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8"/>
  </bookViews>
  <sheets>
    <sheet name="Resumo" sheetId="2" r:id="rId1"/>
    <sheet name="Somatório" sheetId="4" r:id="rId2"/>
    <sheet name="Planilha" sheetId="3" r:id="rId3"/>
    <sheet name="Cronograma" sheetId="5" r:id="rId4"/>
    <sheet name="Relatório" sheetId="6" r:id="rId5"/>
    <sheet name="Parcela Maior Relevância" sheetId="7" r:id="rId6"/>
    <sheet name="BDI" sheetId="9" r:id="rId7"/>
    <sheet name="CPU's" sheetId="10" r:id="rId8"/>
    <sheet name="CPUs (2)" sheetId="11" r:id="rId9"/>
  </sheets>
  <definedNames>
    <definedName name="_xlnm.Print_Area" localSheetId="6">BDI!$A$1:$D$39</definedName>
    <definedName name="_xlnm.Print_Area" localSheetId="7">'CPU''s'!$B$1:$I$1160</definedName>
    <definedName name="_xlnm.Print_Area" localSheetId="3">Cronograma!$A$1:$U$83</definedName>
    <definedName name="_xlnm.Print_Area" localSheetId="5">'Parcela Maior Relevância'!$A$1:$F$42</definedName>
    <definedName name="_xlnm.Print_Area" localSheetId="2">Planilha!$B$1:$L$2642</definedName>
    <definedName name="_xlnm.Print_Area" localSheetId="4">Relatório!$A$1:$D$50</definedName>
    <definedName name="_xlnm.Print_Area" localSheetId="0">Resumo!$A$1:$F$63</definedName>
    <definedName name="_xlnm.Print_Area" localSheetId="1">Somatório!$A$1:$E$45</definedName>
    <definedName name="_xlnm.Print_Titles" localSheetId="7">'CPU''s'!$1:$10</definedName>
    <definedName name="_xlnm.Print_Titles" localSheetId="3">Cronograma!$1:$10</definedName>
    <definedName name="_xlnm.Print_Titles" localSheetId="2">Planilha!$1:$11</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6" i="10" l="1"/>
  <c r="I1143" i="10"/>
  <c r="I1035" i="10"/>
  <c r="I818" i="10"/>
  <c r="I819" i="10"/>
  <c r="I820" i="10"/>
  <c r="I813" i="10"/>
  <c r="I814" i="10"/>
  <c r="I815" i="10"/>
  <c r="I816" i="10"/>
  <c r="I759" i="10"/>
  <c r="I762" i="10" s="1"/>
  <c r="H759" i="10"/>
  <c r="I743" i="10"/>
  <c r="I599" i="10"/>
  <c r="H499" i="10"/>
  <c r="I499" i="10" s="1"/>
  <c r="I500" i="10" s="1"/>
  <c r="I494" i="10" s="1"/>
  <c r="I497" i="10"/>
  <c r="I242" i="10"/>
  <c r="I202" i="10"/>
  <c r="I201" i="10"/>
  <c r="I184" i="10"/>
  <c r="I1134" i="10" l="1"/>
  <c r="I1125" i="10"/>
  <c r="I1046" i="10"/>
  <c r="I1027" i="10"/>
  <c r="I988" i="10"/>
  <c r="I989" i="10" s="1"/>
  <c r="I986" i="10"/>
  <c r="I985" i="10"/>
  <c r="I987" i="10" s="1"/>
  <c r="I979" i="10"/>
  <c r="I980" i="10" s="1"/>
  <c r="I977" i="10"/>
  <c r="I976" i="10"/>
  <c r="I972" i="10"/>
  <c r="I963" i="10"/>
  <c r="I945" i="10"/>
  <c r="I946" i="10" s="1"/>
  <c r="I942" i="10"/>
  <c r="I941" i="10"/>
  <c r="I885" i="10"/>
  <c r="I864" i="10"/>
  <c r="I865" i="10" s="1"/>
  <c r="I862" i="10"/>
  <c r="I863" i="10" s="1"/>
  <c r="I861" i="10"/>
  <c r="I855" i="10"/>
  <c r="I856" i="10" s="1"/>
  <c r="I853" i="10"/>
  <c r="I852" i="10"/>
  <c r="I846" i="10"/>
  <c r="I847" i="10" s="1"/>
  <c r="I844" i="10"/>
  <c r="I843" i="10"/>
  <c r="I837" i="10"/>
  <c r="I838" i="10" s="1"/>
  <c r="I835" i="10"/>
  <c r="I834" i="10"/>
  <c r="I829" i="10"/>
  <c r="I830" i="10" s="1"/>
  <c r="I785" i="10"/>
  <c r="I776" i="10"/>
  <c r="I773" i="10" s="1"/>
  <c r="I766" i="10"/>
  <c r="I769" i="10"/>
  <c r="I748" i="10"/>
  <c r="I751" i="10"/>
  <c r="I740" i="10"/>
  <c r="I731" i="10"/>
  <c r="I733" i="10"/>
  <c r="I707" i="10"/>
  <c r="I708" i="10" s="1"/>
  <c r="I706" i="10" s="1"/>
  <c r="I701" i="10"/>
  <c r="I702" i="10" s="1"/>
  <c r="I700" i="10" s="1"/>
  <c r="I648" i="10"/>
  <c r="I600" i="10"/>
  <c r="I515" i="10"/>
  <c r="I508" i="10"/>
  <c r="I509" i="10" s="1"/>
  <c r="I506" i="10"/>
  <c r="I505" i="10"/>
  <c r="I487" i="10"/>
  <c r="I490" i="10"/>
  <c r="I498" i="10"/>
  <c r="I496" i="10"/>
  <c r="I495" i="10"/>
  <c r="I475" i="10"/>
  <c r="I465" i="10"/>
  <c r="I464" i="10"/>
  <c r="I462" i="10"/>
  <c r="I463" i="10" s="1"/>
  <c r="I461" i="10"/>
  <c r="I446" i="10"/>
  <c r="I444" i="10"/>
  <c r="I441" i="10" s="1"/>
  <c r="I437" i="10"/>
  <c r="I427" i="10"/>
  <c r="I418" i="10"/>
  <c r="I409" i="10"/>
  <c r="I407" i="10"/>
  <c r="I404" i="10" s="1"/>
  <c r="I398" i="10"/>
  <c r="I391" i="10"/>
  <c r="I390" i="10"/>
  <c r="I388" i="10"/>
  <c r="I387" i="10"/>
  <c r="I369" i="10"/>
  <c r="I372" i="10"/>
  <c r="I364" i="10"/>
  <c r="I365" i="10" s="1"/>
  <c r="I362" i="10"/>
  <c r="I361" i="10"/>
  <c r="I377" i="10"/>
  <c r="I378" i="10"/>
  <c r="I380" i="10"/>
  <c r="I381" i="10"/>
  <c r="I356" i="10"/>
  <c r="I357" i="10" s="1"/>
  <c r="I354" i="10"/>
  <c r="I353" i="10"/>
  <c r="I347" i="10"/>
  <c r="I348" i="10" s="1"/>
  <c r="I345" i="10"/>
  <c r="I344" i="10"/>
  <c r="I321" i="10"/>
  <c r="I311" i="10"/>
  <c r="I308" i="10" s="1"/>
  <c r="I203" i="10"/>
  <c r="I185" i="10"/>
  <c r="I182" i="10"/>
  <c r="I181" i="10"/>
  <c r="I176" i="10"/>
  <c r="I123" i="10"/>
  <c r="I103" i="10"/>
  <c r="I102" i="10"/>
  <c r="I101" i="10"/>
  <c r="I99" i="10"/>
  <c r="I100" i="10" s="1"/>
  <c r="I65" i="10"/>
  <c r="I66" i="10" s="1"/>
  <c r="I64" i="10" s="1"/>
  <c r="I42" i="10"/>
  <c r="I158" i="10"/>
  <c r="I303" i="10"/>
  <c r="I283" i="10"/>
  <c r="I261" i="10"/>
  <c r="I156" i="10"/>
  <c r="I157" i="10"/>
  <c r="I165" i="10"/>
  <c r="I166" i="10" s="1"/>
  <c r="I164" i="10" s="1"/>
  <c r="I155" i="10"/>
  <c r="I875" i="10"/>
  <c r="I153" i="10"/>
  <c r="I154" i="10"/>
  <c r="I152" i="10"/>
  <c r="I150" i="10"/>
  <c r="I149" i="10"/>
  <c r="I874" i="10"/>
  <c r="I151" i="10"/>
  <c r="I933" i="10"/>
  <c r="I934" i="10" s="1"/>
  <c r="I932" i="10"/>
  <c r="I41" i="10"/>
  <c r="I873" i="10"/>
  <c r="I872" i="10"/>
  <c r="I871" i="10"/>
  <c r="I870" i="10"/>
  <c r="I148" i="10"/>
  <c r="I144" i="10"/>
  <c r="I143" i="10"/>
  <c r="I147" i="10"/>
  <c r="I146" i="10"/>
  <c r="I145" i="10"/>
  <c r="I142" i="10"/>
  <c r="I141" i="10"/>
  <c r="I140" i="10"/>
  <c r="I139" i="10"/>
  <c r="I138" i="10"/>
  <c r="I137" i="10"/>
  <c r="I136" i="10"/>
  <c r="I134" i="10"/>
  <c r="I1005" i="10"/>
  <c r="I133" i="10"/>
  <c r="I132" i="10"/>
  <c r="I135" i="10"/>
  <c r="I131" i="10"/>
  <c r="I130" i="10"/>
  <c r="I1159" i="10"/>
  <c r="I1146" i="10"/>
  <c r="I1158" i="10"/>
  <c r="I1145" i="10"/>
  <c r="I537" i="10"/>
  <c r="I538" i="10" s="1"/>
  <c r="I52" i="10"/>
  <c r="I51" i="10"/>
  <c r="I50" i="10"/>
  <c r="I49" i="10"/>
  <c r="I48" i="10"/>
  <c r="I47" i="10"/>
  <c r="I46" i="10"/>
  <c r="I45" i="10"/>
  <c r="I637" i="10"/>
  <c r="I638" i="10" s="1"/>
  <c r="I44" i="10"/>
  <c r="I695" i="10"/>
  <c r="I528" i="10"/>
  <c r="I518" i="10"/>
  <c r="I93" i="10"/>
  <c r="I454" i="10"/>
  <c r="I129" i="10"/>
  <c r="I17" i="10"/>
  <c r="I19" i="10" s="1"/>
  <c r="I1006" i="10"/>
  <c r="I399" i="10"/>
  <c r="I400" i="10" s="1"/>
  <c r="I75" i="10"/>
  <c r="I76" i="10" s="1"/>
  <c r="I83" i="10"/>
  <c r="I84" i="10" s="1"/>
  <c r="I128" i="10"/>
  <c r="I58" i="10"/>
  <c r="I59" i="10" s="1"/>
  <c r="I57" i="10" s="1"/>
  <c r="I232" i="10"/>
  <c r="I233" i="10" s="1"/>
  <c r="I598" i="10"/>
  <c r="I33" i="10"/>
  <c r="I884" i="10"/>
  <c r="I1157" i="10"/>
  <c r="I1144" i="10"/>
  <c r="I619" i="10"/>
  <c r="I222" i="10"/>
  <c r="I223" i="10" s="1"/>
  <c r="I1115" i="10"/>
  <c r="I1106" i="10"/>
  <c r="I647" i="10"/>
  <c r="I1003" i="10"/>
  <c r="I192" i="10"/>
  <c r="I193" i="10" s="1"/>
  <c r="I483" i="10"/>
  <c r="I484" i="10" s="1"/>
  <c r="I474" i="10"/>
  <c r="I608" i="10"/>
  <c r="I609" i="10" s="1"/>
  <c r="I1004" i="10"/>
  <c r="I112" i="10"/>
  <c r="I114" i="10" s="1"/>
  <c r="I211" i="10"/>
  <c r="I213" i="10" s="1"/>
  <c r="I935" i="10"/>
  <c r="I936" i="10" s="1"/>
  <c r="I801" i="10"/>
  <c r="I742" i="10"/>
  <c r="I694" i="10"/>
  <c r="I527" i="10"/>
  <c r="I517" i="10"/>
  <c r="I92" i="10"/>
  <c r="I761" i="10"/>
  <c r="I646" i="10"/>
  <c r="I800" i="10"/>
  <c r="I741" i="10"/>
  <c r="I744" i="10" s="1"/>
  <c r="I693" i="10"/>
  <c r="I696" i="10" s="1"/>
  <c r="I526" i="10"/>
  <c r="I516" i="10"/>
  <c r="I91" i="10"/>
  <c r="I94" i="10" s="1"/>
  <c r="I760" i="10"/>
  <c r="I1036" i="10"/>
  <c r="I1037" i="10" s="1"/>
  <c r="I954" i="10"/>
  <c r="I955" i="10" s="1"/>
  <c r="I798" i="10"/>
  <c r="I1062" i="10"/>
  <c r="I299" i="10"/>
  <c r="I279" i="10"/>
  <c r="I258" i="10"/>
  <c r="I34" i="10"/>
  <c r="I916" i="10"/>
  <c r="I915" i="10"/>
  <c r="I926" i="10"/>
  <c r="I925" i="10"/>
  <c r="I1017" i="10"/>
  <c r="I669" i="10"/>
  <c r="I804" i="10"/>
  <c r="I301" i="10"/>
  <c r="I281" i="10"/>
  <c r="I259" i="10"/>
  <c r="I1093" i="10"/>
  <c r="I1077" i="10"/>
  <c r="I35" i="10"/>
  <c r="I292" i="10"/>
  <c r="I271" i="10"/>
  <c r="I252" i="10"/>
  <c r="I1008" i="10"/>
  <c r="I589" i="10"/>
  <c r="I551" i="10"/>
  <c r="I30" i="10"/>
  <c r="I1059" i="10"/>
  <c r="I1011" i="10"/>
  <c r="I672" i="10"/>
  <c r="I585" i="10"/>
  <c r="I555" i="10"/>
  <c r="I584" i="10"/>
  <c r="I1092" i="10"/>
  <c r="I1076" i="10"/>
  <c r="I1010" i="10"/>
  <c r="I583" i="10"/>
  <c r="I556" i="10"/>
  <c r="I582" i="10"/>
  <c r="I557" i="10"/>
  <c r="I302" i="10"/>
  <c r="I282" i="10"/>
  <c r="I260" i="10"/>
  <c r="I685" i="10"/>
  <c r="I686" i="10" s="1"/>
  <c r="I586" i="10"/>
  <c r="I554" i="10"/>
  <c r="I31" i="10"/>
  <c r="I273" i="10"/>
  <c r="I1054" i="10"/>
  <c r="I294" i="10"/>
  <c r="I274" i="10"/>
  <c r="I253" i="10"/>
  <c r="I1009" i="10"/>
  <c r="I674" i="10"/>
  <c r="I588" i="10"/>
  <c r="I552" i="10"/>
  <c r="I899" i="10"/>
  <c r="I1091" i="10"/>
  <c r="I1075" i="10"/>
  <c r="I817" i="10"/>
  <c r="I293" i="10"/>
  <c r="I272" i="10"/>
  <c r="I291" i="10"/>
  <c r="I270" i="10"/>
  <c r="I251" i="10"/>
  <c r="I32" i="10"/>
  <c r="I900" i="10"/>
  <c r="I895" i="10"/>
  <c r="I1057" i="10"/>
  <c r="I295" i="10"/>
  <c r="I275" i="10"/>
  <c r="I254" i="10"/>
  <c r="I906" i="10"/>
  <c r="I1114" i="10"/>
  <c r="I1103" i="10"/>
  <c r="I902" i="10"/>
  <c r="I455" i="10"/>
  <c r="I797" i="10"/>
  <c r="I300" i="10"/>
  <c r="I280" i="10"/>
  <c r="I1094" i="10"/>
  <c r="I1078" i="10"/>
  <c r="I684" i="10"/>
  <c r="I799" i="10"/>
  <c r="I577" i="10"/>
  <c r="I562" i="10"/>
  <c r="I1088" i="10"/>
  <c r="I1072" i="10"/>
  <c r="I1014" i="10"/>
  <c r="I675" i="10"/>
  <c r="I576" i="10"/>
  <c r="I563" i="10"/>
  <c r="I905" i="10"/>
  <c r="I904" i="10"/>
  <c r="I802" i="10"/>
  <c r="I1089" i="10"/>
  <c r="I1073" i="10"/>
  <c r="I1090" i="10"/>
  <c r="I1074" i="10"/>
  <c r="I1015" i="10"/>
  <c r="I676" i="10"/>
  <c r="I579" i="10"/>
  <c r="I560" i="10"/>
  <c r="I1016" i="10"/>
  <c r="I578" i="10"/>
  <c r="I561" i="10"/>
  <c r="I903" i="10"/>
  <c r="I901" i="10"/>
  <c r="I670" i="10"/>
  <c r="I897" i="10"/>
  <c r="I1055" i="10"/>
  <c r="I803" i="10"/>
  <c r="I296" i="10"/>
  <c r="I276" i="10"/>
  <c r="I255" i="10"/>
  <c r="I717" i="10"/>
  <c r="I718" i="10" s="1"/>
  <c r="I898" i="10"/>
  <c r="I1060" i="10"/>
  <c r="I726" i="10"/>
  <c r="I727" i="10" s="1"/>
  <c r="I298" i="10"/>
  <c r="I278" i="10"/>
  <c r="I257" i="10"/>
  <c r="I795" i="10"/>
  <c r="I1056" i="10"/>
  <c r="I297" i="10"/>
  <c r="I277" i="10"/>
  <c r="I256" i="10"/>
  <c r="I896" i="10"/>
  <c r="I581" i="10"/>
  <c r="I558" i="10"/>
  <c r="I28" i="10"/>
  <c r="I1104" i="10"/>
  <c r="I1007" i="10"/>
  <c r="I671" i="10"/>
  <c r="I580" i="10"/>
  <c r="I559" i="10"/>
  <c r="I29" i="10"/>
  <c r="I1058" i="10"/>
  <c r="I657" i="10"/>
  <c r="I658" i="10" s="1"/>
  <c r="I329" i="10"/>
  <c r="I330" i="10" s="1"/>
  <c r="I338" i="10"/>
  <c r="I339" i="10" s="1"/>
  <c r="I1061" i="10"/>
  <c r="I241" i="10"/>
  <c r="I243" i="10" s="1"/>
  <c r="I971" i="10"/>
  <c r="I617" i="10"/>
  <c r="I1105" i="10"/>
  <c r="I1013" i="10"/>
  <c r="I590" i="10"/>
  <c r="I550" i="10"/>
  <c r="I27" i="10"/>
  <c r="I1012" i="10"/>
  <c r="I673" i="10"/>
  <c r="I587" i="10"/>
  <c r="I553" i="10"/>
  <c r="I18" i="10"/>
  <c r="I628" i="10"/>
  <c r="I630" i="10" s="1"/>
  <c r="I999" i="10"/>
  <c r="I570" i="10"/>
  <c r="I547" i="10"/>
  <c r="I1085" i="10"/>
  <c r="I1069" i="10"/>
  <c r="I1051" i="10"/>
  <c r="I1001" i="10"/>
  <c r="I951" i="10"/>
  <c r="I811" i="10"/>
  <c r="I757" i="10"/>
  <c r="I758" i="10" s="1"/>
  <c r="I664" i="10"/>
  <c r="I288" i="10"/>
  <c r="I267" i="10"/>
  <c r="I248" i="10"/>
  <c r="I893" i="10"/>
  <c r="I793" i="10"/>
  <c r="I723" i="10"/>
  <c r="I960" i="10"/>
  <c r="I961" i="10" s="1"/>
  <c r="I959" i="10" s="1"/>
  <c r="I892" i="10"/>
  <c r="I792" i="10"/>
  <c r="I1153" i="10"/>
  <c r="I1140" i="10"/>
  <c r="I1130" i="10"/>
  <c r="I1121" i="10"/>
  <c r="I1042" i="10"/>
  <c r="I1032" i="10"/>
  <c r="I1023" i="10"/>
  <c r="I997" i="10"/>
  <c r="I969" i="10"/>
  <c r="I827" i="10"/>
  <c r="I791" i="10"/>
  <c r="I782" i="10"/>
  <c r="I634" i="10"/>
  <c r="I535" i="10"/>
  <c r="I443" i="10"/>
  <c r="I433" i="10"/>
  <c r="I434" i="10" s="1"/>
  <c r="I431" i="10" s="1"/>
  <c r="I424" i="10"/>
  <c r="I425" i="10" s="1"/>
  <c r="I422" i="10" s="1"/>
  <c r="I415" i="10"/>
  <c r="I406" i="10"/>
  <c r="I336" i="10"/>
  <c r="I239" i="10"/>
  <c r="I173" i="10"/>
  <c r="I120" i="10"/>
  <c r="I1154" i="10"/>
  <c r="I1141" i="10"/>
  <c r="I1043" i="10"/>
  <c r="I923" i="10"/>
  <c r="I913" i="10"/>
  <c r="I714" i="10"/>
  <c r="I654" i="10"/>
  <c r="I644" i="10"/>
  <c r="I625" i="10"/>
  <c r="I615" i="10"/>
  <c r="I606" i="10"/>
  <c r="I481" i="10"/>
  <c r="I482" i="10" s="1"/>
  <c r="I472" i="10"/>
  <c r="I473" i="10" s="1"/>
  <c r="I397" i="10"/>
  <c r="I327" i="10"/>
  <c r="I317" i="10"/>
  <c r="I229" i="10"/>
  <c r="I219" i="10"/>
  <c r="I209" i="10"/>
  <c r="I199" i="10"/>
  <c r="I110" i="10"/>
  <c r="I81" i="10"/>
  <c r="I82" i="10" s="1"/>
  <c r="I80" i="10" s="1"/>
  <c r="I73" i="10"/>
  <c r="I995" i="10"/>
  <c r="I667" i="10"/>
  <c r="I574" i="10"/>
  <c r="I543" i="10"/>
  <c r="I1152" i="10"/>
  <c r="I1155" i="10" s="1"/>
  <c r="I1139" i="10"/>
  <c r="I1052" i="10"/>
  <c r="I1041" i="10"/>
  <c r="I1033" i="10"/>
  <c r="I1024" i="10"/>
  <c r="I994" i="10"/>
  <c r="I968" i="10"/>
  <c r="I970" i="10" s="1"/>
  <c r="I952" i="10"/>
  <c r="I953" i="10" s="1"/>
  <c r="I882" i="10"/>
  <c r="I883" i="10" s="1"/>
  <c r="I881" i="10" s="1"/>
  <c r="I826" i="10"/>
  <c r="I790" i="10"/>
  <c r="I781" i="10"/>
  <c r="I756" i="10"/>
  <c r="I724" i="10"/>
  <c r="I715" i="10"/>
  <c r="I716" i="10" s="1"/>
  <c r="I665" i="10"/>
  <c r="I653" i="10"/>
  <c r="I643" i="10"/>
  <c r="I645" i="10" s="1"/>
  <c r="I642" i="10" s="1"/>
  <c r="I635" i="10"/>
  <c r="I626" i="10"/>
  <c r="I614" i="10"/>
  <c r="I573" i="10"/>
  <c r="I544" i="10"/>
  <c r="I534" i="10"/>
  <c r="I480" i="10"/>
  <c r="I471" i="10"/>
  <c r="I451" i="10"/>
  <c r="I442" i="10"/>
  <c r="I432" i="10"/>
  <c r="I423" i="10"/>
  <c r="I414" i="10"/>
  <c r="I416" i="10" s="1"/>
  <c r="I413" i="10" s="1"/>
  <c r="I405" i="10"/>
  <c r="I335" i="10"/>
  <c r="I337" i="10" s="1"/>
  <c r="I326" i="10"/>
  <c r="I316" i="10"/>
  <c r="I289" i="10"/>
  <c r="I268" i="10"/>
  <c r="I249" i="10"/>
  <c r="I238" i="10"/>
  <c r="I228" i="10"/>
  <c r="I218" i="10"/>
  <c r="I208" i="10"/>
  <c r="I198" i="10"/>
  <c r="I190" i="10"/>
  <c r="I191" i="10" s="1"/>
  <c r="I172" i="10"/>
  <c r="I174" i="10" s="1"/>
  <c r="I171" i="10" s="1"/>
  <c r="I119" i="10"/>
  <c r="I109" i="10"/>
  <c r="I72" i="10"/>
  <c r="I996" i="10"/>
  <c r="I666" i="10"/>
  <c r="I572" i="10"/>
  <c r="I545" i="10"/>
  <c r="I15" i="10"/>
  <c r="I1131" i="10"/>
  <c r="I1122" i="10"/>
  <c r="I1112" i="10"/>
  <c r="I1101" i="10"/>
  <c r="I1084" i="10"/>
  <c r="I1068" i="10"/>
  <c r="I998" i="10"/>
  <c r="I922" i="10"/>
  <c r="I912" i="10"/>
  <c r="I890" i="10"/>
  <c r="I810" i="10"/>
  <c r="I739" i="10"/>
  <c r="I691" i="10"/>
  <c r="I692" i="10" s="1"/>
  <c r="I682" i="10"/>
  <c r="I683" i="10" s="1"/>
  <c r="I663" i="10"/>
  <c r="I605" i="10"/>
  <c r="I596" i="10"/>
  <c r="I597" i="10" s="1"/>
  <c r="I569" i="10"/>
  <c r="I548" i="10"/>
  <c r="I524" i="10"/>
  <c r="I525" i="10" s="1"/>
  <c r="I514" i="10"/>
  <c r="I89" i="10"/>
  <c r="I90" i="10" s="1"/>
  <c r="I25" i="10"/>
  <c r="I14" i="10"/>
  <c r="I1111" i="10"/>
  <c r="I1100" i="10"/>
  <c r="I1000" i="10"/>
  <c r="I891" i="10"/>
  <c r="I571" i="10"/>
  <c r="I546" i="10"/>
  <c r="I452" i="10"/>
  <c r="I24" i="10"/>
  <c r="K3" i="11"/>
  <c r="K4" i="11" s="1"/>
  <c r="K8" i="11"/>
  <c r="K9" i="11" s="1"/>
  <c r="K13" i="11"/>
  <c r="K14" i="11"/>
  <c r="K15" i="11"/>
  <c r="K16" i="11"/>
  <c r="K17" i="11"/>
  <c r="K18" i="11"/>
  <c r="K19" i="11"/>
  <c r="K20" i="11"/>
  <c r="K21" i="11"/>
  <c r="K22" i="11"/>
  <c r="K23" i="11"/>
  <c r="K24" i="11"/>
  <c r="K25" i="11"/>
  <c r="K26" i="11"/>
  <c r="K27" i="11"/>
  <c r="K28" i="11"/>
  <c r="K29" i="11"/>
  <c r="K30" i="11"/>
  <c r="K31" i="11"/>
  <c r="K32" i="11"/>
  <c r="K36" i="11"/>
  <c r="K37" i="11"/>
  <c r="K41" i="11"/>
  <c r="K42" i="11" s="1"/>
  <c r="K46" i="11"/>
  <c r="K47" i="11" s="1"/>
  <c r="K51" i="11"/>
  <c r="K52" i="11"/>
  <c r="K56" i="11"/>
  <c r="K57" i="11"/>
  <c r="K61" i="11"/>
  <c r="K62" i="11"/>
  <c r="K63" i="11"/>
  <c r="K64" i="11"/>
  <c r="K65" i="11"/>
  <c r="K69" i="11"/>
  <c r="K72" i="11" s="1"/>
  <c r="K70" i="11"/>
  <c r="K71" i="11"/>
  <c r="K76" i="11"/>
  <c r="K77"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11" i="11"/>
  <c r="K212" i="11"/>
  <c r="K213" i="11"/>
  <c r="K214" i="11"/>
  <c r="K221" i="11" s="1"/>
  <c r="K215" i="11"/>
  <c r="K216" i="11"/>
  <c r="K217" i="11"/>
  <c r="K218" i="11"/>
  <c r="K219" i="11"/>
  <c r="K220" i="11"/>
  <c r="K225" i="11"/>
  <c r="K227" i="11" s="1"/>
  <c r="K226" i="11"/>
  <c r="K231" i="11"/>
  <c r="K232" i="11"/>
  <c r="K233" i="11"/>
  <c r="K237" i="11"/>
  <c r="K238" i="11"/>
  <c r="K239" i="11"/>
  <c r="K243" i="11"/>
  <c r="K244" i="11"/>
  <c r="K245" i="11"/>
  <c r="K246" i="11"/>
  <c r="K247" i="11"/>
  <c r="K252" i="11"/>
  <c r="K253" i="11"/>
  <c r="K259" i="11"/>
  <c r="K262" i="11"/>
  <c r="K263" i="11"/>
  <c r="K264" i="11"/>
  <c r="K266" i="11"/>
  <c r="K267" i="11"/>
  <c r="K271" i="11"/>
  <c r="K272" i="11"/>
  <c r="K273" i="11"/>
  <c r="K278" i="11"/>
  <c r="K279" i="11"/>
  <c r="K284" i="11"/>
  <c r="K285" i="11" s="1"/>
  <c r="K288" i="11"/>
  <c r="K290" i="11"/>
  <c r="K291" i="11"/>
  <c r="K295" i="11"/>
  <c r="K297" i="11" s="1"/>
  <c r="K301" i="11"/>
  <c r="K303" i="11" s="1"/>
  <c r="K307" i="11"/>
  <c r="K308" i="11"/>
  <c r="K312" i="11"/>
  <c r="K313" i="11"/>
  <c r="K317" i="11"/>
  <c r="K318" i="11" s="1"/>
  <c r="K322" i="11"/>
  <c r="K323" i="11" s="1"/>
  <c r="K327" i="11"/>
  <c r="K328" i="11"/>
  <c r="K332" i="11"/>
  <c r="K333" i="11"/>
  <c r="K336" i="11"/>
  <c r="K337" i="11"/>
  <c r="K338" i="11"/>
  <c r="K339" i="11"/>
  <c r="K340" i="11"/>
  <c r="K341" i="11"/>
  <c r="K344" i="11"/>
  <c r="K350" i="11"/>
  <c r="K354" i="11"/>
  <c r="K355" i="11"/>
  <c r="K356" i="11"/>
  <c r="K357" i="11"/>
  <c r="K358" i="11"/>
  <c r="K359" i="11"/>
  <c r="K360" i="11"/>
  <c r="K361" i="11"/>
  <c r="K362" i="11"/>
  <c r="K363" i="11"/>
  <c r="K364" i="11"/>
  <c r="K368" i="11"/>
  <c r="K369" i="11"/>
  <c r="K373" i="11"/>
  <c r="K374" i="11"/>
  <c r="K375" i="11"/>
  <c r="K378" i="11"/>
  <c r="K379" i="11"/>
  <c r="K383" i="11" s="1"/>
  <c r="K380" i="11"/>
  <c r="K381" i="11"/>
  <c r="K382" i="11"/>
  <c r="K387" i="11"/>
  <c r="K391" i="11" s="1"/>
  <c r="K388" i="11"/>
  <c r="K389" i="11"/>
  <c r="K390" i="11"/>
  <c r="K395" i="11"/>
  <c r="K396" i="11"/>
  <c r="K397" i="11"/>
  <c r="K398" i="11"/>
  <c r="K401" i="11"/>
  <c r="K406" i="11"/>
  <c r="K409" i="11" s="1"/>
  <c r="K407" i="11"/>
  <c r="K408" i="11"/>
  <c r="K413" i="11"/>
  <c r="K414" i="11"/>
  <c r="K415" i="11"/>
  <c r="K417" i="11"/>
  <c r="K421" i="11"/>
  <c r="K422" i="11"/>
  <c r="K423" i="11"/>
  <c r="K424" i="11"/>
  <c r="K425" i="11"/>
  <c r="K426" i="11"/>
  <c r="K427" i="11"/>
  <c r="K428" i="11"/>
  <c r="K432" i="11"/>
  <c r="K433" i="11"/>
  <c r="K434" i="11"/>
  <c r="K435" i="11"/>
  <c r="K436" i="11"/>
  <c r="K437" i="11"/>
  <c r="K438" i="11"/>
  <c r="K439" i="11"/>
  <c r="K443" i="11"/>
  <c r="K445" i="11"/>
  <c r="K448" i="11"/>
  <c r="K449" i="11"/>
  <c r="K450" i="11"/>
  <c r="K451" i="11"/>
  <c r="K452" i="11"/>
  <c r="K453" i="11"/>
  <c r="K457" i="11"/>
  <c r="K458" i="11"/>
  <c r="K459" i="11"/>
  <c r="K460" i="11"/>
  <c r="K461" i="11"/>
  <c r="K462" i="11"/>
  <c r="K463" i="11"/>
  <c r="K464" i="11"/>
  <c r="K467" i="11"/>
  <c r="K468" i="11"/>
  <c r="K469" i="11"/>
  <c r="K470" i="11"/>
  <c r="K471" i="11"/>
  <c r="K472" i="11"/>
  <c r="K473" i="11"/>
  <c r="K477" i="11"/>
  <c r="K481" i="11" s="1"/>
  <c r="K478" i="11"/>
  <c r="K479" i="11"/>
  <c r="K486" i="11"/>
  <c r="K490" i="11"/>
  <c r="K491" i="11" s="1"/>
  <c r="K494" i="11"/>
  <c r="K498" i="11"/>
  <c r="K503" i="11"/>
  <c r="K510" i="11"/>
  <c r="K514" i="11"/>
  <c r="K518" i="11" s="1"/>
  <c r="K515" i="11"/>
  <c r="K516" i="11"/>
  <c r="K522" i="11"/>
  <c r="K523" i="11"/>
  <c r="K528" i="11"/>
  <c r="K532" i="11"/>
  <c r="K537" i="11" s="1"/>
  <c r="K534" i="11"/>
  <c r="K535" i="11"/>
  <c r="K536" i="11"/>
  <c r="K542" i="11"/>
  <c r="K548" i="11"/>
  <c r="K549" i="11" s="1"/>
  <c r="K553" i="11"/>
  <c r="K554" i="11"/>
  <c r="K555" i="11"/>
  <c r="K556" i="11"/>
  <c r="K560" i="11"/>
  <c r="K561" i="11"/>
  <c r="K562" i="11"/>
  <c r="K563" i="11"/>
  <c r="K564" i="11"/>
  <c r="K565" i="11"/>
  <c r="K566" i="11"/>
  <c r="K570" i="11"/>
  <c r="K571" i="11"/>
  <c r="K576" i="11" s="1"/>
  <c r="K572" i="11"/>
  <c r="K573" i="11"/>
  <c r="K574" i="11"/>
  <c r="K575" i="11"/>
  <c r="K579" i="11"/>
  <c r="K580" i="11"/>
  <c r="K581" i="11"/>
  <c r="K585" i="11" s="1"/>
  <c r="K582" i="11"/>
  <c r="K583" i="11"/>
  <c r="K588" i="11"/>
  <c r="K589" i="11"/>
  <c r="K590" i="11"/>
  <c r="K594" i="11" s="1"/>
  <c r="K591" i="11"/>
  <c r="K592" i="11"/>
  <c r="K593" i="11"/>
  <c r="K598" i="11"/>
  <c r="K602" i="11" s="1"/>
  <c r="K601" i="11"/>
  <c r="K606" i="11"/>
  <c r="K608" i="11"/>
  <c r="K609" i="11"/>
  <c r="K610" i="11"/>
  <c r="K614" i="11"/>
  <c r="K615" i="11"/>
  <c r="K630" i="11" s="1"/>
  <c r="K616" i="11"/>
  <c r="K617" i="11"/>
  <c r="K618" i="11"/>
  <c r="K619" i="11"/>
  <c r="K620" i="11"/>
  <c r="K621" i="11"/>
  <c r="K622" i="11"/>
  <c r="K623" i="11"/>
  <c r="K624" i="11"/>
  <c r="K625" i="11"/>
  <c r="K626" i="11"/>
  <c r="K627" i="11"/>
  <c r="K628" i="11"/>
  <c r="K629" i="11"/>
  <c r="K634" i="11"/>
  <c r="K635" i="11" s="1"/>
  <c r="K638" i="11"/>
  <c r="K639" i="11"/>
  <c r="K640" i="11"/>
  <c r="K641" i="11"/>
  <c r="K643" i="11"/>
  <c r="K647" i="11"/>
  <c r="K649" i="11"/>
  <c r="K650" i="11" s="1"/>
  <c r="K655" i="11"/>
  <c r="K657" i="11" s="1"/>
  <c r="K656" i="11"/>
  <c r="K662" i="11"/>
  <c r="K664" i="11" s="1"/>
  <c r="K663" i="11"/>
  <c r="K669" i="11"/>
  <c r="K671" i="11" s="1"/>
  <c r="K670" i="11"/>
  <c r="K676" i="11"/>
  <c r="K677" i="11"/>
  <c r="K678" i="11"/>
  <c r="K683" i="11"/>
  <c r="K685" i="11" s="1"/>
  <c r="K684" i="11"/>
  <c r="K690" i="11"/>
  <c r="K691" i="11"/>
  <c r="K692" i="11"/>
  <c r="K695" i="11"/>
  <c r="K697" i="11"/>
  <c r="K698" i="11"/>
  <c r="K702" i="11"/>
  <c r="K703" i="11"/>
  <c r="K704" i="11"/>
  <c r="K705" i="11"/>
  <c r="K706" i="11"/>
  <c r="K707" i="11"/>
  <c r="K712" i="11"/>
  <c r="K714" i="11" s="1"/>
  <c r="K713" i="11"/>
  <c r="K718" i="11"/>
  <c r="K721" i="11" s="1"/>
  <c r="K719" i="11"/>
  <c r="K720" i="11"/>
  <c r="K725" i="11"/>
  <c r="K726" i="11"/>
  <c r="K727" i="11"/>
  <c r="K732" i="11"/>
  <c r="K735" i="11" s="1"/>
  <c r="K733" i="11"/>
  <c r="K734" i="11"/>
  <c r="K739" i="11"/>
  <c r="K742" i="11" s="1"/>
  <c r="K740" i="11"/>
  <c r="K741" i="11"/>
  <c r="K745" i="11"/>
  <c r="K746" i="11"/>
  <c r="K748" i="11" s="1"/>
  <c r="K747" i="11"/>
  <c r="K752" i="11"/>
  <c r="K753" i="11"/>
  <c r="K754" i="11"/>
  <c r="K759" i="11"/>
  <c r="K762" i="11" s="1"/>
  <c r="K760" i="11"/>
  <c r="K761" i="11"/>
  <c r="K765" i="11"/>
  <c r="K766" i="11"/>
  <c r="K769" i="11" s="1"/>
  <c r="K767" i="11"/>
  <c r="K768" i="11"/>
  <c r="K772" i="11"/>
  <c r="K773" i="11"/>
  <c r="K774" i="11"/>
  <c r="K775" i="11"/>
  <c r="K776" i="11"/>
  <c r="K780" i="11"/>
  <c r="K781" i="11"/>
  <c r="K782" i="11"/>
  <c r="K783" i="11"/>
  <c r="K784" i="11"/>
  <c r="K785" i="11"/>
  <c r="K788" i="11"/>
  <c r="K789" i="11"/>
  <c r="K790" i="11"/>
  <c r="K791" i="11"/>
  <c r="K792" i="11"/>
  <c r="K793" i="11"/>
  <c r="K796" i="11"/>
  <c r="K797" i="11"/>
  <c r="K798" i="11"/>
  <c r="K799" i="11"/>
  <c r="K800" i="11"/>
  <c r="K804" i="11"/>
  <c r="K805" i="11"/>
  <c r="K809" i="11" s="1"/>
  <c r="K806" i="11"/>
  <c r="K807" i="11"/>
  <c r="K808" i="11"/>
  <c r="K812" i="11"/>
  <c r="K813" i="11"/>
  <c r="K814" i="11"/>
  <c r="K815" i="11"/>
  <c r="K816" i="11"/>
  <c r="K817" i="11"/>
  <c r="K820" i="11"/>
  <c r="K821" i="11"/>
  <c r="K822" i="11"/>
  <c r="K823" i="11"/>
  <c r="K824" i="11"/>
  <c r="K825" i="11"/>
  <c r="K829" i="11"/>
  <c r="K830" i="11"/>
  <c r="K832" i="11" s="1"/>
  <c r="K831" i="11"/>
  <c r="K836" i="11"/>
  <c r="K837" i="11"/>
  <c r="K838" i="11"/>
  <c r="K839" i="11"/>
  <c r="K842" i="11"/>
  <c r="K843" i="11"/>
  <c r="K847" i="11" s="1"/>
  <c r="K844" i="11"/>
  <c r="K845" i="11"/>
  <c r="K846" i="11"/>
  <c r="K851" i="11"/>
  <c r="K852" i="11"/>
  <c r="K853" i="11"/>
  <c r="K854" i="11"/>
  <c r="K855" i="11"/>
  <c r="K856" i="11"/>
  <c r="K860" i="11"/>
  <c r="K863" i="11"/>
  <c r="K864" i="11"/>
  <c r="K868" i="11"/>
  <c r="K869" i="11"/>
  <c r="K873" i="11" s="1"/>
  <c r="K870" i="11"/>
  <c r="K871" i="11"/>
  <c r="K872" i="11"/>
  <c r="K876" i="11"/>
  <c r="K877" i="11"/>
  <c r="K878" i="11"/>
  <c r="K879" i="11"/>
  <c r="K880" i="11"/>
  <c r="K881" i="11"/>
  <c r="K882" i="11"/>
  <c r="K883" i="11"/>
  <c r="K884" i="11"/>
  <c r="K885" i="11"/>
  <c r="K886" i="11"/>
  <c r="K888" i="11"/>
  <c r="K889" i="11"/>
  <c r="K893" i="11"/>
  <c r="K896" i="11" s="1"/>
  <c r="K894" i="11"/>
  <c r="K895" i="11"/>
  <c r="K900" i="11"/>
  <c r="K901" i="11"/>
  <c r="K902" i="11"/>
  <c r="K903" i="11"/>
  <c r="K904" i="11"/>
  <c r="K905" i="11"/>
  <c r="K910" i="11"/>
  <c r="K911" i="11"/>
  <c r="K912" i="11"/>
  <c r="K913" i="11"/>
  <c r="K914" i="11"/>
  <c r="K915" i="11"/>
  <c r="K920" i="11"/>
  <c r="K925" i="11" s="1"/>
  <c r="K921" i="11"/>
  <c r="K922" i="11"/>
  <c r="K929" i="11"/>
  <c r="K943" i="11" s="1"/>
  <c r="K930" i="11"/>
  <c r="K931" i="11"/>
  <c r="K932" i="11"/>
  <c r="K933" i="11"/>
  <c r="K934" i="11"/>
  <c r="K935" i="11"/>
  <c r="K936" i="11"/>
  <c r="K937" i="11"/>
  <c r="K938" i="11"/>
  <c r="K939" i="11"/>
  <c r="K940" i="11"/>
  <c r="K941" i="11"/>
  <c r="K942" i="11"/>
  <c r="K947" i="11"/>
  <c r="K948" i="11"/>
  <c r="K963" i="11" s="1"/>
  <c r="K949" i="11"/>
  <c r="K950" i="11"/>
  <c r="K951" i="11"/>
  <c r="K952" i="11"/>
  <c r="K953" i="11"/>
  <c r="K954" i="11"/>
  <c r="K955" i="11"/>
  <c r="K956" i="11"/>
  <c r="K957" i="11"/>
  <c r="K958" i="11"/>
  <c r="K959" i="11"/>
  <c r="K960" i="11"/>
  <c r="K961" i="11"/>
  <c r="K962" i="11"/>
  <c r="K967" i="11"/>
  <c r="K968" i="11"/>
  <c r="K972" i="11"/>
  <c r="K973" i="11"/>
  <c r="K974" i="11"/>
  <c r="K975" i="11"/>
  <c r="K976" i="11"/>
  <c r="K980" i="11"/>
  <c r="K981" i="11"/>
  <c r="K982" i="11"/>
  <c r="K983" i="11"/>
  <c r="K984" i="11"/>
  <c r="K989" i="11"/>
  <c r="K992" i="11" s="1"/>
  <c r="K990" i="11"/>
  <c r="K996" i="11"/>
  <c r="K1007" i="11" s="1"/>
  <c r="K997" i="11"/>
  <c r="K998" i="11"/>
  <c r="K999" i="11"/>
  <c r="K1000" i="11"/>
  <c r="K1001" i="11"/>
  <c r="K1002" i="11"/>
  <c r="K1003" i="11"/>
  <c r="K1004" i="11"/>
  <c r="K1005" i="11"/>
  <c r="K1006" i="11"/>
  <c r="K1011" i="11"/>
  <c r="K1012" i="11"/>
  <c r="K1013" i="11"/>
  <c r="K1014" i="11"/>
  <c r="K1015" i="11"/>
  <c r="K1016" i="11"/>
  <c r="K1017" i="11"/>
  <c r="K1018" i="11"/>
  <c r="K1023" i="11"/>
  <c r="K1024" i="11"/>
  <c r="K1025" i="11"/>
  <c r="K1026" i="11"/>
  <c r="K1027" i="11"/>
  <c r="K1028" i="11"/>
  <c r="K1029" i="11"/>
  <c r="K1030" i="11"/>
  <c r="K1031" i="11"/>
  <c r="K1032" i="11"/>
  <c r="K1033" i="11"/>
  <c r="K1034" i="11"/>
  <c r="K1035" i="11"/>
  <c r="K1039" i="11"/>
  <c r="K1044" i="11" s="1"/>
  <c r="K1040" i="11"/>
  <c r="K1041" i="11"/>
  <c r="K1042" i="11"/>
  <c r="K1043" i="11"/>
  <c r="K1048" i="11"/>
  <c r="K1053" i="11" s="1"/>
  <c r="K1050" i="11"/>
  <c r="K1051" i="11"/>
  <c r="K1052" i="11"/>
  <c r="K1057" i="11"/>
  <c r="K1059" i="11"/>
  <c r="K1060" i="11"/>
  <c r="K1061" i="11"/>
  <c r="K1062" i="11"/>
  <c r="K1066" i="11"/>
  <c r="K1069" i="11" s="1"/>
  <c r="K1067" i="11"/>
  <c r="K1068" i="11"/>
  <c r="K1073" i="11"/>
  <c r="K1075" i="11"/>
  <c r="K1076" i="11"/>
  <c r="K1077" i="11"/>
  <c r="K1078" i="11"/>
  <c r="K1079" i="11"/>
  <c r="K1084" i="11"/>
  <c r="K1085" i="11"/>
  <c r="K1086" i="11"/>
  <c r="K1088" i="11"/>
  <c r="K1089" i="11"/>
  <c r="K1094" i="11"/>
  <c r="K1095" i="11"/>
  <c r="K1096" i="11"/>
  <c r="K1098" i="11"/>
  <c r="K1102" i="11"/>
  <c r="K1105" i="11"/>
  <c r="K1110" i="11"/>
  <c r="K1114" i="11"/>
  <c r="K1119" i="11" s="1"/>
  <c r="K1115" i="11"/>
  <c r="K1116" i="11"/>
  <c r="K1117" i="11"/>
  <c r="K1118" i="11"/>
  <c r="K1123" i="11"/>
  <c r="K1125" i="11" s="1"/>
  <c r="K1124" i="11"/>
  <c r="K1129" i="11"/>
  <c r="K1130" i="11"/>
  <c r="K1131" i="11"/>
  <c r="K1132" i="11"/>
  <c r="K1133" i="11"/>
  <c r="K1134" i="11"/>
  <c r="K1135" i="11"/>
  <c r="K1139" i="11"/>
  <c r="K1140" i="11"/>
  <c r="K1141" i="11"/>
  <c r="K1142" i="11"/>
  <c r="K1143" i="11"/>
  <c r="K1144" i="11"/>
  <c r="K1145" i="11"/>
  <c r="K1146" i="11"/>
  <c r="K1147" i="11"/>
  <c r="K1148" i="11"/>
  <c r="K1149" i="11"/>
  <c r="K1150" i="11"/>
  <c r="K1151" i="11"/>
  <c r="K1152" i="11"/>
  <c r="K1153" i="11"/>
  <c r="K1154" i="11"/>
  <c r="K1155" i="11"/>
  <c r="K1156" i="11"/>
  <c r="K1164" i="11"/>
  <c r="K1168" i="11"/>
  <c r="K1169" i="11"/>
  <c r="K1170" i="11"/>
  <c r="K1171" i="11"/>
  <c r="K1172" i="11"/>
  <c r="K1173" i="11"/>
  <c r="K1178" i="11"/>
  <c r="K1179" i="11"/>
  <c r="K1184" i="11" s="1"/>
  <c r="K1180" i="11"/>
  <c r="K1181" i="11"/>
  <c r="K1182" i="11"/>
  <c r="K1183" i="11"/>
  <c r="K1188" i="11"/>
  <c r="K1191" i="11" s="1"/>
  <c r="K1189" i="11"/>
  <c r="K1190" i="11"/>
  <c r="K1195" i="11"/>
  <c r="K1200" i="11" s="1"/>
  <c r="K1196" i="11"/>
  <c r="K1197" i="11"/>
  <c r="K1198" i="11"/>
  <c r="K1199" i="11"/>
  <c r="K1204" i="11"/>
  <c r="K1205" i="11"/>
  <c r="K1206" i="11"/>
  <c r="K1207" i="11"/>
  <c r="K1211" i="11"/>
  <c r="K1212" i="11"/>
  <c r="K1213" i="11"/>
  <c r="K1214" i="11"/>
  <c r="K1215" i="11"/>
  <c r="K1216" i="11"/>
  <c r="K1217" i="11"/>
  <c r="K1218" i="11"/>
  <c r="K1219" i="11"/>
  <c r="K1220" i="11"/>
  <c r="K1221" i="11"/>
  <c r="K1222" i="11"/>
  <c r="K1223" i="11"/>
  <c r="K1224" i="11"/>
  <c r="K1225" i="11"/>
  <c r="K1226" i="11"/>
  <c r="K1227" i="11"/>
  <c r="K1228" i="11"/>
  <c r="K1229" i="11"/>
  <c r="K1230" i="11"/>
  <c r="K1231" i="11"/>
  <c r="K1232" i="11"/>
  <c r="K1233" i="11"/>
  <c r="K1234" i="11"/>
  <c r="K1235" i="11"/>
  <c r="K1239" i="11"/>
  <c r="K1240" i="11"/>
  <c r="K1241" i="11"/>
  <c r="K1242" i="11"/>
  <c r="K1243" i="11"/>
  <c r="K1244" i="11"/>
  <c r="K1248" i="11"/>
  <c r="K1249" i="11"/>
  <c r="K1250" i="11"/>
  <c r="K1251" i="11"/>
  <c r="K1252" i="11"/>
  <c r="K1253" i="11"/>
  <c r="K1254" i="11"/>
  <c r="K1255" i="11"/>
  <c r="K1256" i="11"/>
  <c r="K1257" i="11"/>
  <c r="K1258" i="11"/>
  <c r="K1259" i="11"/>
  <c r="K1260" i="11"/>
  <c r="K1261" i="11"/>
  <c r="K1262" i="11"/>
  <c r="K1263" i="11"/>
  <c r="K1267" i="11"/>
  <c r="K1280" i="11" s="1"/>
  <c r="K1268" i="11"/>
  <c r="K1269" i="11"/>
  <c r="K1270" i="11"/>
  <c r="K1271" i="11"/>
  <c r="K1272" i="11"/>
  <c r="K1273" i="11"/>
  <c r="K1274" i="11"/>
  <c r="K1275" i="11"/>
  <c r="K1276" i="11"/>
  <c r="K1277" i="11"/>
  <c r="K1278" i="11"/>
  <c r="K1279" i="11"/>
  <c r="K1284" i="11"/>
  <c r="K1291" i="11" s="1"/>
  <c r="K1285" i="11"/>
  <c r="K1286" i="11"/>
  <c r="K1287" i="11"/>
  <c r="K1288" i="11"/>
  <c r="K1289" i="11"/>
  <c r="K1290" i="11"/>
  <c r="K1295" i="11"/>
  <c r="K1296" i="11"/>
  <c r="K1297" i="11"/>
  <c r="K1298" i="11"/>
  <c r="K1299" i="11"/>
  <c r="K1305" i="11"/>
  <c r="K1306" i="11" s="1"/>
  <c r="K1310" i="11"/>
  <c r="K1311" i="11"/>
  <c r="K1313" i="11"/>
  <c r="K1319" i="11"/>
  <c r="K1320" i="11" s="1"/>
  <c r="K1323" i="11"/>
  <c r="K1324" i="11"/>
  <c r="K1325" i="11"/>
  <c r="K1332" i="11" s="1"/>
  <c r="K1326" i="11"/>
  <c r="K1327" i="11"/>
  <c r="K1328" i="11"/>
  <c r="K1329" i="11"/>
  <c r="K1330" i="11"/>
  <c r="K1331" i="11"/>
  <c r="K1336" i="11"/>
  <c r="K1337" i="11"/>
  <c r="K1342" i="11"/>
  <c r="K1344" i="11" s="1"/>
  <c r="K1343" i="11"/>
  <c r="K1348" i="11"/>
  <c r="K1349" i="11"/>
  <c r="K1350" i="11"/>
  <c r="K1354" i="11"/>
  <c r="K1358" i="11" s="1"/>
  <c r="K1355" i="11"/>
  <c r="K1356" i="11"/>
  <c r="K1357" i="11"/>
  <c r="K1361" i="11"/>
  <c r="K1362" i="11"/>
  <c r="K1363" i="11"/>
  <c r="K1364" i="11"/>
  <c r="K1365" i="11"/>
  <c r="K1366" i="11"/>
  <c r="K1370" i="11"/>
  <c r="K1371" i="11"/>
  <c r="K1372" i="11"/>
  <c r="K1373" i="11"/>
  <c r="K1374" i="11"/>
  <c r="K1375" i="11"/>
  <c r="K1379" i="11"/>
  <c r="K1380" i="11"/>
  <c r="K1381" i="11"/>
  <c r="K1385" i="11" s="1"/>
  <c r="K1382" i="11"/>
  <c r="K1383" i="11"/>
  <c r="K1384" i="11"/>
  <c r="K1389" i="11"/>
  <c r="K1391" i="11" s="1"/>
  <c r="K1390" i="11"/>
  <c r="K1395" i="11"/>
  <c r="K1396" i="11"/>
  <c r="K1397" i="11"/>
  <c r="K1398" i="11"/>
  <c r="K1401" i="11"/>
  <c r="K1402" i="11"/>
  <c r="K1406" i="11" s="1"/>
  <c r="K1403" i="11"/>
  <c r="K1404" i="11"/>
  <c r="K1405" i="11"/>
  <c r="K1409" i="11"/>
  <c r="K1410" i="11"/>
  <c r="K1414" i="11" s="1"/>
  <c r="K1411" i="11"/>
  <c r="K1412" i="11"/>
  <c r="K1413" i="11"/>
  <c r="K1417" i="11"/>
  <c r="K1418" i="11"/>
  <c r="K1419" i="11"/>
  <c r="K1422" i="11" s="1"/>
  <c r="K1420" i="11"/>
  <c r="K1421" i="11"/>
  <c r="K1425" i="11"/>
  <c r="K1426" i="11"/>
  <c r="K1427" i="11"/>
  <c r="K1428" i="11"/>
  <c r="K1429" i="11"/>
  <c r="K1432" i="11"/>
  <c r="K1433" i="11"/>
  <c r="K1434" i="11"/>
  <c r="K1435" i="11"/>
  <c r="K1436" i="11"/>
  <c r="K1437" i="11"/>
  <c r="K1441" i="11"/>
  <c r="K1442" i="11"/>
  <c r="K1444" i="11" s="1"/>
  <c r="K1443" i="11"/>
  <c r="K1447" i="11"/>
  <c r="K1448" i="11"/>
  <c r="K1449" i="11"/>
  <c r="K1450" i="11"/>
  <c r="K1451" i="11"/>
  <c r="K1452" i="11"/>
  <c r="K1455" i="11"/>
  <c r="K1456" i="11"/>
  <c r="K1457" i="11"/>
  <c r="K1458" i="11"/>
  <c r="K1459" i="11"/>
  <c r="K1460" i="11"/>
  <c r="K1464" i="11"/>
  <c r="K1465" i="11"/>
  <c r="K1466" i="11"/>
  <c r="K1470" i="11"/>
  <c r="K1471" i="11"/>
  <c r="K1472" i="11"/>
  <c r="K1473" i="11"/>
  <c r="K1477" i="11"/>
  <c r="K1478" i="11"/>
  <c r="K1479" i="11"/>
  <c r="K1483" i="11"/>
  <c r="K1484" i="11"/>
  <c r="K1487" i="11" s="1"/>
  <c r="K1485" i="11"/>
  <c r="K1486" i="11"/>
  <c r="K1490" i="11"/>
  <c r="K1491" i="11"/>
  <c r="K1495" i="11" s="1"/>
  <c r="K1492" i="11"/>
  <c r="K1493" i="11"/>
  <c r="K1494" i="11"/>
  <c r="K1499" i="11"/>
  <c r="K1500" i="11"/>
  <c r="K1501" i="11"/>
  <c r="K1502" i="11"/>
  <c r="K1506" i="11"/>
  <c r="K1509" i="11" s="1"/>
  <c r="K1507" i="11"/>
  <c r="K1508" i="11"/>
  <c r="K1513" i="11"/>
  <c r="K1514" i="11"/>
  <c r="K1515" i="11"/>
  <c r="K1516" i="11"/>
  <c r="K1520" i="11"/>
  <c r="K1521" i="11"/>
  <c r="K1522" i="11"/>
  <c r="K1523" i="11"/>
  <c r="K1524" i="11"/>
  <c r="K1525" i="11"/>
  <c r="K1529" i="11"/>
  <c r="K1533" i="11" s="1"/>
  <c r="K1530" i="11"/>
  <c r="K1531" i="11"/>
  <c r="K1532" i="11"/>
  <c r="K1536" i="11"/>
  <c r="K1537" i="11"/>
  <c r="K1538" i="11"/>
  <c r="K1541" i="11" s="1"/>
  <c r="K1539" i="11"/>
  <c r="K1540" i="11"/>
  <c r="K1544" i="11"/>
  <c r="K1545" i="11"/>
  <c r="K1546" i="11"/>
  <c r="K1547" i="11"/>
  <c r="K1548" i="11"/>
  <c r="K1549" i="11"/>
  <c r="K1553" i="11"/>
  <c r="K1556" i="11" s="1"/>
  <c r="K1554" i="11"/>
  <c r="K1555" i="11"/>
  <c r="K1560" i="11"/>
  <c r="K1561" i="11"/>
  <c r="K1562" i="11"/>
  <c r="K1563" i="11"/>
  <c r="K1567" i="11"/>
  <c r="K1571" i="11" s="1"/>
  <c r="K1568" i="11"/>
  <c r="K1570" i="11"/>
  <c r="K1575" i="11"/>
  <c r="K1576" i="11"/>
  <c r="K1578" i="11"/>
  <c r="K1579" i="11"/>
  <c r="K1582" i="11"/>
  <c r="K1583" i="11"/>
  <c r="K1587" i="11" s="1"/>
  <c r="K1584" i="11"/>
  <c r="K1585" i="11"/>
  <c r="K1586" i="11"/>
  <c r="K1591" i="11"/>
  <c r="K1595" i="11" s="1"/>
  <c r="K1592" i="11"/>
  <c r="K1594" i="11"/>
  <c r="K1598" i="11"/>
  <c r="K1599" i="11"/>
  <c r="K1600" i="11"/>
  <c r="K1601" i="11"/>
  <c r="K1602" i="11"/>
  <c r="K1603" i="11"/>
  <c r="K1607" i="11"/>
  <c r="K1610" i="11" s="1"/>
  <c r="K1608" i="11"/>
  <c r="K1609" i="11"/>
  <c r="K1614" i="11"/>
  <c r="K1615" i="11"/>
  <c r="K1616" i="11"/>
  <c r="K1617" i="11"/>
  <c r="K1620" i="11"/>
  <c r="K1621" i="11"/>
  <c r="K1622" i="11"/>
  <c r="K1623" i="11"/>
  <c r="K1624" i="11"/>
  <c r="K1625" i="11"/>
  <c r="K1626" i="11"/>
  <c r="K1627" i="11"/>
  <c r="K1631" i="11"/>
  <c r="K1632" i="11"/>
  <c r="K1633" i="11"/>
  <c r="K1634" i="11"/>
  <c r="K1635" i="11"/>
  <c r="K1639" i="11"/>
  <c r="K1640" i="11"/>
  <c r="K1641" i="11"/>
  <c r="K1642" i="11"/>
  <c r="K1647" i="11"/>
  <c r="K1650" i="11" s="1"/>
  <c r="K1648" i="11"/>
  <c r="K1649" i="11"/>
  <c r="K1654" i="11"/>
  <c r="K1658" i="11" s="1"/>
  <c r="K1655" i="11"/>
  <c r="K1656" i="11"/>
  <c r="K1657" i="11"/>
  <c r="K1662" i="11"/>
  <c r="K1663" i="11"/>
  <c r="K1664" i="11"/>
  <c r="K1665" i="11"/>
  <c r="K1669" i="11"/>
  <c r="K1672" i="11" s="1"/>
  <c r="K1670" i="11"/>
  <c r="K1671" i="11"/>
  <c r="K1676" i="11"/>
  <c r="K1677" i="11"/>
  <c r="K1678" i="11"/>
  <c r="K1679" i="11"/>
  <c r="K1683" i="11"/>
  <c r="K1686" i="11" s="1"/>
  <c r="K1684" i="11"/>
  <c r="K1685" i="11"/>
  <c r="K1690" i="11"/>
  <c r="K1691" i="11"/>
  <c r="K1695" i="11" s="1"/>
  <c r="K1692" i="11"/>
  <c r="K1693" i="11"/>
  <c r="K1694" i="11"/>
  <c r="K1698" i="11"/>
  <c r="K1699" i="11"/>
  <c r="K1702" i="11" s="1"/>
  <c r="K1700" i="11"/>
  <c r="K1701" i="11"/>
  <c r="K1705" i="11"/>
  <c r="K1706" i="11"/>
  <c r="K1709" i="11" s="1"/>
  <c r="K1707" i="11"/>
  <c r="K1708" i="11"/>
  <c r="K1713" i="11"/>
  <c r="K1714" i="11"/>
  <c r="K1715" i="11"/>
  <c r="K1716" i="11"/>
  <c r="K1717" i="11"/>
  <c r="K1721" i="11"/>
  <c r="K1724" i="11" s="1"/>
  <c r="K1722" i="11"/>
  <c r="K1723" i="11"/>
  <c r="K1727" i="11"/>
  <c r="K1728" i="11"/>
  <c r="K1729" i="11"/>
  <c r="K1732" i="11" s="1"/>
  <c r="K1730" i="11"/>
  <c r="K1731" i="11"/>
  <c r="K1736" i="11"/>
  <c r="K1739" i="11" s="1"/>
  <c r="K1737" i="11"/>
  <c r="K1738" i="11"/>
  <c r="K1742" i="11"/>
  <c r="K1743" i="11"/>
  <c r="K1747" i="11" s="1"/>
  <c r="K1744" i="11"/>
  <c r="K1745" i="11"/>
  <c r="K1746" i="11"/>
  <c r="K1751" i="11"/>
  <c r="K1752" i="11"/>
  <c r="K1753" i="11"/>
  <c r="K1754" i="11"/>
  <c r="K1758" i="11"/>
  <c r="K1761" i="11" s="1"/>
  <c r="K1759" i="11"/>
  <c r="K1760" i="11"/>
  <c r="K1765" i="11"/>
  <c r="K1766" i="11"/>
  <c r="K1767" i="11"/>
  <c r="K1768" i="11"/>
  <c r="K1772" i="11"/>
  <c r="K1775" i="11" s="1"/>
  <c r="K1773" i="11"/>
  <c r="K1774" i="11"/>
  <c r="K1779" i="11"/>
  <c r="K1780" i="11"/>
  <c r="K1781" i="11"/>
  <c r="K1782" i="11"/>
  <c r="K1786" i="11"/>
  <c r="K1789" i="11" s="1"/>
  <c r="K1787" i="11"/>
  <c r="K1788" i="11"/>
  <c r="K1793" i="11"/>
  <c r="K1794" i="11"/>
  <c r="K1795" i="11"/>
  <c r="K1796" i="11"/>
  <c r="K1800" i="11"/>
  <c r="K1803" i="11" s="1"/>
  <c r="K1801" i="11"/>
  <c r="K1802" i="11"/>
  <c r="K1806" i="11"/>
  <c r="K1807" i="11"/>
  <c r="K1808" i="11"/>
  <c r="K1809" i="11"/>
  <c r="K1810" i="11"/>
  <c r="K1811" i="11"/>
  <c r="K1812" i="11"/>
  <c r="K1816" i="11"/>
  <c r="K1817" i="11"/>
  <c r="K1823" i="11" s="1"/>
  <c r="K1818" i="11"/>
  <c r="K1819" i="11"/>
  <c r="K1820" i="11"/>
  <c r="K1821" i="11"/>
  <c r="K1822" i="11"/>
  <c r="K1827" i="11"/>
  <c r="K1828" i="11"/>
  <c r="K1829" i="11"/>
  <c r="K1830" i="11"/>
  <c r="K1834" i="11"/>
  <c r="K1837" i="11" s="1"/>
  <c r="K1835" i="11"/>
  <c r="K1836" i="11"/>
  <c r="K1841" i="11"/>
  <c r="K1842" i="11"/>
  <c r="K1843" i="11"/>
  <c r="K1844" i="11"/>
  <c r="K1848" i="11"/>
  <c r="K1849" i="11"/>
  <c r="K1850" i="11"/>
  <c r="K1851" i="11"/>
  <c r="K1852" i="11"/>
  <c r="K1855" i="11"/>
  <c r="K1856" i="11"/>
  <c r="K1857" i="11"/>
  <c r="K1858" i="11"/>
  <c r="K1859" i="11"/>
  <c r="K1860" i="11"/>
  <c r="K1861" i="11"/>
  <c r="K1865" i="11"/>
  <c r="K1866" i="11"/>
  <c r="K1867" i="11"/>
  <c r="K1868" i="11"/>
  <c r="K1869" i="11"/>
  <c r="K1870" i="11"/>
  <c r="K1871" i="11"/>
  <c r="K1876" i="11"/>
  <c r="K1877" i="11"/>
  <c r="K1878" i="11"/>
  <c r="K1883" i="11"/>
  <c r="K1884" i="11"/>
  <c r="K1885" i="11"/>
  <c r="K1886" i="11"/>
  <c r="K1890" i="11"/>
  <c r="K1891" i="11"/>
  <c r="K1893" i="11" s="1"/>
  <c r="K1892" i="11"/>
  <c r="K1897" i="11"/>
  <c r="K1898" i="11"/>
  <c r="K1899" i="11"/>
  <c r="K1900" i="11"/>
  <c r="K1904" i="11"/>
  <c r="K1905" i="11"/>
  <c r="K1907" i="11" s="1"/>
  <c r="K1906" i="11"/>
  <c r="K1910" i="11"/>
  <c r="K1911" i="11"/>
  <c r="K1912" i="11"/>
  <c r="K1913" i="11"/>
  <c r="K1917" i="11" s="1"/>
  <c r="K1914" i="11"/>
  <c r="K1915" i="11"/>
  <c r="K1916" i="11"/>
  <c r="K1921" i="11"/>
  <c r="K1922" i="11"/>
  <c r="K1923" i="11"/>
  <c r="K1924" i="11"/>
  <c r="K1928" i="11"/>
  <c r="K1929" i="11"/>
  <c r="K1932" i="11" s="1"/>
  <c r="K1930" i="11"/>
  <c r="K1931" i="11"/>
  <c r="K1936" i="11"/>
  <c r="K1937" i="11"/>
  <c r="K1938" i="11"/>
  <c r="K1939" i="11"/>
  <c r="K1940" i="11"/>
  <c r="K1944" i="11"/>
  <c r="K1948" i="11" s="1"/>
  <c r="K1945" i="11"/>
  <c r="K1946" i="11"/>
  <c r="K1947" i="11"/>
  <c r="K1952" i="11"/>
  <c r="K1953" i="11"/>
  <c r="K1954" i="11"/>
  <c r="K1955" i="11"/>
  <c r="K1960" i="11"/>
  <c r="K1964" i="11" s="1"/>
  <c r="K1961" i="11"/>
  <c r="K1962" i="11"/>
  <c r="K1963" i="11"/>
  <c r="K1968" i="11"/>
  <c r="K1969" i="11"/>
  <c r="K1973" i="11"/>
  <c r="K1974" i="11" s="1"/>
  <c r="K1978" i="11"/>
  <c r="K1981" i="11" s="1"/>
  <c r="K1979" i="11"/>
  <c r="K1980" i="11"/>
  <c r="K1984" i="11"/>
  <c r="K1985" i="11"/>
  <c r="K1991" i="11" s="1"/>
  <c r="K1986" i="11"/>
  <c r="K1987" i="11"/>
  <c r="K1988" i="11"/>
  <c r="K1989" i="11"/>
  <c r="K1990" i="11"/>
  <c r="K1995" i="11"/>
  <c r="K1996" i="11"/>
  <c r="K1997" i="11"/>
  <c r="K2002" i="11"/>
  <c r="K2005" i="11" s="1"/>
  <c r="K2003" i="11"/>
  <c r="K2004" i="11"/>
  <c r="K2009" i="11"/>
  <c r="K2012" i="11" s="1"/>
  <c r="K2010" i="11"/>
  <c r="K2011" i="11"/>
  <c r="K2015" i="11"/>
  <c r="K2016" i="11"/>
  <c r="K2017" i="11"/>
  <c r="K2018" i="11"/>
  <c r="K2019" i="11"/>
  <c r="K2020" i="11"/>
  <c r="K2021" i="11"/>
  <c r="K2025" i="11"/>
  <c r="K2026" i="11"/>
  <c r="K2027" i="11"/>
  <c r="K2028" i="11"/>
  <c r="K2029" i="11"/>
  <c r="K2030" i="11"/>
  <c r="K2034" i="11"/>
  <c r="K2035" i="11"/>
  <c r="K2036" i="11"/>
  <c r="K2037" i="11"/>
  <c r="K2038" i="11"/>
  <c r="K2039" i="11"/>
  <c r="K2040" i="11"/>
  <c r="K2044" i="11"/>
  <c r="K2047" i="11" s="1"/>
  <c r="K2045" i="11"/>
  <c r="K2046" i="11"/>
  <c r="K2051" i="11"/>
  <c r="K2052" i="11"/>
  <c r="K2053" i="11"/>
  <c r="K2054" i="11"/>
  <c r="K2058" i="11"/>
  <c r="K2061" i="11" s="1"/>
  <c r="K2059" i="11"/>
  <c r="K2060" i="11"/>
  <c r="K2065" i="11"/>
  <c r="K2066" i="11"/>
  <c r="K2067" i="11"/>
  <c r="K2068" i="11"/>
  <c r="K2072" i="11"/>
  <c r="K2075" i="11" s="1"/>
  <c r="K2073" i="11"/>
  <c r="K2074" i="11"/>
  <c r="K2079" i="11"/>
  <c r="K2080" i="11"/>
  <c r="K2081" i="11"/>
  <c r="K2082" i="11"/>
  <c r="K2086" i="11"/>
  <c r="K2089" i="11" s="1"/>
  <c r="K2087" i="11"/>
  <c r="K2088" i="11"/>
  <c r="K2093" i="11"/>
  <c r="K2094" i="11"/>
  <c r="K2095" i="11"/>
  <c r="K2096" i="11"/>
  <c r="K2100" i="11"/>
  <c r="K2103" i="11" s="1"/>
  <c r="K2101" i="11"/>
  <c r="K2102" i="11"/>
  <c r="K2107" i="11"/>
  <c r="K2108" i="11"/>
  <c r="K2109" i="11"/>
  <c r="K2110" i="11"/>
  <c r="K2114" i="11"/>
  <c r="K2117" i="11" s="1"/>
  <c r="K2115" i="11"/>
  <c r="K2116" i="11"/>
  <c r="K2121" i="11"/>
  <c r="K2122" i="11"/>
  <c r="K2123" i="11"/>
  <c r="K2124" i="11"/>
  <c r="K2128" i="11"/>
  <c r="K2131" i="11" s="1"/>
  <c r="K2129" i="11"/>
  <c r="K2130" i="11"/>
  <c r="K2135" i="11"/>
  <c r="K2136" i="11"/>
  <c r="K2137" i="11"/>
  <c r="K2138" i="11"/>
  <c r="K2141" i="11"/>
  <c r="K2142" i="11"/>
  <c r="K2146" i="11" s="1"/>
  <c r="K2143" i="11"/>
  <c r="K2144" i="11"/>
  <c r="K2145" i="11"/>
  <c r="K2149" i="11"/>
  <c r="K2150" i="11"/>
  <c r="K2154" i="11" s="1"/>
  <c r="K2151" i="11"/>
  <c r="K2152" i="11"/>
  <c r="K2153" i="11"/>
  <c r="K2157" i="11"/>
  <c r="K2158" i="11"/>
  <c r="K2159" i="11"/>
  <c r="K2162" i="11" s="1"/>
  <c r="K2160" i="11"/>
  <c r="K2161" i="11"/>
  <c r="K2166" i="11"/>
  <c r="K2169" i="11" s="1"/>
  <c r="K2167" i="11"/>
  <c r="K2168" i="11"/>
  <c r="K2173" i="11"/>
  <c r="K2174" i="11"/>
  <c r="K2175" i="11"/>
  <c r="K2179" i="11"/>
  <c r="K2180" i="11"/>
  <c r="K2181" i="11"/>
  <c r="K2186" i="11" s="1"/>
  <c r="K2182" i="11"/>
  <c r="K2183" i="11"/>
  <c r="K2184" i="11"/>
  <c r="K2185" i="11"/>
  <c r="K2190" i="11"/>
  <c r="K2191" i="11"/>
  <c r="K2192" i="11"/>
  <c r="K2193" i="11"/>
  <c r="K2194" i="11"/>
  <c r="K2200" i="11" s="1"/>
  <c r="K2195" i="11"/>
  <c r="K2196" i="11"/>
  <c r="K2197" i="11"/>
  <c r="K2198" i="11"/>
  <c r="K2199" i="11"/>
  <c r="K2204" i="11"/>
  <c r="K2205" i="11"/>
  <c r="K2206" i="11"/>
  <c r="K2207" i="11"/>
  <c r="K2212" i="11"/>
  <c r="K2213" i="11"/>
  <c r="K2214" i="11"/>
  <c r="K2215" i="11"/>
  <c r="K2216" i="11"/>
  <c r="K2217" i="11"/>
  <c r="K2218" i="11"/>
  <c r="K2219" i="11"/>
  <c r="K2220" i="11"/>
  <c r="K2221" i="11"/>
  <c r="K2222" i="11"/>
  <c r="K2223" i="11"/>
  <c r="K2224" i="11"/>
  <c r="K2225" i="11"/>
  <c r="K2226" i="11"/>
  <c r="K2227" i="11"/>
  <c r="K2228" i="11"/>
  <c r="K2233" i="11"/>
  <c r="K2234" i="11"/>
  <c r="K2235" i="11"/>
  <c r="K2236" i="11"/>
  <c r="K2240" i="11"/>
  <c r="K2241" i="11"/>
  <c r="K2242" i="11"/>
  <c r="K2243" i="11"/>
  <c r="K2244" i="11"/>
  <c r="K2245" i="11"/>
  <c r="K2246" i="11"/>
  <c r="K2250" i="11"/>
  <c r="K2253" i="11" s="1"/>
  <c r="K2251" i="11"/>
  <c r="K2252" i="11"/>
  <c r="K2257" i="11"/>
  <c r="K2258" i="11"/>
  <c r="K2272" i="11" s="1"/>
  <c r="K2259" i="11"/>
  <c r="K2260" i="11"/>
  <c r="K2261" i="11"/>
  <c r="K2262" i="11"/>
  <c r="K2263" i="11"/>
  <c r="K2264" i="11"/>
  <c r="K2265" i="11"/>
  <c r="K2266" i="11"/>
  <c r="K2267" i="11"/>
  <c r="K2268" i="11"/>
  <c r="K2269" i="11"/>
  <c r="K2270" i="11"/>
  <c r="K2271" i="11"/>
  <c r="K2276" i="11"/>
  <c r="K2277" i="11"/>
  <c r="K2278" i="11"/>
  <c r="K2279" i="11"/>
  <c r="K2280" i="11"/>
  <c r="K2281" i="11"/>
  <c r="K2282" i="11"/>
  <c r="K2283" i="11"/>
  <c r="K2284" i="11"/>
  <c r="K2285" i="11"/>
  <c r="K2286" i="11"/>
  <c r="K2287" i="11"/>
  <c r="K2288" i="11"/>
  <c r="K2292" i="11"/>
  <c r="K2293" i="11"/>
  <c r="K2294" i="11"/>
  <c r="K2295" i="11"/>
  <c r="K2296" i="11"/>
  <c r="K2297" i="11"/>
  <c r="K2298" i="11"/>
  <c r="K2304" i="11" s="1"/>
  <c r="K2299" i="11"/>
  <c r="K2300" i="11"/>
  <c r="K2301" i="11"/>
  <c r="K2302" i="11"/>
  <c r="K2303" i="11"/>
  <c r="K2307" i="11"/>
  <c r="K2308" i="11"/>
  <c r="K2309" i="11"/>
  <c r="K2310" i="11"/>
  <c r="K2315" i="11"/>
  <c r="K2316" i="11"/>
  <c r="K2317" i="11"/>
  <c r="K2318" i="11"/>
  <c r="K2319" i="11"/>
  <c r="K2320" i="11"/>
  <c r="K2324" i="11"/>
  <c r="K2325" i="11"/>
  <c r="K2329" i="11"/>
  <c r="K2332" i="11" s="1"/>
  <c r="K2330" i="11"/>
  <c r="K2331" i="11"/>
  <c r="K2336" i="11"/>
  <c r="K2339" i="11" s="1"/>
  <c r="K2337" i="11"/>
  <c r="K2338" i="11"/>
  <c r="K2343" i="11"/>
  <c r="K2344" i="11"/>
  <c r="K2345" i="11"/>
  <c r="K2346" i="11"/>
  <c r="K2347" i="11"/>
  <c r="K2348" i="11"/>
  <c r="K2351" i="11"/>
  <c r="K2352" i="11"/>
  <c r="K2353" i="11"/>
  <c r="K2354" i="11"/>
  <c r="K2355" i="11"/>
  <c r="K2356" i="11"/>
  <c r="K2357" i="11"/>
  <c r="K2358" i="11"/>
  <c r="K2359" i="11"/>
  <c r="K2360" i="11"/>
  <c r="K2361" i="11"/>
  <c r="K2362" i="11"/>
  <c r="K2366" i="11"/>
  <c r="K2367" i="11"/>
  <c r="K2368" i="11"/>
  <c r="K2369" i="11"/>
  <c r="K2370" i="11"/>
  <c r="K2371" i="11"/>
  <c r="K2372" i="11"/>
  <c r="K2373" i="11"/>
  <c r="K2374" i="11"/>
  <c r="K2375" i="11"/>
  <c r="K2376" i="11"/>
  <c r="K2380" i="11"/>
  <c r="K2381" i="11"/>
  <c r="K2382" i="11"/>
  <c r="K2383" i="11"/>
  <c r="K2384" i="11"/>
  <c r="K2388" i="11"/>
  <c r="K2389" i="11"/>
  <c r="K2390" i="11"/>
  <c r="K2391" i="11"/>
  <c r="K2392" i="11"/>
  <c r="K2393" i="11"/>
  <c r="K2394" i="11"/>
  <c r="K2399" i="11"/>
  <c r="K2403" i="11" s="1"/>
  <c r="K2400" i="11"/>
  <c r="K2401" i="11"/>
  <c r="K2402" i="11"/>
  <c r="K2407" i="11"/>
  <c r="K2408" i="11"/>
  <c r="K2409" i="11"/>
  <c r="K2410" i="11"/>
  <c r="K2411" i="11" s="1"/>
  <c r="K2415" i="11"/>
  <c r="K2419" i="11" s="1"/>
  <c r="K2416" i="11"/>
  <c r="K2417" i="11"/>
  <c r="K2418" i="11"/>
  <c r="K2423" i="11"/>
  <c r="K2424" i="11"/>
  <c r="K2425" i="11"/>
  <c r="K2426" i="11"/>
  <c r="K2430" i="11"/>
  <c r="K2433" i="11" s="1"/>
  <c r="K2431" i="11"/>
  <c r="K2432" i="11"/>
  <c r="K2436" i="11"/>
  <c r="K2437" i="11"/>
  <c r="K2443" i="11" s="1"/>
  <c r="K2438" i="11"/>
  <c r="K2439" i="11"/>
  <c r="K2440" i="11"/>
  <c r="K2441" i="11"/>
  <c r="K2442" i="11"/>
  <c r="K2446" i="11"/>
  <c r="K2447" i="11"/>
  <c r="K2453" i="11" s="1"/>
  <c r="K2448" i="11"/>
  <c r="K2449" i="11"/>
  <c r="K2450" i="11"/>
  <c r="K2451" i="11"/>
  <c r="K2452" i="11"/>
  <c r="K2457" i="11"/>
  <c r="K2458" i="11"/>
  <c r="K2459" i="11"/>
  <c r="K2460" i="11"/>
  <c r="K2464" i="11"/>
  <c r="K2465" i="11"/>
  <c r="K2466" i="11"/>
  <c r="K2467" i="11"/>
  <c r="K2468" i="11"/>
  <c r="K2469" i="11"/>
  <c r="K2470" i="11"/>
  <c r="K2475" i="11"/>
  <c r="K2476" i="11"/>
  <c r="K2477" i="11"/>
  <c r="K2478" i="11"/>
  <c r="K2482" i="11"/>
  <c r="K2486" i="11" s="1"/>
  <c r="K2483" i="11"/>
  <c r="K2484" i="11"/>
  <c r="K2485" i="11"/>
  <c r="K2490" i="11"/>
  <c r="K2491" i="11"/>
  <c r="K2492" i="11"/>
  <c r="K2493" i="11"/>
  <c r="K2497" i="11"/>
  <c r="K2500" i="11" s="1"/>
  <c r="K2498" i="11"/>
  <c r="K2499" i="11"/>
  <c r="K2504" i="11"/>
  <c r="K2505" i="11"/>
  <c r="K2506" i="11"/>
  <c r="K2507" i="11"/>
  <c r="K2511" i="11"/>
  <c r="K2515" i="11" s="1"/>
  <c r="K2512" i="11"/>
  <c r="K2513" i="11"/>
  <c r="K2514" i="11"/>
  <c r="K2519" i="11"/>
  <c r="K2520" i="11"/>
  <c r="K2521" i="11"/>
  <c r="K2522" i="11" s="1"/>
  <c r="K2526" i="11"/>
  <c r="K2529" i="11" s="1"/>
  <c r="K2527" i="11"/>
  <c r="K2528" i="11"/>
  <c r="K2533" i="11"/>
  <c r="K2534" i="11"/>
  <c r="K2535" i="11"/>
  <c r="K2536" i="11" s="1"/>
  <c r="K2540" i="11"/>
  <c r="K2544" i="11" s="1"/>
  <c r="K2541" i="11"/>
  <c r="K2542" i="11"/>
  <c r="K2543" i="11"/>
  <c r="K2547" i="11"/>
  <c r="K2548" i="11"/>
  <c r="K2549" i="11"/>
  <c r="K2550" i="11"/>
  <c r="K2555" i="11"/>
  <c r="K2556" i="11"/>
  <c r="K2557" i="11"/>
  <c r="K2558" i="11"/>
  <c r="K2559" i="11"/>
  <c r="K2563" i="11"/>
  <c r="K2567" i="11" s="1"/>
  <c r="K2564" i="11"/>
  <c r="K2565" i="11"/>
  <c r="K2566" i="11"/>
  <c r="K2571" i="11"/>
  <c r="K2572" i="11"/>
  <c r="K2573" i="11"/>
  <c r="K2575" i="11" s="1"/>
  <c r="K2574" i="11"/>
  <c r="K2578" i="11"/>
  <c r="K2579" i="11"/>
  <c r="K2580" i="11"/>
  <c r="K2581" i="11"/>
  <c r="K2582" i="11"/>
  <c r="K2583" i="11"/>
  <c r="K2584" i="11" s="1"/>
  <c r="K2587" i="11"/>
  <c r="K2588" i="11"/>
  <c r="K2589" i="11"/>
  <c r="K2590" i="11"/>
  <c r="K2591" i="11"/>
  <c r="K2592" i="11"/>
  <c r="K2593" i="11"/>
  <c r="K2597" i="11"/>
  <c r="K2601" i="11" s="1"/>
  <c r="K2598" i="11"/>
  <c r="K2599" i="11"/>
  <c r="K2600" i="11"/>
  <c r="K2604" i="11"/>
  <c r="K2605" i="11"/>
  <c r="K2606" i="11"/>
  <c r="K2607" i="11"/>
  <c r="K2608" i="11"/>
  <c r="K2609" i="11"/>
  <c r="K2613" i="11"/>
  <c r="K2614" i="11"/>
  <c r="K2615" i="11"/>
  <c r="K2616" i="11"/>
  <c r="K2617" i="11"/>
  <c r="K2618" i="11"/>
  <c r="K2623" i="11"/>
  <c r="K2624" i="11"/>
  <c r="K2625" i="11"/>
  <c r="K2626" i="11"/>
  <c r="K2627" i="11"/>
  <c r="K2631" i="11"/>
  <c r="K2632" i="11"/>
  <c r="K2633" i="11"/>
  <c r="K2634" i="11"/>
  <c r="K2635" i="11"/>
  <c r="K2640" i="11"/>
  <c r="K2641" i="11"/>
  <c r="K2642" i="11"/>
  <c r="K2643" i="11"/>
  <c r="K2648" i="11"/>
  <c r="K2657" i="11" s="1"/>
  <c r="K2649" i="11"/>
  <c r="K2650" i="11"/>
  <c r="K2651" i="11"/>
  <c r="K2652" i="11"/>
  <c r="K2653" i="11"/>
  <c r="K2654" i="11"/>
  <c r="K2655" i="11"/>
  <c r="K2656" i="11"/>
  <c r="K2661" i="11"/>
  <c r="K2662" i="11"/>
  <c r="K2663" i="11"/>
  <c r="K2664" i="11"/>
  <c r="K2665" i="11"/>
  <c r="K2666" i="11"/>
  <c r="K2667" i="11"/>
  <c r="K2668" i="11"/>
  <c r="K2669" i="11"/>
  <c r="K2670" i="11"/>
  <c r="K2671" i="11"/>
  <c r="K2672" i="11"/>
  <c r="K2673" i="11"/>
  <c r="K2678" i="11"/>
  <c r="K2679" i="11"/>
  <c r="K2680" i="11"/>
  <c r="K2681" i="11"/>
  <c r="K2682" i="11"/>
  <c r="K2683" i="11"/>
  <c r="K2684" i="11"/>
  <c r="K2685" i="11"/>
  <c r="K2686" i="11"/>
  <c r="K2687" i="11"/>
  <c r="K2688" i="11"/>
  <c r="K2689" i="11"/>
  <c r="K2690" i="11"/>
  <c r="K2691" i="11"/>
  <c r="K2692" i="11"/>
  <c r="K2693" i="11"/>
  <c r="K2694" i="11"/>
  <c r="K2695" i="11"/>
  <c r="K2696" i="11"/>
  <c r="K2697" i="11"/>
  <c r="K2698" i="11"/>
  <c r="K2702" i="11"/>
  <c r="K2719" i="11" s="1"/>
  <c r="K2703" i="11"/>
  <c r="K2704" i="11"/>
  <c r="K2705" i="11"/>
  <c r="K2706" i="11"/>
  <c r="K2707" i="11"/>
  <c r="K2708" i="11"/>
  <c r="K2709" i="11"/>
  <c r="K2710" i="11"/>
  <c r="K2711" i="11"/>
  <c r="K2712" i="11"/>
  <c r="K2713" i="11"/>
  <c r="K2714" i="11"/>
  <c r="K2715" i="11"/>
  <c r="K2716" i="11"/>
  <c r="K2717" i="11"/>
  <c r="K2718" i="11"/>
  <c r="K2723" i="11"/>
  <c r="K2724" i="11"/>
  <c r="K2725" i="11"/>
  <c r="K2726" i="11"/>
  <c r="K2727" i="11"/>
  <c r="K2731" i="11"/>
  <c r="K2736" i="11" s="1"/>
  <c r="K2732" i="11"/>
  <c r="K2733" i="11"/>
  <c r="K2734" i="11"/>
  <c r="K2735" i="11"/>
  <c r="K2739" i="11"/>
  <c r="K2740" i="11"/>
  <c r="K2741" i="11"/>
  <c r="K2742" i="11"/>
  <c r="K2743" i="11" s="1"/>
  <c r="K2746" i="11"/>
  <c r="K2747" i="11"/>
  <c r="K2749" i="11" s="1"/>
  <c r="K2748" i="11"/>
  <c r="K2752" i="11"/>
  <c r="K2753" i="11"/>
  <c r="K2754" i="11"/>
  <c r="K2755" i="11"/>
  <c r="K2761" i="11" s="1"/>
  <c r="K2756" i="11"/>
  <c r="K2757" i="11"/>
  <c r="K2758" i="11"/>
  <c r="K2759" i="11"/>
  <c r="K2760" i="11"/>
  <c r="K2765" i="11"/>
  <c r="K2766" i="11"/>
  <c r="K2771" i="11"/>
  <c r="K2773" i="11" s="1"/>
  <c r="K2772" i="11"/>
  <c r="K2777" i="11"/>
  <c r="K2778" i="11"/>
  <c r="K2779" i="11"/>
  <c r="K2783" i="11"/>
  <c r="K2785" i="11" s="1"/>
  <c r="K2784" i="11"/>
  <c r="K2789" i="11"/>
  <c r="K2790" i="11"/>
  <c r="K2791" i="11"/>
  <c r="K2792" i="11"/>
  <c r="K2796" i="11"/>
  <c r="K2797" i="11"/>
  <c r="K2798" i="11"/>
  <c r="K2803" i="11"/>
  <c r="K2804" i="11"/>
  <c r="K2805" i="11"/>
  <c r="K2806" i="11"/>
  <c r="K2809" i="11"/>
  <c r="K2810" i="11"/>
  <c r="K2814" i="11" s="1"/>
  <c r="K2811" i="11"/>
  <c r="K2812" i="11"/>
  <c r="K2813" i="11"/>
  <c r="K2817" i="11"/>
  <c r="K2818" i="11"/>
  <c r="K2822" i="11" s="1"/>
  <c r="K2819" i="11"/>
  <c r="K2820" i="11"/>
  <c r="K2821" i="11"/>
  <c r="K2826" i="11"/>
  <c r="K2827" i="11"/>
  <c r="K2828" i="11"/>
  <c r="K2829" i="11"/>
  <c r="K2833" i="11"/>
  <c r="K2836" i="11" s="1"/>
  <c r="K2834" i="11"/>
  <c r="K2835" i="11"/>
  <c r="K2839" i="11"/>
  <c r="K2840" i="11"/>
  <c r="K2841" i="11"/>
  <c r="K2842" i="11"/>
  <c r="K2843" i="11"/>
  <c r="K2844" i="11" s="1"/>
  <c r="K2848" i="11"/>
  <c r="K2849" i="11"/>
  <c r="K2851" i="11" s="1"/>
  <c r="K2850" i="11"/>
  <c r="K2855" i="11"/>
  <c r="K2856" i="11"/>
  <c r="K2857" i="11"/>
  <c r="K2858" i="11"/>
  <c r="K2862" i="11"/>
  <c r="K2863" i="11"/>
  <c r="K2865" i="11" s="1"/>
  <c r="K2864" i="11"/>
  <c r="K2869" i="11"/>
  <c r="K2870" i="11"/>
  <c r="K2871" i="11"/>
  <c r="K2872" i="11" s="1"/>
  <c r="K2876" i="11"/>
  <c r="K2877" i="11"/>
  <c r="K2878" i="11"/>
  <c r="K2879" i="11"/>
  <c r="K2880" i="11"/>
  <c r="K2884" i="11"/>
  <c r="K2885" i="11"/>
  <c r="K2886" i="11"/>
  <c r="K2891" i="11"/>
  <c r="K2892" i="11"/>
  <c r="K2893" i="11"/>
  <c r="K2894" i="11"/>
  <c r="K2898" i="11"/>
  <c r="K2899" i="11"/>
  <c r="K2900" i="11"/>
  <c r="K2901" i="11"/>
  <c r="K2905" i="11"/>
  <c r="K2906" i="11"/>
  <c r="K2907" i="11"/>
  <c r="K2908" i="11"/>
  <c r="K2909" i="11"/>
  <c r="K2910" i="11"/>
  <c r="K2913" i="11"/>
  <c r="K2914" i="11"/>
  <c r="K2915" i="11"/>
  <c r="K2916" i="11"/>
  <c r="K2917" i="11"/>
  <c r="K2918" i="11"/>
  <c r="K2922" i="11"/>
  <c r="K2926" i="11" s="1"/>
  <c r="K2923" i="11"/>
  <c r="K2924" i="11"/>
  <c r="K2925" i="11"/>
  <c r="K2929" i="11"/>
  <c r="K2930" i="11"/>
  <c r="K2934" i="11" s="1"/>
  <c r="K2931" i="11"/>
  <c r="K2932" i="11"/>
  <c r="K2933" i="11"/>
  <c r="K2937" i="11"/>
  <c r="K2938" i="11"/>
  <c r="K2939" i="11"/>
  <c r="K2940" i="11"/>
  <c r="K2941" i="11"/>
  <c r="K2945" i="11"/>
  <c r="K2948" i="11" s="1"/>
  <c r="K2946" i="11"/>
  <c r="K2947" i="11"/>
  <c r="K2952" i="11"/>
  <c r="K2953" i="11"/>
  <c r="K2954" i="11"/>
  <c r="K2955" i="11"/>
  <c r="K2956" i="11" s="1"/>
  <c r="K2960" i="11"/>
  <c r="K2964" i="11" s="1"/>
  <c r="K2961" i="11"/>
  <c r="K2962" i="11"/>
  <c r="K2963" i="11"/>
  <c r="K2967" i="11"/>
  <c r="K2968" i="11"/>
  <c r="K2969" i="11"/>
  <c r="K2970" i="11"/>
  <c r="K2971" i="11"/>
  <c r="K2972" i="11"/>
  <c r="K2977" i="11"/>
  <c r="K2978" i="11"/>
  <c r="K2979" i="11"/>
  <c r="K2980" i="11" s="1"/>
  <c r="K2984" i="11"/>
  <c r="K2987" i="11" s="1"/>
  <c r="K2985" i="11"/>
  <c r="K2986" i="11"/>
  <c r="K2991" i="11"/>
  <c r="K2992" i="11"/>
  <c r="K2993" i="11"/>
  <c r="K2994" i="11"/>
  <c r="K2998" i="11"/>
  <c r="K3001" i="11" s="1"/>
  <c r="K2999" i="11"/>
  <c r="K3000" i="11"/>
  <c r="K3005" i="11"/>
  <c r="K3006" i="11"/>
  <c r="K3007" i="11"/>
  <c r="K3008" i="11"/>
  <c r="K3012" i="11"/>
  <c r="K3015" i="11" s="1"/>
  <c r="K3013" i="11"/>
  <c r="K3014" i="11"/>
  <c r="K3019" i="11"/>
  <c r="K3020" i="11"/>
  <c r="K3021" i="11"/>
  <c r="K3022" i="11" s="1"/>
  <c r="K3026" i="11"/>
  <c r="K3029" i="11" s="1"/>
  <c r="K3027" i="11"/>
  <c r="K3028" i="11"/>
  <c r="K3033" i="11"/>
  <c r="K3034" i="11"/>
  <c r="K3049" i="11" s="1"/>
  <c r="K3035" i="11"/>
  <c r="K3036" i="11"/>
  <c r="K3037" i="11"/>
  <c r="K3038" i="11"/>
  <c r="K3039" i="11"/>
  <c r="K3040" i="11"/>
  <c r="K3041" i="11"/>
  <c r="K3042" i="11"/>
  <c r="K3043" i="11"/>
  <c r="K3044" i="11"/>
  <c r="K3045" i="11"/>
  <c r="K3046" i="11"/>
  <c r="K3047" i="11"/>
  <c r="K3048" i="11"/>
  <c r="K3053" i="11"/>
  <c r="K3073" i="11" s="1"/>
  <c r="K3054" i="11"/>
  <c r="K3055" i="11"/>
  <c r="K3056" i="11"/>
  <c r="K3057" i="11"/>
  <c r="K3058" i="11"/>
  <c r="K3059" i="11"/>
  <c r="K3060" i="11"/>
  <c r="K3061" i="11"/>
  <c r="K3062" i="11"/>
  <c r="K3063" i="11"/>
  <c r="K3064" i="11"/>
  <c r="K3065" i="11"/>
  <c r="K3066" i="11"/>
  <c r="K3067" i="11"/>
  <c r="K3068" i="11"/>
  <c r="K3069" i="11"/>
  <c r="K3070" i="11"/>
  <c r="K3071" i="11"/>
  <c r="K3072" i="11"/>
  <c r="K3077" i="11"/>
  <c r="K3078" i="11"/>
  <c r="K3079" i="11"/>
  <c r="K3080" i="11"/>
  <c r="K3081" i="11"/>
  <c r="K3082" i="11" s="1"/>
  <c r="K3086" i="11"/>
  <c r="K3087" i="11"/>
  <c r="K3088" i="11"/>
  <c r="K3089" i="11"/>
  <c r="K3090" i="11"/>
  <c r="K3091" i="11"/>
  <c r="K3092" i="11"/>
  <c r="K3093" i="11"/>
  <c r="K3094" i="11"/>
  <c r="K3095" i="11"/>
  <c r="K3096" i="11"/>
  <c r="K3097" i="11"/>
  <c r="K3098" i="11"/>
  <c r="K3099" i="11"/>
  <c r="K3100" i="11"/>
  <c r="K3104" i="11"/>
  <c r="K3110" i="11" s="1"/>
  <c r="K3105" i="11"/>
  <c r="K3106" i="11"/>
  <c r="K3107" i="11"/>
  <c r="K3108" i="11"/>
  <c r="K3109" i="11"/>
  <c r="K3114" i="11"/>
  <c r="K3115" i="11"/>
  <c r="K3119" i="11"/>
  <c r="K3120" i="11"/>
  <c r="K3121" i="11"/>
  <c r="K3122" i="11"/>
  <c r="K3123" i="11"/>
  <c r="K3124" i="11"/>
  <c r="K3125" i="11"/>
  <c r="K3126" i="11"/>
  <c r="K3127" i="11" s="1"/>
  <c r="K3131" i="11"/>
  <c r="K3132" i="11"/>
  <c r="K3133" i="11"/>
  <c r="K3134" i="11"/>
  <c r="K3135" i="11"/>
  <c r="K3136" i="11"/>
  <c r="K3137" i="11"/>
  <c r="K3138" i="11"/>
  <c r="K3139" i="11"/>
  <c r="K3140" i="11"/>
  <c r="K3141" i="11"/>
  <c r="K3142" i="11"/>
  <c r="K3143" i="11"/>
  <c r="K3144" i="11"/>
  <c r="K3145" i="11"/>
  <c r="K3146" i="11"/>
  <c r="K3147" i="11"/>
  <c r="K3148" i="11"/>
  <c r="K3149" i="11"/>
  <c r="K3150" i="11"/>
  <c r="K3151" i="11"/>
  <c r="K3152" i="11"/>
  <c r="K3153" i="11"/>
  <c r="K3154" i="11"/>
  <c r="K3155" i="11"/>
  <c r="K3156" i="11"/>
  <c r="K3157" i="11"/>
  <c r="K3158" i="11"/>
  <c r="K3159" i="11"/>
  <c r="K3160" i="11"/>
  <c r="K3161" i="11"/>
  <c r="K3162" i="11"/>
  <c r="K3163" i="11"/>
  <c r="K3164" i="11"/>
  <c r="K3165" i="11"/>
  <c r="K3166" i="11"/>
  <c r="K3167" i="11"/>
  <c r="K3168" i="11"/>
  <c r="K3169" i="11"/>
  <c r="K3170" i="11"/>
  <c r="K3171" i="11"/>
  <c r="K3172" i="11"/>
  <c r="K3173" i="11"/>
  <c r="K3174" i="11"/>
  <c r="K3175" i="11"/>
  <c r="K3176" i="11"/>
  <c r="K3177" i="11"/>
  <c r="K3178" i="11"/>
  <c r="K3179" i="11"/>
  <c r="K3180" i="11"/>
  <c r="K3185" i="11"/>
  <c r="K3186" i="11"/>
  <c r="K3187" i="11"/>
  <c r="K3188" i="11"/>
  <c r="K3192" i="11"/>
  <c r="K3195" i="11" s="1"/>
  <c r="K3193" i="11"/>
  <c r="K3194" i="11"/>
  <c r="K3198" i="11"/>
  <c r="K3199" i="11"/>
  <c r="K3200" i="11"/>
  <c r="K3201" i="11"/>
  <c r="K3202" i="11"/>
  <c r="K3203" i="11"/>
  <c r="K3208" i="11"/>
  <c r="K3209" i="11"/>
  <c r="K3210" i="11"/>
  <c r="K3212" i="11" s="1"/>
  <c r="K3211" i="11"/>
  <c r="K3215" i="11"/>
  <c r="K3216" i="11"/>
  <c r="K3217" i="11"/>
  <c r="K3219" i="11" s="1"/>
  <c r="K3218" i="11"/>
  <c r="K3222" i="11"/>
  <c r="K3223" i="11"/>
  <c r="K3228" i="11" s="1"/>
  <c r="K3224" i="11"/>
  <c r="K3225" i="11"/>
  <c r="K3226" i="11"/>
  <c r="K3227" i="11"/>
  <c r="K3232" i="11"/>
  <c r="K3233" i="11"/>
  <c r="K3235" i="11" s="1"/>
  <c r="K3234" i="11"/>
  <c r="K3239" i="11"/>
  <c r="K3242" i="11" s="1"/>
  <c r="K3240" i="11"/>
  <c r="K3241" i="11"/>
  <c r="K3246" i="11"/>
  <c r="K3247" i="11"/>
  <c r="K3250" i="11" s="1"/>
  <c r="K3248" i="11"/>
  <c r="K3249" i="11"/>
  <c r="K3254" i="11"/>
  <c r="K3255" i="11"/>
  <c r="K3256" i="11"/>
  <c r="K3257" i="11"/>
  <c r="K3258" i="11"/>
  <c r="K3262" i="11"/>
  <c r="K3265" i="11" s="1"/>
  <c r="K3263" i="11"/>
  <c r="K3264" i="11"/>
  <c r="K3269" i="11"/>
  <c r="K3270" i="11"/>
  <c r="K3271" i="11"/>
  <c r="K3272" i="11"/>
  <c r="K3276" i="11"/>
  <c r="K3277" i="11"/>
  <c r="K3278" i="11"/>
  <c r="K3279" i="11"/>
  <c r="K3284" i="11"/>
  <c r="K3285" i="11"/>
  <c r="K3286" i="11"/>
  <c r="K3287" i="11"/>
  <c r="K3288" i="11"/>
  <c r="K3289" i="11"/>
  <c r="K3290" i="11"/>
  <c r="K3291" i="11"/>
  <c r="K3292" i="11"/>
  <c r="K3293" i="11"/>
  <c r="K3294" i="11"/>
  <c r="K3295" i="11"/>
  <c r="K3296" i="11"/>
  <c r="K3297" i="11"/>
  <c r="K3298" i="11"/>
  <c r="K3299" i="11"/>
  <c r="K3300" i="11"/>
  <c r="K3305" i="11"/>
  <c r="K3306" i="11"/>
  <c r="K3307" i="11"/>
  <c r="K3308" i="11"/>
  <c r="K3312" i="11"/>
  <c r="K3313" i="11"/>
  <c r="K3315" i="11" s="1"/>
  <c r="K3314" i="11"/>
  <c r="K3318" i="11"/>
  <c r="K3319" i="11"/>
  <c r="K3320" i="11"/>
  <c r="K3321" i="11"/>
  <c r="K3325" i="11"/>
  <c r="K3326" i="11"/>
  <c r="K3327" i="11"/>
  <c r="K3328" i="11"/>
  <c r="K3330" i="11" s="1"/>
  <c r="K3329" i="11"/>
  <c r="K3334" i="11"/>
  <c r="K3337" i="11" s="1"/>
  <c r="K3335" i="11"/>
  <c r="K3336" i="11"/>
  <c r="K3340" i="11"/>
  <c r="K3341" i="11"/>
  <c r="K3345" i="11" s="1"/>
  <c r="K3342" i="11"/>
  <c r="K3343" i="11"/>
  <c r="K3344" i="11"/>
  <c r="K3349" i="11"/>
  <c r="K3350" i="11"/>
  <c r="K3351" i="11"/>
  <c r="K3352" i="11"/>
  <c r="K3354" i="11" s="1"/>
  <c r="K3353" i="11"/>
  <c r="K3358" i="11"/>
  <c r="K3361" i="11" s="1"/>
  <c r="K3359" i="11"/>
  <c r="K3360" i="11"/>
  <c r="K3365" i="11"/>
  <c r="K3366" i="11"/>
  <c r="K3369" i="11"/>
  <c r="K3370" i="11"/>
  <c r="K3371" i="11"/>
  <c r="K3372" i="11"/>
  <c r="K3373" i="11"/>
  <c r="K3374" i="11"/>
  <c r="K3375" i="11"/>
  <c r="K3376" i="11"/>
  <c r="K3378" i="11" s="1"/>
  <c r="K3377" i="11"/>
  <c r="K3382" i="11"/>
  <c r="K3385" i="11" s="1"/>
  <c r="K3383" i="11"/>
  <c r="K3384" i="11"/>
  <c r="K3389" i="11"/>
  <c r="K3390" i="11"/>
  <c r="K3391" i="11"/>
  <c r="K3392" i="11"/>
  <c r="K3396" i="11"/>
  <c r="K3399" i="11" s="1"/>
  <c r="K3397" i="11"/>
  <c r="K3398" i="11"/>
  <c r="K3403" i="11"/>
  <c r="K3404" i="11"/>
  <c r="K3405" i="11"/>
  <c r="K3406" i="11"/>
  <c r="K3409" i="11"/>
  <c r="K3410" i="11"/>
  <c r="K3411" i="11"/>
  <c r="K3413" i="11" s="1"/>
  <c r="K3412" i="11"/>
  <c r="K3417" i="11"/>
  <c r="K3418" i="11"/>
  <c r="K3419" i="11"/>
  <c r="K3420" i="11"/>
  <c r="K3423" i="11"/>
  <c r="K3424" i="11"/>
  <c r="K3425" i="11"/>
  <c r="K3426" i="11"/>
  <c r="K3427" i="11"/>
  <c r="K3428" i="11"/>
  <c r="K3432" i="11"/>
  <c r="K3433" i="11"/>
  <c r="K3434" i="11"/>
  <c r="K3439" i="11"/>
  <c r="K3440" i="11"/>
  <c r="K3441" i="11"/>
  <c r="K3442" i="11"/>
  <c r="K3445" i="11"/>
  <c r="K3446" i="11"/>
  <c r="K3450" i="11" s="1"/>
  <c r="K3447" i="11"/>
  <c r="K3448" i="11"/>
  <c r="K3449" i="11"/>
  <c r="K3454" i="11"/>
  <c r="K3455" i="11"/>
  <c r="K3456" i="11"/>
  <c r="K3457" i="11"/>
  <c r="K3460" i="11"/>
  <c r="K3461" i="11"/>
  <c r="K3463" i="11" s="1"/>
  <c r="K3462" i="11"/>
  <c r="K3467" i="11"/>
  <c r="K3470" i="11" s="1"/>
  <c r="K3468" i="11"/>
  <c r="K3469" i="11"/>
  <c r="K3474" i="11"/>
  <c r="K3475" i="11"/>
  <c r="K3477" i="11" s="1"/>
  <c r="K3476" i="11"/>
  <c r="K3481" i="11"/>
  <c r="K3485" i="11" s="1"/>
  <c r="K3482" i="11"/>
  <c r="K3483" i="11"/>
  <c r="K3484" i="11"/>
  <c r="K3489" i="11"/>
  <c r="K3490" i="11"/>
  <c r="K3491" i="11"/>
  <c r="K3492" i="11"/>
  <c r="K3495" i="11"/>
  <c r="K3496" i="11"/>
  <c r="K3497" i="11"/>
  <c r="K3498" i="11"/>
  <c r="K3499" i="11"/>
  <c r="K3500" i="11"/>
  <c r="K3501" i="11"/>
  <c r="K3502" i="11"/>
  <c r="K3506" i="11"/>
  <c r="K3510" i="11" s="1"/>
  <c r="K3507" i="11"/>
  <c r="K3508" i="11"/>
  <c r="K3509" i="11"/>
  <c r="K3514" i="11"/>
  <c r="K3515" i="11"/>
  <c r="K3516" i="11"/>
  <c r="K3517" i="11"/>
  <c r="K3521" i="11"/>
  <c r="K3524" i="11" s="1"/>
  <c r="K3522" i="11"/>
  <c r="K3523" i="11"/>
  <c r="K3527" i="11"/>
  <c r="K3528" i="11"/>
  <c r="K3529" i="11"/>
  <c r="K3530" i="11"/>
  <c r="K3531" i="11"/>
  <c r="K3532" i="11"/>
  <c r="K3533" i="11"/>
  <c r="K3538" i="11"/>
  <c r="K3539" i="11"/>
  <c r="K3540" i="11"/>
  <c r="K3541" i="11"/>
  <c r="K3542" i="11"/>
  <c r="K3543" i="11"/>
  <c r="K3547" i="11"/>
  <c r="K3548" i="11"/>
  <c r="K3549" i="11"/>
  <c r="K3550" i="11"/>
  <c r="K3551" i="11"/>
  <c r="K3552" i="11"/>
  <c r="K3559" i="11" s="1"/>
  <c r="K3553" i="11"/>
  <c r="K3554" i="11"/>
  <c r="K3555" i="11"/>
  <c r="K3556" i="11"/>
  <c r="K3557" i="11"/>
  <c r="K3558" i="11"/>
  <c r="K3563" i="11"/>
  <c r="K3564" i="11"/>
  <c r="K3565" i="11"/>
  <c r="K3566" i="11"/>
  <c r="K3567" i="11"/>
  <c r="K3568" i="11"/>
  <c r="K3569" i="11"/>
  <c r="K3570" i="11"/>
  <c r="K3571" i="11"/>
  <c r="K3572" i="11"/>
  <c r="K3577" i="11"/>
  <c r="K3578" i="11"/>
  <c r="K3579" i="11"/>
  <c r="K3580" i="11"/>
  <c r="K3581" i="11"/>
  <c r="K3582" i="11"/>
  <c r="K3583" i="11"/>
  <c r="K3584" i="11"/>
  <c r="K3585" i="11"/>
  <c r="K3586" i="11"/>
  <c r="K3587" i="11"/>
  <c r="K3588" i="11"/>
  <c r="K3589" i="11"/>
  <c r="K3590" i="11"/>
  <c r="K3591" i="11"/>
  <c r="K3594" i="11"/>
  <c r="K3595" i="11"/>
  <c r="K3602" i="11" s="1"/>
  <c r="K3596" i="11"/>
  <c r="K3597" i="11"/>
  <c r="K3598" i="11"/>
  <c r="K3599" i="11"/>
  <c r="K3600" i="11"/>
  <c r="K3601" i="11"/>
  <c r="K3605" i="11"/>
  <c r="K3606" i="11"/>
  <c r="K3607" i="11"/>
  <c r="K3608" i="11"/>
  <c r="K3609" i="11"/>
  <c r="K3611" i="11" s="1"/>
  <c r="K3610" i="11"/>
  <c r="K3615" i="11"/>
  <c r="K3616" i="11"/>
  <c r="K3618" i="11" s="1"/>
  <c r="K3617" i="11"/>
  <c r="K3622" i="11"/>
  <c r="K3624" i="11" s="1"/>
  <c r="K3623" i="11"/>
  <c r="K3628" i="11"/>
  <c r="K3630" i="11" s="1"/>
  <c r="K3629" i="11"/>
  <c r="K3634" i="11"/>
  <c r="K3635" i="11"/>
  <c r="K3636" i="11"/>
  <c r="K3640" i="11"/>
  <c r="K3641" i="11" s="1"/>
  <c r="K3645" i="11"/>
  <c r="K3649" i="11" s="1"/>
  <c r="K3646" i="11"/>
  <c r="K3647" i="11"/>
  <c r="K3648" i="11"/>
  <c r="K3653" i="11"/>
  <c r="K3654" i="11"/>
  <c r="K3655" i="11"/>
  <c r="K3656" i="11"/>
  <c r="K3657" i="11"/>
  <c r="K3658" i="11"/>
  <c r="K3659" i="11"/>
  <c r="K3660" i="11"/>
  <c r="K3661" i="11"/>
  <c r="K3662" i="11"/>
  <c r="K3663" i="11"/>
  <c r="K3664" i="11"/>
  <c r="K3665" i="11"/>
  <c r="K3666" i="11"/>
  <c r="K3671" i="11"/>
  <c r="K3672" i="11"/>
  <c r="K3673" i="11"/>
  <c r="K3677" i="11"/>
  <c r="K3678" i="11" s="1"/>
  <c r="K3682" i="11"/>
  <c r="K3683" i="11"/>
  <c r="K3684" i="11"/>
  <c r="K3685" i="11"/>
  <c r="K3686" i="11"/>
  <c r="K3687" i="11"/>
  <c r="K3688" i="11"/>
  <c r="K3689" i="11"/>
  <c r="K3690" i="11"/>
  <c r="K3691" i="11"/>
  <c r="K3692" i="11"/>
  <c r="K3697" i="11"/>
  <c r="K3698" i="11"/>
  <c r="K3699" i="11"/>
  <c r="K3700" i="11"/>
  <c r="K3701" i="11"/>
  <c r="K3702" i="11"/>
  <c r="K3703" i="11"/>
  <c r="K3704" i="11"/>
  <c r="K3705" i="11"/>
  <c r="K3706" i="11"/>
  <c r="K3707" i="11"/>
  <c r="K3708" i="11"/>
  <c r="K3709" i="11"/>
  <c r="K3710" i="11"/>
  <c r="K3715" i="11"/>
  <c r="K3716" i="11"/>
  <c r="K3717" i="11"/>
  <c r="K3720" i="11"/>
  <c r="K3721" i="11"/>
  <c r="K3725" i="11" s="1"/>
  <c r="K3722" i="11"/>
  <c r="K3723" i="11"/>
  <c r="K3724" i="11"/>
  <c r="K3728" i="11"/>
  <c r="K3729" i="11"/>
  <c r="K3730" i="11"/>
  <c r="K3731" i="11"/>
  <c r="K3732" i="11"/>
  <c r="K3733" i="11"/>
  <c r="K3738" i="11"/>
  <c r="K3739" i="11"/>
  <c r="K3740" i="11"/>
  <c r="K3743" i="11"/>
  <c r="K3744" i="11"/>
  <c r="K3750" i="11" s="1"/>
  <c r="K3745" i="11"/>
  <c r="K3746" i="11"/>
  <c r="K3747" i="11"/>
  <c r="K3748" i="11"/>
  <c r="K3749" i="11"/>
  <c r="K3753" i="11"/>
  <c r="K3754" i="11"/>
  <c r="K3759" i="11" s="1"/>
  <c r="K3755" i="11"/>
  <c r="K3756" i="11"/>
  <c r="K3757" i="11"/>
  <c r="K3758" i="11"/>
  <c r="K3763" i="11"/>
  <c r="K3764" i="11" s="1"/>
  <c r="K3768" i="11"/>
  <c r="K3769" i="11"/>
  <c r="K3770" i="11"/>
  <c r="K3771" i="11"/>
  <c r="K3772" i="11"/>
  <c r="K3773" i="11"/>
  <c r="K3774" i="11"/>
  <c r="K3775" i="11"/>
  <c r="K3776" i="11"/>
  <c r="K3777" i="11"/>
  <c r="K3778" i="11"/>
  <c r="K3779" i="11"/>
  <c r="K3780" i="11"/>
  <c r="K3781" i="11"/>
  <c r="K3782" i="11"/>
  <c r="K3783" i="11"/>
  <c r="K3784" i="11"/>
  <c r="K3785" i="11"/>
  <c r="K3786" i="11"/>
  <c r="K3787" i="11"/>
  <c r="K3788" i="11"/>
  <c r="K3789" i="11"/>
  <c r="K3790" i="11"/>
  <c r="K3791" i="11"/>
  <c r="K3792" i="11"/>
  <c r="K3793" i="11"/>
  <c r="K3798" i="11"/>
  <c r="K3799" i="11"/>
  <c r="K3800" i="11"/>
  <c r="K3801" i="11"/>
  <c r="K3802" i="11"/>
  <c r="K3803" i="11"/>
  <c r="K3804" i="11"/>
  <c r="K3805" i="11"/>
  <c r="K3806" i="11"/>
  <c r="K3807" i="11"/>
  <c r="K3808" i="11"/>
  <c r="K3809" i="11"/>
  <c r="K3810" i="11"/>
  <c r="K3811" i="11"/>
  <c r="K3812" i="11"/>
  <c r="K3813" i="11"/>
  <c r="K3814" i="11"/>
  <c r="K3819" i="11"/>
  <c r="K3838" i="11" s="1"/>
  <c r="K3820" i="11"/>
  <c r="K3821" i="11"/>
  <c r="K3822" i="11"/>
  <c r="K3823" i="11"/>
  <c r="K3824" i="11"/>
  <c r="K3825" i="11"/>
  <c r="K3826" i="11"/>
  <c r="K3827" i="11"/>
  <c r="K3828" i="11"/>
  <c r="K3829" i="11"/>
  <c r="K3830" i="11"/>
  <c r="K3831" i="11"/>
  <c r="K3832" i="11"/>
  <c r="K3833" i="11"/>
  <c r="K3834" i="11"/>
  <c r="K3835" i="11"/>
  <c r="K3836" i="11"/>
  <c r="K3837" i="11"/>
  <c r="K3842" i="11"/>
  <c r="K3843" i="11"/>
  <c r="K3847" i="11"/>
  <c r="K3848" i="11"/>
  <c r="K3852" i="11"/>
  <c r="K3855" i="11" s="1"/>
  <c r="K3853" i="11"/>
  <c r="K3854" i="11"/>
  <c r="K3859" i="11"/>
  <c r="K3860" i="11"/>
  <c r="K3862" i="11" s="1"/>
  <c r="K3861" i="11"/>
  <c r="K3866" i="11"/>
  <c r="K3867" i="11"/>
  <c r="K3869" i="11" s="1"/>
  <c r="K3868" i="11"/>
  <c r="K3873" i="11"/>
  <c r="K3874" i="11"/>
  <c r="K3876" i="11" s="1"/>
  <c r="K3875" i="11"/>
  <c r="K3879" i="11"/>
  <c r="K3880" i="11"/>
  <c r="K3881" i="11"/>
  <c r="K3882" i="11"/>
  <c r="K3883" i="11"/>
  <c r="K3888" i="11"/>
  <c r="K3889" i="11"/>
  <c r="K3890" i="11"/>
  <c r="K3891" i="11" s="1"/>
  <c r="K3895" i="11"/>
  <c r="K3896" i="11"/>
  <c r="K3897" i="11"/>
  <c r="K3902" i="11"/>
  <c r="K3903" i="11"/>
  <c r="K3904" i="11"/>
  <c r="K3905" i="11" s="1"/>
  <c r="K3908" i="11"/>
  <c r="K3909" i="11"/>
  <c r="K3912" i="11" s="1"/>
  <c r="K3910" i="11"/>
  <c r="K3911" i="11"/>
  <c r="K3916" i="11"/>
  <c r="K3917" i="11"/>
  <c r="K3919" i="11" s="1"/>
  <c r="K3918" i="11"/>
  <c r="K3923" i="11"/>
  <c r="K3926" i="11" s="1"/>
  <c r="K3924" i="11"/>
  <c r="K3925" i="11"/>
  <c r="K3929" i="11"/>
  <c r="K3930" i="11"/>
  <c r="K3933" i="11" s="1"/>
  <c r="K3931" i="11"/>
  <c r="K3932" i="11"/>
  <c r="K3937" i="11"/>
  <c r="K3938" i="11"/>
  <c r="K3940" i="11" s="1"/>
  <c r="K3939" i="11"/>
  <c r="K3944" i="11"/>
  <c r="K3945" i="11"/>
  <c r="K3946" i="11"/>
  <c r="K3947" i="11"/>
  <c r="K3948" i="11"/>
  <c r="K3949" i="11"/>
  <c r="K3950" i="11"/>
  <c r="K3951" i="11"/>
  <c r="K3952" i="11"/>
  <c r="K3953" i="11"/>
  <c r="K3954" i="11"/>
  <c r="K3955" i="11"/>
  <c r="K3960" i="11"/>
  <c r="K3961" i="11"/>
  <c r="K3962" i="11"/>
  <c r="K3963" i="11"/>
  <c r="K3967" i="11"/>
  <c r="K3970" i="11" s="1"/>
  <c r="K3968" i="11"/>
  <c r="K3969" i="11"/>
  <c r="K3973" i="11"/>
  <c r="K3974" i="11"/>
  <c r="K3975" i="11"/>
  <c r="K3976" i="11"/>
  <c r="K3977" i="11"/>
  <c r="K3981" i="11"/>
  <c r="K3984" i="11" s="1"/>
  <c r="K3982" i="11"/>
  <c r="K3983" i="11"/>
  <c r="K3988" i="11"/>
  <c r="K3989" i="11"/>
  <c r="K3990" i="11"/>
  <c r="K3991" i="11"/>
  <c r="K3992" i="11"/>
  <c r="K3995" i="11"/>
  <c r="K3996" i="11"/>
  <c r="K3997" i="11"/>
  <c r="K3998" i="11"/>
  <c r="K3999" i="11"/>
  <c r="K4000" i="11"/>
  <c r="K4004" i="11"/>
  <c r="K4005" i="11"/>
  <c r="K4012" i="11" s="1"/>
  <c r="K4006" i="11"/>
  <c r="K4007" i="11"/>
  <c r="K4008" i="11"/>
  <c r="K4009" i="11"/>
  <c r="K4010" i="11"/>
  <c r="K4011" i="11"/>
  <c r="K4016" i="11"/>
  <c r="K4017" i="11"/>
  <c r="K4018" i="11"/>
  <c r="K4023" i="11"/>
  <c r="K4024" i="11"/>
  <c r="K4025" i="11"/>
  <c r="K4026" i="11"/>
  <c r="K4030" i="11"/>
  <c r="K4031" i="11"/>
  <c r="K4032" i="11"/>
  <c r="K4037" i="11"/>
  <c r="K4038" i="11"/>
  <c r="K4039" i="11"/>
  <c r="K4040" i="11" s="1"/>
  <c r="K4044" i="11"/>
  <c r="K4045" i="11"/>
  <c r="K4046" i="11"/>
  <c r="K4051" i="11"/>
  <c r="K4052" i="11"/>
  <c r="K4053" i="11"/>
  <c r="K4054" i="11" s="1"/>
  <c r="K4058" i="11"/>
  <c r="K4059" i="11"/>
  <c r="K4060" i="11"/>
  <c r="K4065" i="11"/>
  <c r="K4066" i="11"/>
  <c r="K4067" i="11"/>
  <c r="K4068" i="11" s="1"/>
  <c r="K4072" i="11"/>
  <c r="K4073" i="11"/>
  <c r="K4074" i="11"/>
  <c r="K4079" i="11"/>
  <c r="K4080" i="11"/>
  <c r="K4081" i="11"/>
  <c r="K4082" i="11" s="1"/>
  <c r="K4086" i="11"/>
  <c r="K4087" i="11"/>
  <c r="K4088" i="11"/>
  <c r="K4089" i="11"/>
  <c r="K4090" i="11"/>
  <c r="K4091" i="11"/>
  <c r="K4092" i="11"/>
  <c r="K4093" i="11"/>
  <c r="K4094" i="11"/>
  <c r="K4095" i="11"/>
  <c r="K4096" i="11"/>
  <c r="K4097" i="11"/>
  <c r="K4098" i="11"/>
  <c r="K4099" i="11"/>
  <c r="K4100" i="11"/>
  <c r="K4101" i="11"/>
  <c r="K4102" i="11"/>
  <c r="K4103" i="11"/>
  <c r="K4104" i="11"/>
  <c r="K4105" i="11"/>
  <c r="K4106" i="11"/>
  <c r="K4110" i="11"/>
  <c r="K4111" i="11"/>
  <c r="K4118" i="11" s="1"/>
  <c r="K4112" i="11"/>
  <c r="K4113" i="11"/>
  <c r="K4114" i="11"/>
  <c r="K4115" i="11"/>
  <c r="K4116" i="11"/>
  <c r="K4117" i="11"/>
  <c r="K4122" i="11"/>
  <c r="K4123" i="11"/>
  <c r="K4124" i="11"/>
  <c r="K4125" i="11"/>
  <c r="K4126" i="11"/>
  <c r="K4127" i="11"/>
  <c r="K4128" i="11"/>
  <c r="K4129" i="11"/>
  <c r="K4130" i="11"/>
  <c r="K4134" i="11"/>
  <c r="K4137" i="11" s="1"/>
  <c r="K4135" i="11"/>
  <c r="K4136" i="11"/>
  <c r="K4140" i="11"/>
  <c r="K4141" i="11"/>
  <c r="K4142" i="11"/>
  <c r="K4143" i="11"/>
  <c r="K4144" i="11"/>
  <c r="K4148" i="11"/>
  <c r="K4151" i="11" s="1"/>
  <c r="K4149" i="11"/>
  <c r="K4150" i="11"/>
  <c r="K4154" i="11"/>
  <c r="K4155" i="11"/>
  <c r="K4156" i="11"/>
  <c r="K4157" i="11"/>
  <c r="K4158" i="11"/>
  <c r="K4162" i="11"/>
  <c r="K4163" i="11"/>
  <c r="K4165" i="11" s="1"/>
  <c r="K4164" i="11"/>
  <c r="K4169" i="11"/>
  <c r="K4170" i="11"/>
  <c r="K4171" i="11"/>
  <c r="K4172" i="11"/>
  <c r="K4175" i="11"/>
  <c r="K4176" i="11"/>
  <c r="K4177" i="11"/>
  <c r="K4178" i="11"/>
  <c r="K4179" i="11"/>
  <c r="K4180" i="11" s="1"/>
  <c r="K4184" i="11"/>
  <c r="K4185" i="11"/>
  <c r="K4186" i="11"/>
  <c r="K4191" i="11"/>
  <c r="K4192" i="11"/>
  <c r="K4193" i="11"/>
  <c r="K4194" i="11"/>
  <c r="K4198" i="11"/>
  <c r="K4199" i="11"/>
  <c r="K4200" i="11"/>
  <c r="K4204" i="11"/>
  <c r="K4205" i="11"/>
  <c r="K4206" i="11"/>
  <c r="K4208" i="11" s="1"/>
  <c r="K4207" i="11"/>
  <c r="K4212" i="11"/>
  <c r="K4215" i="11" s="1"/>
  <c r="K4213" i="11"/>
  <c r="K4214" i="11"/>
  <c r="K4218" i="11"/>
  <c r="K4219" i="11"/>
  <c r="K4222" i="11" s="1"/>
  <c r="K4220" i="11"/>
  <c r="K4221" i="11"/>
  <c r="K4225" i="11"/>
  <c r="K4226" i="11"/>
  <c r="K4227" i="11"/>
  <c r="K4228" i="11"/>
  <c r="K4229" i="11"/>
  <c r="K4232" i="11"/>
  <c r="K4233" i="11"/>
  <c r="K4236" i="11" s="1"/>
  <c r="K4234" i="11"/>
  <c r="K4235" i="11"/>
  <c r="K4240" i="11"/>
  <c r="K4241" i="11"/>
  <c r="K4242" i="11"/>
  <c r="K4243" i="11" s="1"/>
  <c r="K4247" i="11"/>
  <c r="K4250" i="11" s="1"/>
  <c r="K4248" i="11"/>
  <c r="K4249" i="11"/>
  <c r="K4253" i="11"/>
  <c r="K4254" i="11"/>
  <c r="K4255" i="11"/>
  <c r="K4258" i="11" s="1"/>
  <c r="K4256" i="11"/>
  <c r="K4257" i="11"/>
  <c r="K4262" i="11"/>
  <c r="K4263" i="11"/>
  <c r="K4265" i="11" s="1"/>
  <c r="K4264" i="11"/>
  <c r="K4269" i="11"/>
  <c r="K4270" i="11"/>
  <c r="K4272" i="11" s="1"/>
  <c r="K4271" i="11"/>
  <c r="K4276" i="11"/>
  <c r="K4277" i="11"/>
  <c r="K4281" i="11"/>
  <c r="K4282" i="11"/>
  <c r="K4283" i="11"/>
  <c r="K4284" i="11"/>
  <c r="K4288" i="11"/>
  <c r="K4291" i="11" s="1"/>
  <c r="K4289" i="11"/>
  <c r="K4290" i="11"/>
  <c r="K4294" i="11"/>
  <c r="K4295" i="11"/>
  <c r="K4296" i="11"/>
  <c r="K4297" i="11"/>
  <c r="K4298" i="11"/>
  <c r="K4299" i="11"/>
  <c r="K4303" i="11"/>
  <c r="K4304" i="11"/>
  <c r="K4306" i="11" s="1"/>
  <c r="K4305" i="11"/>
  <c r="K4310" i="11"/>
  <c r="K4311" i="11"/>
  <c r="K4312" i="11"/>
  <c r="K4313" i="11"/>
  <c r="K4316" i="11"/>
  <c r="K4317" i="11"/>
  <c r="K4318" i="11"/>
  <c r="K4319" i="11"/>
  <c r="K4320" i="11"/>
  <c r="K4321" i="11"/>
  <c r="K4324" i="11"/>
  <c r="K4325" i="11"/>
  <c r="K4329" i="11" s="1"/>
  <c r="K4326" i="11"/>
  <c r="K4327" i="11"/>
  <c r="K4328" i="11"/>
  <c r="K4332" i="11"/>
  <c r="K4333" i="11"/>
  <c r="K4334" i="11"/>
  <c r="K4335" i="11"/>
  <c r="K4336" i="11"/>
  <c r="K4340" i="11"/>
  <c r="K4341" i="11"/>
  <c r="K4342" i="11"/>
  <c r="K4345" i="11" s="1"/>
  <c r="K4343" i="11"/>
  <c r="K4344" i="11"/>
  <c r="K4349" i="11"/>
  <c r="K4352" i="11" s="1"/>
  <c r="K4350" i="11"/>
  <c r="K4351" i="11"/>
  <c r="K4356" i="11"/>
  <c r="K4359" i="11" s="1"/>
  <c r="K4357" i="11"/>
  <c r="K4358" i="11"/>
  <c r="K4363" i="11"/>
  <c r="K4366" i="11" s="1"/>
  <c r="K4364" i="11"/>
  <c r="K4365" i="11"/>
  <c r="K4370" i="11"/>
  <c r="K4373" i="11" s="1"/>
  <c r="K4371" i="11"/>
  <c r="K4372" i="11"/>
  <c r="K4377" i="11"/>
  <c r="K4380" i="11" s="1"/>
  <c r="K4378" i="11"/>
  <c r="K4379" i="11"/>
  <c r="K4384" i="11"/>
  <c r="K4387" i="11" s="1"/>
  <c r="K4385" i="11"/>
  <c r="K4386" i="11"/>
  <c r="K4391" i="11"/>
  <c r="K4394" i="11" s="1"/>
  <c r="K4392" i="11"/>
  <c r="K4393" i="11"/>
  <c r="K4398" i="11"/>
  <c r="K4399" i="11"/>
  <c r="K4401" i="11" s="1"/>
  <c r="K4400" i="11"/>
  <c r="K4404" i="11"/>
  <c r="K4405" i="11"/>
  <c r="K4406" i="11"/>
  <c r="K4407" i="11"/>
  <c r="K4408" i="11"/>
  <c r="K4409" i="11"/>
  <c r="K4413" i="11"/>
  <c r="K4416" i="11" s="1"/>
  <c r="K4414" i="11"/>
  <c r="K4415" i="11"/>
  <c r="K4420" i="11"/>
  <c r="K4421" i="11"/>
  <c r="K4422" i="11"/>
  <c r="K4423" i="11"/>
  <c r="K4427" i="11"/>
  <c r="K4428" i="11"/>
  <c r="K4429" i="11"/>
  <c r="K4434" i="11"/>
  <c r="K4435" i="11"/>
  <c r="K4436" i="11"/>
  <c r="K4437" i="11"/>
  <c r="K4441" i="11"/>
  <c r="K4442" i="11"/>
  <c r="K4443" i="11"/>
  <c r="K4447" i="11"/>
  <c r="K4448" i="11"/>
  <c r="K4449" i="11"/>
  <c r="K4450" i="11"/>
  <c r="K4451" i="11"/>
  <c r="K4455" i="11"/>
  <c r="K4458" i="11" s="1"/>
  <c r="K4456" i="11"/>
  <c r="K4457" i="11"/>
  <c r="K4462" i="11"/>
  <c r="K4463" i="11"/>
  <c r="K4465" i="11" s="1"/>
  <c r="K4464" i="11"/>
  <c r="K4469" i="11"/>
  <c r="K4472" i="11" s="1"/>
  <c r="K4470" i="11"/>
  <c r="K4471" i="11"/>
  <c r="K4476" i="11"/>
  <c r="K4477" i="11"/>
  <c r="K4479" i="11" s="1"/>
  <c r="K4478" i="11"/>
  <c r="K4483" i="11"/>
  <c r="K4486" i="11" s="1"/>
  <c r="K4484" i="11"/>
  <c r="K4485" i="11"/>
  <c r="K4490" i="11"/>
  <c r="K4491" i="11"/>
  <c r="K4494" i="11" s="1"/>
  <c r="K4492" i="11"/>
  <c r="K4493" i="11"/>
  <c r="K4498" i="11"/>
  <c r="K4499" i="11"/>
  <c r="K4500" i="11"/>
  <c r="K4501" i="11"/>
  <c r="K4502" i="11"/>
  <c r="K4506" i="11"/>
  <c r="K4510" i="11" s="1"/>
  <c r="K4507" i="11"/>
  <c r="K4508" i="11"/>
  <c r="K4509" i="11"/>
  <c r="K4514" i="11"/>
  <c r="K4515" i="11"/>
  <c r="K4516" i="11"/>
  <c r="K4518" i="11" s="1"/>
  <c r="K4517" i="11"/>
  <c r="K4522" i="11"/>
  <c r="K4526" i="11" s="1"/>
  <c r="K4523" i="11"/>
  <c r="K4524" i="11"/>
  <c r="K4525" i="11"/>
  <c r="K4530" i="11"/>
  <c r="K4531" i="11"/>
  <c r="K4533" i="11" s="1"/>
  <c r="K4532" i="11"/>
  <c r="K4537" i="11"/>
  <c r="K4540" i="11" s="1"/>
  <c r="K4538" i="11"/>
  <c r="K4539" i="11"/>
  <c r="K4544" i="11"/>
  <c r="K4545" i="11"/>
  <c r="K4546" i="11"/>
  <c r="K4547" i="11"/>
  <c r="K4551" i="11"/>
  <c r="K4552" i="11"/>
  <c r="K4553" i="11"/>
  <c r="K4558" i="11"/>
  <c r="K4559" i="11"/>
  <c r="K4560" i="11"/>
  <c r="K4561" i="11"/>
  <c r="K4564" i="11"/>
  <c r="K4565" i="11"/>
  <c r="K4566" i="11"/>
  <c r="K4567" i="11"/>
  <c r="K4568" i="11"/>
  <c r="K4569" i="11"/>
  <c r="K4570" i="11"/>
  <c r="K4571" i="11"/>
  <c r="K4575" i="11"/>
  <c r="K4578" i="11" s="1"/>
  <c r="K4576" i="11"/>
  <c r="K4577" i="11"/>
  <c r="K4581" i="11"/>
  <c r="K4582" i="11"/>
  <c r="K4583" i="11"/>
  <c r="K4584" i="11"/>
  <c r="K4586" i="11" s="1"/>
  <c r="K4585" i="11"/>
  <c r="K4589" i="11"/>
  <c r="K4590" i="11"/>
  <c r="K4591" i="11"/>
  <c r="K4592" i="11"/>
  <c r="K4593" i="11"/>
  <c r="K4594" i="11"/>
  <c r="K4595" i="11"/>
  <c r="K4596" i="11"/>
  <c r="K4597" i="11"/>
  <c r="K4598" i="11"/>
  <c r="K4599" i="11"/>
  <c r="K4600" i="11"/>
  <c r="K4601" i="11"/>
  <c r="K4602" i="11"/>
  <c r="K4606" i="11"/>
  <c r="K4607" i="11"/>
  <c r="K4636" i="11" s="1"/>
  <c r="K4608" i="11"/>
  <c r="K4609" i="11"/>
  <c r="K4610" i="11"/>
  <c r="K4611" i="11"/>
  <c r="K4612" i="11"/>
  <c r="K4613" i="11"/>
  <c r="K4614" i="11"/>
  <c r="K4615" i="11"/>
  <c r="K4616" i="11"/>
  <c r="K4617" i="11"/>
  <c r="K4618" i="11"/>
  <c r="K4619" i="11"/>
  <c r="K4620" i="11"/>
  <c r="K4621" i="11"/>
  <c r="K4622" i="11"/>
  <c r="K4623" i="11"/>
  <c r="K4624" i="11"/>
  <c r="K4625" i="11"/>
  <c r="K4626" i="11"/>
  <c r="K4627" i="11"/>
  <c r="K4628" i="11"/>
  <c r="K4629" i="11"/>
  <c r="K4630" i="11"/>
  <c r="K4631" i="11"/>
  <c r="K4632" i="11"/>
  <c r="K4633" i="11"/>
  <c r="K4634" i="11"/>
  <c r="K4635" i="11"/>
  <c r="K4640" i="11"/>
  <c r="K4641" i="11"/>
  <c r="K4642" i="11"/>
  <c r="K4643" i="11"/>
  <c r="K4644" i="11"/>
  <c r="K4645" i="11"/>
  <c r="K4646" i="11"/>
  <c r="K4647" i="11"/>
  <c r="K4648" i="11"/>
  <c r="K4653" i="11"/>
  <c r="K4654" i="11"/>
  <c r="K4655" i="11"/>
  <c r="K4656" i="11"/>
  <c r="K4657" i="11"/>
  <c r="K4677" i="11" s="1"/>
  <c r="K4658" i="11"/>
  <c r="K4659" i="11"/>
  <c r="K4660" i="11"/>
  <c r="K4661" i="11"/>
  <c r="K4662" i="11"/>
  <c r="K4663" i="11"/>
  <c r="K4664" i="11"/>
  <c r="K4665" i="11"/>
  <c r="K4666" i="11"/>
  <c r="K4667" i="11"/>
  <c r="K4668" i="11"/>
  <c r="K4669" i="11"/>
  <c r="K4670" i="11"/>
  <c r="K4671" i="11"/>
  <c r="K4672" i="11"/>
  <c r="K4673" i="11"/>
  <c r="K4674" i="11"/>
  <c r="K4675" i="11"/>
  <c r="K4676" i="11"/>
  <c r="K4681" i="11"/>
  <c r="K4695" i="11" s="1"/>
  <c r="K4682" i="11"/>
  <c r="K4683" i="11"/>
  <c r="K4684" i="11"/>
  <c r="K4685" i="11"/>
  <c r="K4686" i="11"/>
  <c r="K4687" i="11"/>
  <c r="K4688" i="11"/>
  <c r="K4689" i="11"/>
  <c r="K4690" i="11"/>
  <c r="K4691" i="11"/>
  <c r="K4692" i="11"/>
  <c r="K4693" i="11"/>
  <c r="K4694" i="11"/>
  <c r="K4698" i="11"/>
  <c r="K4699" i="11"/>
  <c r="K4700" i="11"/>
  <c r="K4701" i="11"/>
  <c r="K4718" i="11" s="1"/>
  <c r="K4702" i="11"/>
  <c r="K4703" i="11"/>
  <c r="K4704" i="11"/>
  <c r="K4705" i="11"/>
  <c r="K4706" i="11"/>
  <c r="K4707" i="11"/>
  <c r="K4708" i="11"/>
  <c r="K4709" i="11"/>
  <c r="K4710" i="11"/>
  <c r="K4711" i="11"/>
  <c r="K4712" i="11"/>
  <c r="K4713" i="11"/>
  <c r="K4714" i="11"/>
  <c r="K4715" i="11"/>
  <c r="K4716" i="11"/>
  <c r="K4717" i="11"/>
  <c r="K4722" i="11"/>
  <c r="K4723" i="11"/>
  <c r="K4724" i="11"/>
  <c r="K4725" i="11"/>
  <c r="K4726" i="11"/>
  <c r="K4731" i="11"/>
  <c r="K4732" i="11"/>
  <c r="K4733" i="11"/>
  <c r="K4734" i="11"/>
  <c r="K4735" i="11"/>
  <c r="K4736" i="11"/>
  <c r="K4737" i="11"/>
  <c r="K4738" i="11"/>
  <c r="K4739" i="11"/>
  <c r="K4740" i="11"/>
  <c r="K4741" i="11"/>
  <c r="K4742" i="11"/>
  <c r="K4743" i="11"/>
  <c r="K4744" i="11"/>
  <c r="K4745" i="11"/>
  <c r="K4746" i="11"/>
  <c r="K4747" i="11"/>
  <c r="K4748" i="11"/>
  <c r="K4749" i="11"/>
  <c r="K4750" i="11"/>
  <c r="K4751" i="11"/>
  <c r="K4752" i="11"/>
  <c r="K4757" i="11"/>
  <c r="K4758" i="11"/>
  <c r="K4759" i="11"/>
  <c r="K4760" i="11"/>
  <c r="K4764" i="11"/>
  <c r="K4765" i="11"/>
  <c r="K4766" i="11"/>
  <c r="K4767" i="11"/>
  <c r="K4772" i="11"/>
  <c r="K4776" i="11" s="1"/>
  <c r="K4773" i="11"/>
  <c r="K4774" i="11"/>
  <c r="K4775" i="11"/>
  <c r="K4780" i="11"/>
  <c r="K4781" i="11"/>
  <c r="K4782" i="11"/>
  <c r="K4783" i="11"/>
  <c r="K4784" i="11"/>
  <c r="K4788" i="11"/>
  <c r="K4789" i="11"/>
  <c r="K4791" i="11" s="1"/>
  <c r="K4790" i="11"/>
  <c r="K4795" i="11"/>
  <c r="K4799" i="11" s="1"/>
  <c r="K4796" i="11"/>
  <c r="K4797" i="11"/>
  <c r="K4798" i="11"/>
  <c r="K4803" i="11"/>
  <c r="K4807" i="11" s="1"/>
  <c r="K4804" i="11"/>
  <c r="K4805" i="11"/>
  <c r="K4806" i="11"/>
  <c r="K4811" i="11"/>
  <c r="K4812" i="11"/>
  <c r="K4815" i="11" s="1"/>
  <c r="K4813" i="11"/>
  <c r="K4814" i="11"/>
  <c r="K4819" i="11"/>
  <c r="K4820" i="11"/>
  <c r="K4821" i="11"/>
  <c r="K4822" i="11"/>
  <c r="K4823" i="11"/>
  <c r="K4827" i="11"/>
  <c r="K4828" i="11"/>
  <c r="K4831" i="11" s="1"/>
  <c r="K4829" i="11"/>
  <c r="K4830" i="11"/>
  <c r="K4835" i="11"/>
  <c r="K4836" i="11"/>
  <c r="K4837" i="11"/>
  <c r="K4839" i="11" s="1"/>
  <c r="K4838" i="11"/>
  <c r="K4843" i="11"/>
  <c r="K4847" i="11" s="1"/>
  <c r="K4844" i="11"/>
  <c r="K4845" i="11"/>
  <c r="K4846" i="11"/>
  <c r="K4850" i="11"/>
  <c r="K4851" i="11"/>
  <c r="K4852" i="11"/>
  <c r="K4856" i="11" s="1"/>
  <c r="K4853" i="11"/>
  <c r="K4854" i="11"/>
  <c r="K4855" i="11"/>
  <c r="K4860" i="11"/>
  <c r="K4861" i="11"/>
  <c r="K4862" i="11"/>
  <c r="K4863" i="11"/>
  <c r="K4864" i="11"/>
  <c r="K4865" i="11"/>
  <c r="K4866" i="11"/>
  <c r="K4867" i="11"/>
  <c r="K4868" i="11"/>
  <c r="K4869" i="11"/>
  <c r="K4870" i="11"/>
  <c r="K4871" i="11"/>
  <c r="K4872" i="11"/>
  <c r="K4873" i="11"/>
  <c r="K4874" i="11"/>
  <c r="K4875" i="11"/>
  <c r="K4876" i="11"/>
  <c r="K4877" i="11"/>
  <c r="K4881" i="11"/>
  <c r="K4882" i="11"/>
  <c r="K4884" i="11" s="1"/>
  <c r="K4883" i="11"/>
  <c r="K4888" i="11"/>
  <c r="K4889" i="11"/>
  <c r="K4890" i="11"/>
  <c r="K4891" i="11"/>
  <c r="K4895" i="11"/>
  <c r="K4896" i="11"/>
  <c r="K4899" i="11" s="1"/>
  <c r="K4897" i="11"/>
  <c r="K4898" i="11"/>
  <c r="K4902" i="11"/>
  <c r="K4903" i="11"/>
  <c r="K4904" i="11"/>
  <c r="K4906" i="11" s="1"/>
  <c r="K4905" i="11"/>
  <c r="K4910" i="11"/>
  <c r="K4913" i="11" s="1"/>
  <c r="K4911" i="11"/>
  <c r="K4912" i="11"/>
  <c r="K4917" i="11"/>
  <c r="K4918" i="11"/>
  <c r="K4921" i="11" s="1"/>
  <c r="K4919" i="11"/>
  <c r="K4920" i="11"/>
  <c r="K4925" i="11"/>
  <c r="K4928" i="11" s="1"/>
  <c r="K4926" i="11"/>
  <c r="K4927" i="11"/>
  <c r="K4932" i="11"/>
  <c r="K4935" i="11" s="1"/>
  <c r="K4933" i="11"/>
  <c r="K4934" i="11"/>
  <c r="K4939" i="11"/>
  <c r="K4940" i="11"/>
  <c r="K4943" i="11" s="1"/>
  <c r="K4941" i="11"/>
  <c r="K4942" i="11"/>
  <c r="K4947" i="11"/>
  <c r="K4948" i="11"/>
  <c r="K4950" i="11" s="1"/>
  <c r="K4949" i="11"/>
  <c r="I1142" i="10" l="1"/>
  <c r="I894" i="10"/>
  <c r="I845" i="10"/>
  <c r="I828" i="10"/>
  <c r="I825" i="10" s="1"/>
  <c r="I636" i="10"/>
  <c r="I616" i="10"/>
  <c r="I613" i="10" s="1"/>
  <c r="I607" i="10"/>
  <c r="I507" i="10"/>
  <c r="I504" i="10" s="1"/>
  <c r="I389" i="10"/>
  <c r="I200" i="10"/>
  <c r="I197" i="10" s="1"/>
  <c r="I111" i="10"/>
  <c r="I16" i="10"/>
  <c r="I13" i="10" s="1"/>
  <c r="I1160" i="10"/>
  <c r="I1151" i="10" s="1"/>
  <c r="I1147" i="10"/>
  <c r="I1138" i="10" s="1"/>
  <c r="I1132" i="10"/>
  <c r="I1129" i="10" s="1"/>
  <c r="I1123" i="10"/>
  <c r="I1120" i="10" s="1"/>
  <c r="I1116" i="10"/>
  <c r="I1113" i="10"/>
  <c r="I1110" i="10" s="1"/>
  <c r="I1107" i="10"/>
  <c r="I1102" i="10"/>
  <c r="I1095" i="10"/>
  <c r="I1086" i="10"/>
  <c r="I1079" i="10"/>
  <c r="I1070" i="10"/>
  <c r="I1063" i="10"/>
  <c r="I1053" i="10"/>
  <c r="I1044" i="10"/>
  <c r="I1040" i="10" s="1"/>
  <c r="I1034" i="10"/>
  <c r="I1031" i="10" s="1"/>
  <c r="I1025" i="10"/>
  <c r="I1022" i="10" s="1"/>
  <c r="I1018" i="10"/>
  <c r="I1002" i="10"/>
  <c r="I984" i="10"/>
  <c r="I978" i="10"/>
  <c r="I975" i="10" s="1"/>
  <c r="I967" i="10"/>
  <c r="I950" i="10"/>
  <c r="I943" i="10"/>
  <c r="I931" i="10"/>
  <c r="I927" i="10"/>
  <c r="I924" i="10"/>
  <c r="I921" i="10" s="1"/>
  <c r="I917" i="10"/>
  <c r="I914" i="10"/>
  <c r="I911" i="10" s="1"/>
  <c r="I907" i="10"/>
  <c r="I876" i="10"/>
  <c r="I869" i="10" s="1"/>
  <c r="I860" i="10"/>
  <c r="I854" i="10"/>
  <c r="I851" i="10" s="1"/>
  <c r="I836" i="10"/>
  <c r="I833" i="10" s="1"/>
  <c r="I821" i="10"/>
  <c r="I812" i="10"/>
  <c r="I805" i="10"/>
  <c r="I794" i="10"/>
  <c r="I789" i="10" s="1"/>
  <c r="I783" i="10"/>
  <c r="I780" i="10" s="1"/>
  <c r="I755" i="10"/>
  <c r="I738" i="10"/>
  <c r="I725" i="10"/>
  <c r="I722" i="10" s="1"/>
  <c r="I713" i="10"/>
  <c r="I690" i="10"/>
  <c r="I681" i="10"/>
  <c r="I677" i="10"/>
  <c r="I668" i="10"/>
  <c r="I655" i="10"/>
  <c r="I652" i="10" s="1"/>
  <c r="I633" i="10"/>
  <c r="I627" i="10"/>
  <c r="I624" i="10" s="1"/>
  <c r="I620" i="10"/>
  <c r="I604" i="10"/>
  <c r="I595" i="10"/>
  <c r="I591" i="10"/>
  <c r="I575" i="10"/>
  <c r="I564" i="10"/>
  <c r="I549" i="10"/>
  <c r="I542" i="10" s="1"/>
  <c r="I536" i="10"/>
  <c r="I533" i="10" s="1"/>
  <c r="I529" i="10"/>
  <c r="I523" i="10"/>
  <c r="I519" i="10"/>
  <c r="I513" i="10" s="1"/>
  <c r="I479" i="10"/>
  <c r="I470" i="10"/>
  <c r="I466" i="10"/>
  <c r="I460" i="10"/>
  <c r="I456" i="10"/>
  <c r="I453" i="10"/>
  <c r="I396" i="10"/>
  <c r="I392" i="10"/>
  <c r="I386" i="10"/>
  <c r="I382" i="10"/>
  <c r="I379" i="10"/>
  <c r="I376" i="10" s="1"/>
  <c r="I363" i="10"/>
  <c r="I355" i="10"/>
  <c r="I352" i="10" s="1"/>
  <c r="I328" i="10"/>
  <c r="I318" i="10"/>
  <c r="I315" i="10" s="1"/>
  <c r="I304" i="10"/>
  <c r="I290" i="10"/>
  <c r="I284" i="10"/>
  <c r="I266" i="10" s="1"/>
  <c r="I269" i="10"/>
  <c r="I262" i="10"/>
  <c r="I247" i="10" s="1"/>
  <c r="I250" i="10"/>
  <c r="I240" i="10"/>
  <c r="I237" i="10" s="1"/>
  <c r="I230" i="10"/>
  <c r="I227" i="10" s="1"/>
  <c r="I220" i="10"/>
  <c r="I217" i="10" s="1"/>
  <c r="I210" i="10"/>
  <c r="I207" i="10" s="1"/>
  <c r="I189" i="10"/>
  <c r="I183" i="10"/>
  <c r="I159" i="10"/>
  <c r="I127" i="10" s="1"/>
  <c r="I121" i="10"/>
  <c r="I118" i="10" s="1"/>
  <c r="I88" i="10"/>
  <c r="I74" i="10"/>
  <c r="I71" i="10" s="1"/>
  <c r="I53" i="10"/>
  <c r="I43" i="10"/>
  <c r="I36" i="10"/>
  <c r="I26" i="10"/>
  <c r="I940" i="10"/>
  <c r="I842" i="10"/>
  <c r="I360" i="10"/>
  <c r="I108" i="10"/>
  <c r="I325" i="10"/>
  <c r="I334" i="10"/>
  <c r="I104" i="10"/>
  <c r="I98" i="10" s="1"/>
  <c r="I180" i="10"/>
  <c r="I346" i="10"/>
  <c r="I343" i="10" s="1"/>
  <c r="K4753" i="11"/>
  <c r="K3956" i="11"/>
  <c r="K3815" i="11"/>
  <c r="K2031" i="11"/>
  <c r="K1376" i="11"/>
  <c r="K1174" i="11"/>
  <c r="K916" i="11"/>
  <c r="K4430" i="11"/>
  <c r="K4019" i="11"/>
  <c r="K3280" i="11"/>
  <c r="K4649" i="11"/>
  <c r="K4444" i="11"/>
  <c r="K4187" i="11"/>
  <c r="K4033" i="11"/>
  <c r="K3898" i="11"/>
  <c r="K3884" i="11"/>
  <c r="K3667" i="11"/>
  <c r="K3435" i="11"/>
  <c r="K2973" i="11"/>
  <c r="K2767" i="11"/>
  <c r="K2674" i="11"/>
  <c r="K2471" i="11"/>
  <c r="K2311" i="11"/>
  <c r="K2229" i="11"/>
  <c r="K2176" i="11"/>
  <c r="K1998" i="11"/>
  <c r="K1643" i="11"/>
  <c r="K1338" i="11"/>
  <c r="K985" i="11"/>
  <c r="K755" i="11"/>
  <c r="K4201" i="11"/>
  <c r="K4047" i="11"/>
  <c r="K3573" i="11"/>
  <c r="K3534" i="11"/>
  <c r="K3301" i="11"/>
  <c r="K1813" i="11"/>
  <c r="K1157" i="11"/>
  <c r="K1080" i="11"/>
  <c r="K699" i="11"/>
  <c r="K4337" i="11"/>
  <c r="K4061" i="11"/>
  <c r="K3794" i="11"/>
  <c r="K3711" i="11"/>
  <c r="K3322" i="11"/>
  <c r="K2887" i="11"/>
  <c r="K2636" i="11"/>
  <c r="K2610" i="11"/>
  <c r="K1517" i="11"/>
  <c r="K1236" i="11"/>
  <c r="K1090" i="11"/>
  <c r="K857" i="11"/>
  <c r="K4727" i="11"/>
  <c r="K4075" i="11"/>
  <c r="K3734" i="11"/>
  <c r="K3204" i="11"/>
  <c r="K2902" i="11"/>
  <c r="K2799" i="11"/>
  <c r="K2363" i="11"/>
  <c r="K2208" i="11"/>
  <c r="K1862" i="11"/>
  <c r="K1467" i="11"/>
  <c r="K1367" i="11"/>
  <c r="K1300" i="11"/>
  <c r="K365" i="11"/>
  <c r="K4768" i="11"/>
  <c r="K4107" i="11"/>
  <c r="K3693" i="11"/>
  <c r="K3544" i="11"/>
  <c r="K3181" i="11"/>
  <c r="K2619" i="11"/>
  <c r="K1872" i="11"/>
  <c r="K1480" i="11"/>
  <c r="K801" i="11"/>
  <c r="K728" i="11"/>
  <c r="K207" i="11"/>
  <c r="K4554" i="11"/>
  <c r="K2644" i="11"/>
  <c r="K2551" i="11"/>
  <c r="K2461" i="11"/>
  <c r="K2395" i="11"/>
  <c r="K2022" i="11"/>
  <c r="K1956" i="11"/>
  <c r="K1879" i="11"/>
  <c r="K1314" i="11"/>
  <c r="K1019" i="11"/>
  <c r="K906" i="11"/>
  <c r="K777" i="11"/>
  <c r="K567" i="11"/>
  <c r="I1099" i="10" l="1"/>
  <c r="I1083" i="10"/>
  <c r="I1067" i="10"/>
  <c r="I1050" i="10"/>
  <c r="I993" i="10"/>
  <c r="I889" i="10"/>
  <c r="I809" i="10"/>
  <c r="I662" i="10"/>
  <c r="I450" i="10"/>
  <c r="I287" i="10"/>
  <c r="I40" i="10"/>
  <c r="I23" i="10"/>
  <c r="I568" i="10"/>
</calcChain>
</file>

<file path=xl/sharedStrings.xml><?xml version="1.0" encoding="utf-8"?>
<sst xmlns="http://schemas.openxmlformats.org/spreadsheetml/2006/main" count="46219" uniqueCount="11977">
  <si>
    <t>ITEM</t>
  </si>
  <si>
    <t>DESCRIÇÃO DOS SERVIÇOS</t>
  </si>
  <si>
    <t>QUANTIDADE</t>
  </si>
  <si>
    <t>ADMINISTRATIVO</t>
  </si>
  <si>
    <t>ETAPA 01 - CANTEIRO DE OBRAS</t>
  </si>
  <si>
    <t>ETAPA 01 - DEMOLIÇÕES</t>
  </si>
  <si>
    <t>ETAPA 01 - MOVIMENTAÇÕES DE TERRA</t>
  </si>
  <si>
    <t>ETAPA 01 - SALAS DE GESSO ACARTONADO TEMPORÁRIAS</t>
  </si>
  <si>
    <t>ETAPA 01 - BLOCO 03 SALAS DE AULA - PADRÃO  SEDUC</t>
  </si>
  <si>
    <t>ETAPA 01 - IMPLANTAÇÃO PASSARELA RAMPADA  COBERTA</t>
  </si>
  <si>
    <t>ETAPA 01 - PÁTIO DESCOBERTO 03 E ESTACIONAMENTO</t>
  </si>
  <si>
    <t>ETAPA 01 - CANALETA COM GRELHA</t>
  </si>
  <si>
    <t>ETAPA 01 - MURO INTERNO  E MURO DE DIVISA DA QUADRA  COBERTA</t>
  </si>
  <si>
    <t>ETAPA 02 - DEMOLIÇÃO - BLOCO DE ALVENARIA E PÁTIO COBERTO</t>
  </si>
  <si>
    <t>ETAPA 02 - MOVIMENTAÇÕES DE TERRA</t>
  </si>
  <si>
    <t>ETAPA 02 - BLOCO 06 SALAS COM SANITÁRIOS - 02 PAVIMENTOS</t>
  </si>
  <si>
    <t>ETAPA 02 - RESERVATÓRIO ELEVADO  - 12.500 L - 13 M DE ALTURA</t>
  </si>
  <si>
    <t>ETAPA 02 - RESERVATÓRIO ENTERRADO</t>
  </si>
  <si>
    <t>ETAPA 02 - DEMOLIÇÃO SALAS TEMPORÁRIAS</t>
  </si>
  <si>
    <t>ETAPA 03 - DEMOLIÇÃO - BLOCO DE 04 SALAS DE PLACA E ADMINISTRATIVO COM SANITÁRIOS</t>
  </si>
  <si>
    <t>ETAPA 03 - MOVIMENTAÇÕES DE TERRA</t>
  </si>
  <si>
    <t>ETAPA 03 - BLOCO REFEITÓRIO COM COZINHA  - MOD 02</t>
  </si>
  <si>
    <t>ETAPA 03 - CENTRAL  DE GÁS</t>
  </si>
  <si>
    <t>ETAPA 03 - BLOCO 02 SALAS DE AULA - PADRÃO  SEDUC</t>
  </si>
  <si>
    <t>ETAPA 03 - PASSARELA M1 - SEC. XXI - REV. 2015</t>
  </si>
  <si>
    <t>ETAPA 03 - PASSARELA M2 - SEC. XXI - REV. 2015</t>
  </si>
  <si>
    <t>ETAPA 03 - CANALETA E GRELHA</t>
  </si>
  <si>
    <t>ETAPA 03 - PÁTIO DESCOBERTO 01 E 02</t>
  </si>
  <si>
    <t>ETAPA 04 - DEMOLIÇÃO</t>
  </si>
  <si>
    <t>ETAPA 04 - MOVIMENTAÇÕES DE TERRA</t>
  </si>
  <si>
    <t>ETAPA 04 - BLOCO ADMINISTRATIVO MODELO  02 - PADRÃO  SEDUC</t>
  </si>
  <si>
    <t>ETAPA 04 - PASSARELA M1 - SEC. XXI - REV. 2015</t>
  </si>
  <si>
    <t>ETAPA 04 - PASSARELA M2 - SEC. XXI - REV. 2015</t>
  </si>
  <si>
    <t>ETAPA 04 - ADEQUAÇÕES BLOCO DE ALVENARIA PARA MIDIATECA E LABORATÓRIO</t>
  </si>
  <si>
    <t>ETAPA 04 - ÁREA BICICLETÁRIO</t>
  </si>
  <si>
    <t>ETAPA 04 - ENTRADA  E PAISAGISMO</t>
  </si>
  <si>
    <t>ETAPA 04 - MURO</t>
  </si>
  <si>
    <t>ETAPA 04 - CALÇADA  EXTERNA</t>
  </si>
  <si>
    <t>ETAPA 04 - ACESSIBILIDADE</t>
  </si>
  <si>
    <t>ETAPA 04 - REFORMA  QUADRA  EXISTENTE</t>
  </si>
  <si>
    <t>PROJETO  DE INSTALAÇÕES ELÉTRICAS</t>
  </si>
  <si>
    <t>PROJETO  DE INSTALAÇÕES HIDROSSANITÁRIAS</t>
  </si>
  <si>
    <t>PREVENÇÃO E COMBATE  A INCÊNDIO</t>
  </si>
  <si>
    <t>TOTAL GERAL DO ORÇAMENTO (R$)</t>
  </si>
  <si>
    <t>a.</t>
  </si>
  <si>
    <t>SERVIÇOS PRELIMINARES</t>
  </si>
  <si>
    <t>b.</t>
  </si>
  <si>
    <t>TRANSPORTES</t>
  </si>
  <si>
    <t>c.</t>
  </si>
  <si>
    <t>SERVIÇO EM TERRA</t>
  </si>
  <si>
    <t>d.</t>
  </si>
  <si>
    <t>FUNDAÇÕES E SONDAGENS</t>
  </si>
  <si>
    <t>e.</t>
  </si>
  <si>
    <t>ESTRUTURA</t>
  </si>
  <si>
    <t>f.</t>
  </si>
  <si>
    <t>INSTALAÇÕES ELÉTRICAS</t>
  </si>
  <si>
    <t>g.</t>
  </si>
  <si>
    <t>INSTALAÇÕES HIDROSSANITÁRIAS</t>
  </si>
  <si>
    <t>h</t>
  </si>
  <si>
    <t>INSTALAÇÕES ESPECIAIS</t>
  </si>
  <si>
    <t>i.</t>
  </si>
  <si>
    <t>ALVENARIAS E DIVISÓRIAS</t>
  </si>
  <si>
    <t>k.</t>
  </si>
  <si>
    <t>IMPERMEABILIZAÇÃO</t>
  </si>
  <si>
    <t>n.</t>
  </si>
  <si>
    <t>ESTRUTURAS METÁLICAS</t>
  </si>
  <si>
    <t>o.</t>
  </si>
  <si>
    <t>COBERTURAS</t>
  </si>
  <si>
    <t>p.</t>
  </si>
  <si>
    <t>ESQUADRIAS DE MADEIRA</t>
  </si>
  <si>
    <t>q.</t>
  </si>
  <si>
    <t>ESQUADRIAS METÁLICAS</t>
  </si>
  <si>
    <t>r.</t>
  </si>
  <si>
    <t>VIDROS</t>
  </si>
  <si>
    <t>s.</t>
  </si>
  <si>
    <t>REVESTIMENTO DE PAREDE</t>
  </si>
  <si>
    <t>t.</t>
  </si>
  <si>
    <t>FORROS</t>
  </si>
  <si>
    <t>u.</t>
  </si>
  <si>
    <t>REVESTIMENTO DE PISO</t>
  </si>
  <si>
    <t>v.</t>
  </si>
  <si>
    <t>FERRAGENS</t>
  </si>
  <si>
    <t>w.</t>
  </si>
  <si>
    <t>MARCENARIA</t>
  </si>
  <si>
    <t>x.</t>
  </si>
  <si>
    <t>ADMINISTRAÇÃO</t>
  </si>
  <si>
    <t>y.</t>
  </si>
  <si>
    <t>PINTURA</t>
  </si>
  <si>
    <t>z.</t>
  </si>
  <si>
    <t>DIVERSOS</t>
  </si>
  <si>
    <t>Parcelas:</t>
  </si>
  <si>
    <t>Dias:</t>
  </si>
  <si>
    <t>SERVIÇOS  PRELIMINARES</t>
  </si>
  <si>
    <t>% Período</t>
  </si>
  <si>
    <t>SERVIÇO  EM TERRA</t>
  </si>
  <si>
    <t>INST.ELET/TELEFÔNICA/CABEAMENTO</t>
  </si>
  <si>
    <t>ALVENARIA E DIVISÓRIAS</t>
  </si>
  <si>
    <t>ESTRUTURA METÁLICA</t>
  </si>
  <si>
    <t>ADMINISTRAÇÃO - MENSALISTAS</t>
  </si>
  <si>
    <t>% PERÍODO</t>
  </si>
  <si>
    <t>VALOR PERÍODO</t>
  </si>
  <si>
    <t>% ACUMULADO</t>
  </si>
  <si>
    <t>VALOR ACUMULADO</t>
  </si>
  <si>
    <t>TOTAL GERAL DO ORÇAMENTO (R$) C/BDI</t>
  </si>
  <si>
    <t>CÓDIGO</t>
  </si>
  <si>
    <t>SERVIÇO</t>
  </si>
  <si>
    <t>DESCRIÇÃO</t>
  </si>
  <si>
    <t>UNID</t>
  </si>
  <si>
    <t>QUANT</t>
  </si>
  <si>
    <t>PREÇO SEM  BDI</t>
  </si>
  <si>
    <t>PREÇO COM BDI</t>
  </si>
  <si>
    <t>PARTICIP. (%)</t>
  </si>
  <si>
    <t xml:space="preserve">UNIDADE ESCOLAR </t>
  </si>
  <si>
    <t>CÓDIGO INEP</t>
  </si>
  <si>
    <t xml:space="preserve">OBRA </t>
  </si>
  <si>
    <t>CIDADE</t>
  </si>
  <si>
    <t>REFORMA E AMPLIAÇÃO</t>
  </si>
  <si>
    <t xml:space="preserve">ENDEREÇO </t>
  </si>
  <si>
    <t>CRE</t>
  </si>
  <si>
    <t xml:space="preserve">REFERÊNCIA </t>
  </si>
  <si>
    <t>DATA</t>
  </si>
  <si>
    <t>ÁREA TOTAL CONSTRUÍDA (M²)</t>
  </si>
  <si>
    <t>GOINFRA E SINAPI - ONERADA</t>
  </si>
  <si>
    <t>RESUMO GERAL DO ORÇAMENTO</t>
  </si>
  <si>
    <t>COLÉGIO ESTADUAL JOAQUIM VIEIRA DE BRITO</t>
  </si>
  <si>
    <t>RUA ESTUDANTE DINA LOPES S/N QD.05 LT.09 , ALTO DA BOA VISTA , CEP:73920-000</t>
  </si>
  <si>
    <t>IACIARA</t>
  </si>
  <si>
    <t>CRE-POSSE</t>
  </si>
  <si>
    <t>TABELA</t>
  </si>
  <si>
    <t>CODIGO</t>
  </si>
  <si>
    <t>QUANT TOTAL</t>
  </si>
  <si>
    <t>MAT</t>
  </si>
  <si>
    <t>MO</t>
  </si>
  <si>
    <t>T.SERVIÇO UNIT</t>
  </si>
  <si>
    <t>VALOR TOTAL</t>
  </si>
  <si>
    <t>UN</t>
  </si>
  <si>
    <t>1.1.</t>
  </si>
  <si>
    <t>1.1.0.0.1.</t>
  </si>
  <si>
    <t>GOINFRA</t>
  </si>
  <si>
    <t>FERRAMENTAS (MANUAIS/ELÉTRICAS) E MATERIAL DE LIMPEZA PERMANENTE DA OBRA - ÁREAS EDIFICADAS/COBERTAS/FECHADAS</t>
  </si>
  <si>
    <t>M2</t>
  </si>
  <si>
    <t>1.1.0.0.2.</t>
  </si>
  <si>
    <t>EPI/PGR/PCMSO/EXAMES/TREINAMENTOS/VISITAS - ÁREAS EDIFICADAS/COBERTAS/FECHADAS</t>
  </si>
  <si>
    <t>1.1.0.0.3.</t>
  </si>
  <si>
    <t>1.2.</t>
  </si>
  <si>
    <t>1.2.0.0.1.</t>
  </si>
  <si>
    <t>ENGENHEIRO - (OBRAS CIVIS)</t>
  </si>
  <si>
    <t>H</t>
  </si>
  <si>
    <t>1.2.0.0.2.</t>
  </si>
  <si>
    <t>ENCARREGADO - (OBRAS CIVIS)</t>
  </si>
  <si>
    <t>1.2.0.0.3.</t>
  </si>
  <si>
    <t>ALMOXARIFE - (OBRAS CIVIS)</t>
  </si>
  <si>
    <t>1.3.</t>
  </si>
  <si>
    <t>1.3.0.0.1.</t>
  </si>
  <si>
    <t>CAFE DA MANHA</t>
  </si>
  <si>
    <t>RE</t>
  </si>
  <si>
    <t>1.3.0.0.2.</t>
  </si>
  <si>
    <t>CANTINA - (OBRAS CIVIS)</t>
  </si>
  <si>
    <t>1.3.0.0.3.</t>
  </si>
  <si>
    <t>LIMPEZA FINAL DE OBRA - (OBRAS CIVIS)</t>
  </si>
  <si>
    <t>1.3.0.0.4.</t>
  </si>
  <si>
    <t>PLACA DE INAUGURAÇÃO AÇO ESCOVADO 60 X 120 CM</t>
  </si>
  <si>
    <t>2.1.</t>
  </si>
  <si>
    <t>2.1.0.0.1.</t>
  </si>
  <si>
    <t>RASPAGEM E LIMPEZA MANUAL DO TERRENO</t>
  </si>
  <si>
    <t>2.1.0.0.2.</t>
  </si>
  <si>
    <t>BARRACÃO DE OBRAS PADRÃO GOINFRA ( BLOCOS,COBERTURAS,PASSARELAS E MÓVEIS), SEM ALOJAMENTO E LAVANDERIA , COM PINTURA, EM CONSONÂNCIA COM AS NR's, EM ESPECIAL A NR-18, INCLUSO INSTALAÇÕES ELÉTRICAS E HIDROSSANITÁRIAS - ( COM REAPROVEITAMENTO 1 VEZ ).</t>
  </si>
  <si>
    <t>2.1.0.0.3.</t>
  </si>
  <si>
    <t>2.2.</t>
  </si>
  <si>
    <t>2.2.0.0.1.</t>
  </si>
  <si>
    <t>TRANSPORTE DE ENTULHO EM CAMINHÃO  INCLUSO A CARGA MANUAL</t>
  </si>
  <si>
    <t>M3</t>
  </si>
  <si>
    <t>2.2.0.0.2.</t>
  </si>
  <si>
    <t>2.2.0.0.3.</t>
  </si>
  <si>
    <t>DESMOBILIZAÇÃO DO CANTEIRO DE OBRAS - INCLUSIVE CARGA E DESCARGA E A HORA IMPRODUTIVA DO CAMINHÃO - ( EXCLUSO O TRANSPORTE )</t>
  </si>
  <si>
    <t>2.3.</t>
  </si>
  <si>
    <t>2.3.0.0.1.</t>
  </si>
  <si>
    <t>SONDAGENS PARA INTERIOR - (OBRAS CIVIS)</t>
  </si>
  <si>
    <t>M</t>
  </si>
  <si>
    <t>3.1.</t>
  </si>
  <si>
    <t>3.1.1.</t>
  </si>
  <si>
    <t>BLOCO DE 04 SALAS DE PLACA</t>
  </si>
  <si>
    <t>3.1.1.0.1.</t>
  </si>
  <si>
    <t>CORTE, DESTOCAMENTO, RETIRADA E REATERRO (MANUAIS) DE ÁRVORE GRANDE PORTE (H = 8 A 10 M / DIÂMETRO TRONCO 60 A 70CM E COPA DE 10 A 13M ) C/ TRANSPORTE ATE CAÇAMBA E CARGA</t>
  </si>
  <si>
    <t>3.1.1.0.2.</t>
  </si>
  <si>
    <t>DEMOLICAO MANUAL COBERTURA TELHA FIBROCIMENTO/FIBRA DE VIDRO/SIMILARES C/ TRANSP. ATÉ CB. E CARGA</t>
  </si>
  <si>
    <t>3.1.1.0.3.</t>
  </si>
  <si>
    <t>SINAPI</t>
  </si>
  <si>
    <t>3.1.1.0.4.</t>
  </si>
  <si>
    <t>DEMOLIÇÃO MANUAL EM CONCRETO SIMPLES COM TRANSPORTE ATÉ CAÇAMBA E CARGA</t>
  </si>
  <si>
    <t>3.1.1.0.5.</t>
  </si>
  <si>
    <t>DEMOLIÇÃO MANUAL DE COBERTURA EM TELHA CERAMICA COM TRANSPORTE ATÉ CAÇAMBA E CARGA</t>
  </si>
  <si>
    <t>3.1.1.0.6.</t>
  </si>
  <si>
    <t>COMPOSIÇÃO</t>
  </si>
  <si>
    <t>COMP 430_SEE</t>
  </si>
  <si>
    <t>DEMOLIÇÃO DE ESTRUTURA METÁLICA (GOINFRA)</t>
  </si>
  <si>
    <t>3.1.1.0.7.</t>
  </si>
  <si>
    <t>REMOÇÃO MANUAL DE JANELA OU PORTAL COM TRANSPORTE ATÉ CAÇAMBA E CARGA</t>
  </si>
  <si>
    <t>3.1.1.0.8.</t>
  </si>
  <si>
    <t>3.1.1.0.9.</t>
  </si>
  <si>
    <t>REMOÇÃO DE TRAMA METÁLICA OU DE MADEIRA PARA FORRO, DE FORMA MANUAL, SEM REAPROVEITAMENTO. AF_09/2023</t>
  </si>
  <si>
    <t>3.1.1.0.10.</t>
  </si>
  <si>
    <t>COMP 010_SEE</t>
  </si>
  <si>
    <t>DEMOLIÇÃO DE GRADE/GRELHA/CORRIMÃO/GUARDA CORPO - METÁLICO (GOINFRA)</t>
  </si>
  <si>
    <t>3.1.1.0.11.</t>
  </si>
  <si>
    <t>3.1.2.</t>
  </si>
  <si>
    <t>ACESSO QUADRA COBERTA</t>
  </si>
  <si>
    <t>3.1.2.0.1.</t>
  </si>
  <si>
    <t>3.1.2.0.2.</t>
  </si>
  <si>
    <t>DEMOLIÇÃO MANUAL EM MURO/PAREDE PLACA PRÉ-MOLDADA COM TRANSPORTE ATÉ CAÇAMBA E CARGA</t>
  </si>
  <si>
    <t>3.1.2.0.3.</t>
  </si>
  <si>
    <t>3.1.2.0.4.</t>
  </si>
  <si>
    <t>3.2.</t>
  </si>
  <si>
    <t>3.2.0.0.1.</t>
  </si>
  <si>
    <t>4.1.</t>
  </si>
  <si>
    <t>4.1.1.</t>
  </si>
  <si>
    <t>PLATÔ 01</t>
  </si>
  <si>
    <t>4.1.1.1.</t>
  </si>
  <si>
    <t>BOTA FORA</t>
  </si>
  <si>
    <t>4.1.1.1.1.</t>
  </si>
  <si>
    <t>ESCAVACAO MECANICA</t>
  </si>
  <si>
    <t>4.1.1.1.2.</t>
  </si>
  <si>
    <t>CARGA MECANIZADA</t>
  </si>
  <si>
    <t>4.1.1.1.3.</t>
  </si>
  <si>
    <t>TRANSPORTE DE MATERIAL ESCAVADO M3.KM</t>
  </si>
  <si>
    <t>M3KM</t>
  </si>
  <si>
    <t>4.1.1.2.</t>
  </si>
  <si>
    <t>CORTE E ATERRO</t>
  </si>
  <si>
    <t>4.1.1.2.1.</t>
  </si>
  <si>
    <t>4.1.1.2.2.</t>
  </si>
  <si>
    <t>4.1.1.2.3.</t>
  </si>
  <si>
    <t>INDENIZAÇÃO DE JAZIDA</t>
  </si>
  <si>
    <t>4.1.1.2.4.</t>
  </si>
  <si>
    <t>4.1.1.2.5.</t>
  </si>
  <si>
    <t>TRANSPORTE COM LÂMINA ATE 100 M - (OBRAS CIVIS)</t>
  </si>
  <si>
    <t>4.1.1.2.6.</t>
  </si>
  <si>
    <t>COMPACTAÇÃO MECÂNICA SEM CONTROLE LABORATÓRIO</t>
  </si>
  <si>
    <t>4.1.2.</t>
  </si>
  <si>
    <t>PLATÔ 02</t>
  </si>
  <si>
    <t>4.1.2.1.</t>
  </si>
  <si>
    <t>4.1.2.1.1.</t>
  </si>
  <si>
    <t>4.1.2.1.2.</t>
  </si>
  <si>
    <t>4.1.2.1.3.</t>
  </si>
  <si>
    <t>4.1.2.2.</t>
  </si>
  <si>
    <t>4.1.2.2.1.</t>
  </si>
  <si>
    <t>4.1.2.2.2.</t>
  </si>
  <si>
    <t>4.1.2.2.3.</t>
  </si>
  <si>
    <t>4.1.2.2.4.</t>
  </si>
  <si>
    <t>4.1.2.2.5.</t>
  </si>
  <si>
    <t>5.1.</t>
  </si>
  <si>
    <t>5.1.0.0.1.</t>
  </si>
  <si>
    <t>COMP 008_SEE</t>
  </si>
  <si>
    <t>PAREDE COM PLACAS DE GESSO ACARTONADO (DRYWALL), RESISTENTE A UMIDADE (RU), PARA USO INTERNO, COM DUAS FACES SIMPLES E ESTRUTURA METÁLICA COM GUIAS SIMPLES, COM VÃOS (SINAPI)</t>
  </si>
  <si>
    <t>5.2.</t>
  </si>
  <si>
    <t>5.2.0.0.1.</t>
  </si>
  <si>
    <t>KIT DE PORTA DE MADEIRA PARA PINTURA, SEMI-OCA (LEVE OU MÉDIA), PADRÃO POPULAR, 80X210CM, ESPESSURA DE 3,5CM, ITENS INCLUSOS: DOBRADIÇAS, MONTAGEM E INSTALAÇÃO DO BATENTE, FECHADURA COM EXECUÇÃO DO FURO - FORNECIMENTO E INSTALAÇÃO. AF_12/2019</t>
  </si>
  <si>
    <t>5.3.</t>
  </si>
  <si>
    <t>5.3.0.0.1.</t>
  </si>
  <si>
    <t>JANELA DE ALUMÍNIO DE CORRER COM 2 FOLHAS PARA VIDROS, COM VIDROS, BATENTE, ACABAMENTO COM ACETATO OU BRILHANTE E FERRAGENS. EXCLUSIVE ALIZAR E CONTRAMARCO. FORNECIMENTO E INSTALAÇÃO. AF_12/2019</t>
  </si>
  <si>
    <t>5.4.</t>
  </si>
  <si>
    <t>5.4.0.0.1.</t>
  </si>
  <si>
    <t>FORRO DE GESSO ACARTONADO PARA ÁREAS MOLHADAS, ESPESSURA DE 12,5 MM</t>
  </si>
  <si>
    <t>5.4.0.0.2.</t>
  </si>
  <si>
    <t>ACABAMENTOS PARA FORRO (MOLDURA DE GESSO). AF_08/2023</t>
  </si>
  <si>
    <t>5.5.</t>
  </si>
  <si>
    <t>5.5.0.0.1.</t>
  </si>
  <si>
    <t>RODAPÉ EM POLIESTIRENO, ALTURA 5 CM. AF_09/2020</t>
  </si>
  <si>
    <t>5.6.</t>
  </si>
  <si>
    <t>5.6.1.</t>
  </si>
  <si>
    <t>PAREDES</t>
  </si>
  <si>
    <t>5.6.1.0.1.</t>
  </si>
  <si>
    <t>EMASSAMENTO COM MASSA PVA DUAS DEMAOS</t>
  </si>
  <si>
    <t>5.6.1.0.2.</t>
  </si>
  <si>
    <t>PINTURA TINTA ESMALTE SINTETICO PARA PAREDES - 2 DEMÃOS C/SELADOR</t>
  </si>
  <si>
    <t>5.6.1.0.3.</t>
  </si>
  <si>
    <t>PINTURA LATEX ACRILICO 2 DEMAOS</t>
  </si>
  <si>
    <t>5.6.2.</t>
  </si>
  <si>
    <t>TETO</t>
  </si>
  <si>
    <t>5.6.2.0.1.</t>
  </si>
  <si>
    <t>5.6.2.0.2.</t>
  </si>
  <si>
    <t>PINTURA PVA LATEX 2 DEMAOS SEM SELADOR</t>
  </si>
  <si>
    <t>5.6.3.</t>
  </si>
  <si>
    <t>PORTA</t>
  </si>
  <si>
    <t>5.6.3.0.1.</t>
  </si>
  <si>
    <t>PINTURA ESMALTE SINTETICO 2 DEMÃOS EM ESQ. MADEIRA</t>
  </si>
  <si>
    <t>5.7.</t>
  </si>
  <si>
    <t>5.7.0.0.1.</t>
  </si>
  <si>
    <t>COMP 582_SEE</t>
  </si>
  <si>
    <t>QUADRO ESCOLAR MISTO 4,20x1,25M - FÓRMICA BRANCA BRILHANTE (3,08x1,25M) E FELTRO VERDE COM FUNDO EM CORTIÇA 6MM (1,05x1,25M) (GOINFRA + SINAPI)</t>
  </si>
  <si>
    <t>ETAPA 01 - BLOCO 03 SALAS DE AULA - PADRÃO SEDUC</t>
  </si>
  <si>
    <t>6.1.</t>
  </si>
  <si>
    <t>6.1.0.0.1.</t>
  </si>
  <si>
    <t>6.1.0.0.2.</t>
  </si>
  <si>
    <t>LOCAÇÃO DA OBRA, EXECUÇÃO DE GABARITO SEM REAPROVEITAMENTO, INCLUSO PINTURA (FACE INTERNA DO RIPÃO 15CM) E PIQUETE COM TESTEMUNHA</t>
  </si>
  <si>
    <t>6.2.</t>
  </si>
  <si>
    <t>6.2.0.0.1.</t>
  </si>
  <si>
    <t>6.3.</t>
  </si>
  <si>
    <t>6.3.1.</t>
  </si>
  <si>
    <t>REGULARIZAÇÃO  DO TERRENO</t>
  </si>
  <si>
    <t>6.3.1.0.1.</t>
  </si>
  <si>
    <t>REGULARIZAÇÃO DO TERRENO SEM APILOAMENTO COM TRANSPORTE MANUAL DA TERRA ESCAVADA</t>
  </si>
  <si>
    <t>6.3.1.0.2.</t>
  </si>
  <si>
    <t>COMPACTAÇÃO MECÂNICA DE SOLO PARA EXECUÇÃO DE RADIER, PISO DE CONCRETO OU LAJE SOBRE SOLO, COM COMPACTADOR DE SOLOS A PERCUSSÃO. AF_09/2021</t>
  </si>
  <si>
    <t>6.4.</t>
  </si>
  <si>
    <t>6.4.1.</t>
  </si>
  <si>
    <t>ESTACAS</t>
  </si>
  <si>
    <t>6.4.1.0.1.</t>
  </si>
  <si>
    <t>ESTACA A TRADO DIAM.30 CM SEM FERRO</t>
  </si>
  <si>
    <t>6.4.1.0.2.</t>
  </si>
  <si>
    <t>MONTAGEM DE ARMADURA DE ESTACAS, DIÂMETRO = 10,0 MM. AF_09/2021_PS</t>
  </si>
  <si>
    <t>KG</t>
  </si>
  <si>
    <t>6.4.1.0.3.</t>
  </si>
  <si>
    <t>ACO CA-60 - 5,0 MM - (OBRAS CIVIS)</t>
  </si>
  <si>
    <t>6.4.2.</t>
  </si>
  <si>
    <t>BLOCOS</t>
  </si>
  <si>
    <t>6.4.2.0.1.</t>
  </si>
  <si>
    <t>ESCAVACAO MANUAL DE VALAS (SAPATAS/BLOCOS)</t>
  </si>
  <si>
    <t>6.4.2.0.2.</t>
  </si>
  <si>
    <t>APILOAMENTO (BLOCOS/SAPATAS)</t>
  </si>
  <si>
    <t>6.4.2.0.3.</t>
  </si>
  <si>
    <t>6.4.2.0.4.</t>
  </si>
  <si>
    <t>CONCRETO USINADO BOMBEÁVEL FCK=25 MPA (O.C.)</t>
  </si>
  <si>
    <t>6.4.2.0.5.</t>
  </si>
  <si>
    <t>LANÇAMENTO/APLICAÇÃO/ADENSAMENTO DE CONCRETO USINADO BOMBEADO EM FUNDAÇÃO</t>
  </si>
  <si>
    <t>6.4.2.0.6.</t>
  </si>
  <si>
    <t>ACO CA 50-A - 8,0 MM (5/16") - (OBRAS CIVIS)</t>
  </si>
  <si>
    <t>6.4.2.0.7.</t>
  </si>
  <si>
    <t>6.4.3.</t>
  </si>
  <si>
    <t>CONTROLE TECNOLÓGICO</t>
  </si>
  <si>
    <t>6.4.3.0.1.</t>
  </si>
  <si>
    <t>CORPO DE PROVA</t>
  </si>
  <si>
    <t>6.5.</t>
  </si>
  <si>
    <t>6.5.1.</t>
  </si>
  <si>
    <t>VIGAS BALDRAMES</t>
  </si>
  <si>
    <t>6.5.1.0.1.</t>
  </si>
  <si>
    <t>ESCAVACAO MANUAL DE VALAS &lt; 1 MTS. (OBRAS CIVIS)</t>
  </si>
  <si>
    <t>6.5.1.0.2.</t>
  </si>
  <si>
    <t>6.5.1.0.3.</t>
  </si>
  <si>
    <t>6.5.1.0.4.</t>
  </si>
  <si>
    <t>FORMA DE TABUA CINTA BALDRAME U=8 VEZES</t>
  </si>
  <si>
    <t>6.5.1.0.5.</t>
  </si>
  <si>
    <t>6.5.1.0.6.</t>
  </si>
  <si>
    <t>6.5.1.0.7.</t>
  </si>
  <si>
    <t>REATERRO COM APILOAMENTO MECÂNICO</t>
  </si>
  <si>
    <t>6.5.1.0.8.</t>
  </si>
  <si>
    <t>6.5.1.0.9.</t>
  </si>
  <si>
    <t>6.5.2.</t>
  </si>
  <si>
    <t>PILARES</t>
  </si>
  <si>
    <t>6.5.2.0.1.</t>
  </si>
  <si>
    <t>FORMA CHAPA DE COMPENSADO PLASTIFICADO 17MM U=7 V - (OBRAS CIVIS)</t>
  </si>
  <si>
    <t>6.5.2.0.2.</t>
  </si>
  <si>
    <t>6.5.2.0.3.</t>
  </si>
  <si>
    <t>6.5.2.0.4.</t>
  </si>
  <si>
    <t>ARMAÇÃO DE PILAR OU VIGA DE ESTRUTURA CONVENCIONAL DE CONCRETO ARMADO UTILIZANDO AÇO CA-50 DE 10,0 MM - MONTAGEM. AF_06/2022</t>
  </si>
  <si>
    <t>6.5.2.0.5.</t>
  </si>
  <si>
    <t>ARMAÇÃO DE PILAR OU VIGA DE ESTRUTURA CONVENCIONAL DE CONCRETO ARMADO UTILIZANDO AÇO CA-50 DE 12,5 MM - MONTAGEM. AF_06/2022</t>
  </si>
  <si>
    <t>6.5.2.0.6.</t>
  </si>
  <si>
    <t>6.5.3.</t>
  </si>
  <si>
    <t>VIGAS DE COBERTURA</t>
  </si>
  <si>
    <t>6.5.3.0.1.</t>
  </si>
  <si>
    <t>6.5.3.0.2.</t>
  </si>
  <si>
    <t>6.5.3.0.3.</t>
  </si>
  <si>
    <t>6.5.3.0.4.</t>
  </si>
  <si>
    <t>ACO CA-50-A - 6,3 MM (1/4") - (OBRAS CIVIS)</t>
  </si>
  <si>
    <t>6.5.3.0.5.</t>
  </si>
  <si>
    <t>ACO CA-50 A - 8,0 MM (5/16") - (OBRAS CIVIS)</t>
  </si>
  <si>
    <t>6.5.3.0.6.</t>
  </si>
  <si>
    <t>6.5.3.0.7.</t>
  </si>
  <si>
    <t>ARMAÇÃO DE PILAR OU VIGA DE ESTRUTURA CONVENCIONAL DE CONCRETO ARMADO UTILIZANDO AÇO CA-60 DE 5,0 MM - MONTAGEM. AF_06/2022</t>
  </si>
  <si>
    <t>6.5.4.</t>
  </si>
  <si>
    <t>LAJE</t>
  </si>
  <si>
    <t>6.5.4.1.</t>
  </si>
  <si>
    <t>LAJE PRÉ-MOLDADA</t>
  </si>
  <si>
    <t>6.5.4.1.1.</t>
  </si>
  <si>
    <t>COMP 727_SEE</t>
  </si>
  <si>
    <t>LAJE PRÉ-FABRICADA TRELIÇADA PARA COBERTURA, H=14CM, ENCHIMENTO EM EPS, INCLUSIVE ESCORAMENTO EM MADEIRA ROLIÇA E CAPEAMENTO COM CONCRETO USINADO 25 MPA - FORNECIMENTO E INSTALAÇÃO. (GOINFRA + ORSE)</t>
  </si>
  <si>
    <t>6.5.5.</t>
  </si>
  <si>
    <t>VERGAS E CONTRAVERGAS</t>
  </si>
  <si>
    <t>6.5.5.0.1.</t>
  </si>
  <si>
    <t>VERGA/CONTRAVERGA EM CONCRETO ARMADO FCK = 20 MPA</t>
  </si>
  <si>
    <t>6.5.6.</t>
  </si>
  <si>
    <t>6.5.6.0.1.</t>
  </si>
  <si>
    <t>6.6.</t>
  </si>
  <si>
    <t>6.6.0.0.1.</t>
  </si>
  <si>
    <t>CABO DE COBRE FLEXÍVEL ISOLADO, 2,5 MM², ANTI-CHAMA 450/750 V, PARA CIRCUITOS TERMINAIS - FORNECIMENTO E INSTALAÇÃO. AF_03/2023</t>
  </si>
  <si>
    <t>6.6.0.0.2.</t>
  </si>
  <si>
    <t>CABO FLEXÍVEL, PVC (70° C), 450/750 V, 4 MM2</t>
  </si>
  <si>
    <t>6.6.0.0.3.</t>
  </si>
  <si>
    <t>ELETRODUTO EM AÇO GALVANIZADO A FOGO DIÂMETRO 3/4" - PESADO</t>
  </si>
  <si>
    <t>6.6.0.0.4.</t>
  </si>
  <si>
    <t>BRACADEIRA METALICA TIPO "D" DIAM. 3/4"</t>
  </si>
  <si>
    <t>6.6.0.0.5.</t>
  </si>
  <si>
    <t>BUCHA E ARRUELA METALICA DIAM. 3/4"</t>
  </si>
  <si>
    <t>PR</t>
  </si>
  <si>
    <t>6.6.0.0.6.</t>
  </si>
  <si>
    <t>LUVA EM AÇO GALVANIZADO DIÂMETRO 3/4"</t>
  </si>
  <si>
    <t>6.6.0.0.7.</t>
  </si>
  <si>
    <t>PARAFUSO P/BUCHA S-6</t>
  </si>
  <si>
    <t>6.6.0.0.8.</t>
  </si>
  <si>
    <t>BUCHA DE NYLON S-6</t>
  </si>
  <si>
    <t>6.6.0.0.9.</t>
  </si>
  <si>
    <t>ELETRODUTO FLEXÍVEL CORRUGADO REFORÇADO, PVC, DN 25 MM (3/4"), PARA CIRCUITOS TERMINAIS, INSTALADO EM PAREDE - FORNECIMENTO E INSTALAÇÃO. AF_03/2023</t>
  </si>
  <si>
    <t>6.6.0.0.10.</t>
  </si>
  <si>
    <t>ELETRODUTO FLEXÍVEL CORRUGADO REFORÇADO, PVC, DN 32 MM (1"), PARA CIRCUITOS TERMINAIS, INSTALADO EM LAJE - FORNECIMENTO E INSTALAÇÃO. AF_03/2023</t>
  </si>
  <si>
    <t>6.6.0.0.11.</t>
  </si>
  <si>
    <t>CONDULETE METÁLICO - CAIXA COM 5 ENTRADAS</t>
  </si>
  <si>
    <t>6.6.0.0.12.</t>
  </si>
  <si>
    <t>CONDULETE METÁLICO - ADAPTADOR DE SAÍDA 3/4"</t>
  </si>
  <si>
    <t>6.6.0.0.13.</t>
  </si>
  <si>
    <t>CONDULETE METÁLICO - TAMPÃO DE 3/4"</t>
  </si>
  <si>
    <t>6.6.0.0.14.</t>
  </si>
  <si>
    <t>TOMADA HEXAGONAL 2P + T - 10A - 250V</t>
  </si>
  <si>
    <t>6.6.0.0.15.</t>
  </si>
  <si>
    <t>TOMADA HEXAGONAL 2P + T - 20A - 250V</t>
  </si>
  <si>
    <t>6.6.0.0.16.</t>
  </si>
  <si>
    <t>6.6.0.0.17.</t>
  </si>
  <si>
    <t>INTERRUPTOR SIMPLES (2 SECOES)</t>
  </si>
  <si>
    <t>6.6.0.0.18.</t>
  </si>
  <si>
    <t>INTERRUPTOR SIMPLES (1 SECAO)</t>
  </si>
  <si>
    <t>6.6.0.0.19.</t>
  </si>
  <si>
    <t>6.6.0.0.20.</t>
  </si>
  <si>
    <t>CAIXA RETANGULAR 4" X 2" ALTA (2,00 M DO PISO), PVC, INSTALADA EM PAREDE - FORNECIMENTO E INSTALAÇÃO. AF_03/2023</t>
  </si>
  <si>
    <t>6.6.0.0.21.</t>
  </si>
  <si>
    <t>6.6.0.0.22.</t>
  </si>
  <si>
    <t>6.6.0.0.23.</t>
  </si>
  <si>
    <t>COMP 693_SEE</t>
  </si>
  <si>
    <t>LUMINÁRIA DE SOBREPOR COM ALETAS 2 X 16/18/20 W - FORNECIMENTO E INSTALAÇÃO (GOINFRA + ORSE)</t>
  </si>
  <si>
    <t>6.6.0.0.24.</t>
  </si>
  <si>
    <t>6.6.0.0.25.</t>
  </si>
  <si>
    <t>6.6.0.0.26.</t>
  </si>
  <si>
    <t>DISJUNTOR MONOPOLAR TIPO DIN, CORRENTE NOMINAL DE 20A - FORNECIMENTO E INSTALAÇÃO. AF_10/2020</t>
  </si>
  <si>
    <t>6.6.0.0.27.</t>
  </si>
  <si>
    <t>6.6.0.0.28.</t>
  </si>
  <si>
    <t>DISPOSITIVO DE PROTEÇÃO CONTRA SURTOS (D.P.S.) 275V DE 8 A 40KA</t>
  </si>
  <si>
    <t>6.6.0.0.29.</t>
  </si>
  <si>
    <t>INTERRUPTOR DIFERENCIAL RESIDUAL (D.R.) BIPOLAR DE 25A-30mA</t>
  </si>
  <si>
    <t>6.6.0.0.30.</t>
  </si>
  <si>
    <t>6.7.</t>
  </si>
  <si>
    <t>6.7.0.0.1.</t>
  </si>
  <si>
    <t>6.7.0.0.2.</t>
  </si>
  <si>
    <t>6.8.</t>
  </si>
  <si>
    <t>6.8.1.</t>
  </si>
  <si>
    <t>6.8.1.0.1.</t>
  </si>
  <si>
    <t>IMPERMEABILIZACAO VIGAS BALDRAMES E=2,0 CM</t>
  </si>
  <si>
    <t>6.9.</t>
  </si>
  <si>
    <t>6.9.0.0.1.</t>
  </si>
  <si>
    <t>ESTRUTURA TRELIÇADA DE COBERTURA, TIPO FINK, COM LIGAÇÕES SOLDADAS, INCLUSOS PERFIS METÁLICOS, CHAPAS METÁLICAS, MÃO DE OBRA E TRANSPORTE COM GUINDASTE - FORNECIMENTO E INSTALAÇÃO. AF_01/2020_PSA</t>
  </si>
  <si>
    <t>6.10.</t>
  </si>
  <si>
    <t>6.10.0.0.1.</t>
  </si>
  <si>
    <t>COBERTURA COM TELHA AMERICANA  RESINADA COR VERMELHA</t>
  </si>
  <si>
    <t>6.10.0.0.2.</t>
  </si>
  <si>
    <t>CUMEEIRA PARA TELHA AMERICANA RESINADA COR VERMELHA</t>
  </si>
  <si>
    <t>6.10.0.0.3.</t>
  </si>
  <si>
    <t>EMBOCAMENTO LATERAL  (OITOES)</t>
  </si>
  <si>
    <t>6.10.0.0.4.</t>
  </si>
  <si>
    <t>EMBOCAMENTO DE BEIRAL</t>
  </si>
  <si>
    <t>6.11.</t>
  </si>
  <si>
    <t>6.11.1.</t>
  </si>
  <si>
    <t>6.11.1.0.1.</t>
  </si>
  <si>
    <t>PORTA DE ABRIR DE 01 FOLHA EM CHAPA METÁLICA PF-1 C/FERRAGENS</t>
  </si>
  <si>
    <t>6.11.2.</t>
  </si>
  <si>
    <t>JANELAS</t>
  </si>
  <si>
    <t>6.11.2.0.1.</t>
  </si>
  <si>
    <t>JANELA DE CORRER CHAPA/VIDRO J9/J10/J12/J13 C/FERRAGENS</t>
  </si>
  <si>
    <t>6.12.</t>
  </si>
  <si>
    <t>6.12.0.0.1.</t>
  </si>
  <si>
    <t>VIDRO LISO 4 MM - COLOCADO</t>
  </si>
  <si>
    <t>6.13.</t>
  </si>
  <si>
    <t>6.13.0.0.1.</t>
  </si>
  <si>
    <t>CHAPISCO ROLADO - (1COLA:10CI:30 ARML)</t>
  </si>
  <si>
    <t>6.13.0.0.2.</t>
  </si>
  <si>
    <t>REBOCO (1 CALH:4 ARFC+100kgCI/M3)</t>
  </si>
  <si>
    <t>6.14.</t>
  </si>
  <si>
    <t>6.14.0.0.1.</t>
  </si>
  <si>
    <t>GESSO CORRIDO EM TETO</t>
  </si>
  <si>
    <t>6.14.0.0.2.</t>
  </si>
  <si>
    <t>FORRO DE GESSO ACARTONADO PARA ÁREAS SECAS ESPESSURA DE 12,5MM</t>
  </si>
  <si>
    <t>6.15.</t>
  </si>
  <si>
    <t>6.15.1.</t>
  </si>
  <si>
    <t>LASTRO IMPERMEABILIZADO</t>
  </si>
  <si>
    <t>6.15.1.0.1.</t>
  </si>
  <si>
    <t>LASTRO DE CONCRETO REGULARIZADO IMPERMEABILIZADO 1:3:6 ESP=5CM (BASE)</t>
  </si>
  <si>
    <t>6.15.2.</t>
  </si>
  <si>
    <t>GRANITINA</t>
  </si>
  <si>
    <t>6.15.2.0.1.</t>
  </si>
  <si>
    <t>COMP 754_SEE</t>
  </si>
  <si>
    <t>GRANITINA 8MM FUNDIDA COM CONTRAPISO (1CI:3ARML) E=2CM, JUNTA PLASTICA 27MM E RESINA ACRÍLICA (GOINFRA + SINAPI)</t>
  </si>
  <si>
    <t>6.15.2.0.2.</t>
  </si>
  <si>
    <t>COMP 757_SEE</t>
  </si>
  <si>
    <t>RODAPÉ FUNDIDO DE GRANITINA 7CM E RESINA ACRÍLICA (GOINFRA + SINAPI)</t>
  </si>
  <si>
    <t>6.15.3.</t>
  </si>
  <si>
    <t>PASSEIO (CALÇADA)</t>
  </si>
  <si>
    <t>6.15.3.0.1.</t>
  </si>
  <si>
    <t>6.15.3.0.2.</t>
  </si>
  <si>
    <t>RODAPE DE MASSA (ICI:3 ARMG)</t>
  </si>
  <si>
    <t>6.16.</t>
  </si>
  <si>
    <t>6.16.0.0.1.</t>
  </si>
  <si>
    <t>BATE CARTEIRA ENVERNIZADO E ASSENT. 2,5 X 12 CM</t>
  </si>
  <si>
    <t>6.17.</t>
  </si>
  <si>
    <t>6.17.1.</t>
  </si>
  <si>
    <t>PINTURA BARRADO - INTERNO</t>
  </si>
  <si>
    <t>6.17.1.0.1.</t>
  </si>
  <si>
    <t>6.17.1.0.2.</t>
  </si>
  <si>
    <t>6.17.2.</t>
  </si>
  <si>
    <t>PINTURA ACIMA BARRADO - INTERNO</t>
  </si>
  <si>
    <t>6.17.2.0.1.</t>
  </si>
  <si>
    <t>6.17.2.0.2.</t>
  </si>
  <si>
    <t>6.17.3.</t>
  </si>
  <si>
    <t>PINTURA  FORRO</t>
  </si>
  <si>
    <t>6.17.3.0.1.</t>
  </si>
  <si>
    <t>6.17.3.0.2.</t>
  </si>
  <si>
    <t>6.17.4.</t>
  </si>
  <si>
    <t>PINTURA EXTERNA</t>
  </si>
  <si>
    <t>6.17.4.0.1.</t>
  </si>
  <si>
    <t>PINTURA LATEX ACRILICA 2 DEMAOS C/SELADOR</t>
  </si>
  <si>
    <t>6.17.5.</t>
  </si>
  <si>
    <t>PINTURA CALÇADA DE PROTEÇÃO</t>
  </si>
  <si>
    <t>6.17.5.0.1.</t>
  </si>
  <si>
    <t>PINTURA TINTA POLIESPORTIVA - 2 DEMÃOS (PISOS E CIMENTADOS)</t>
  </si>
  <si>
    <t>6.17.6.</t>
  </si>
  <si>
    <t>PINTURA PORTAS</t>
  </si>
  <si>
    <t>6.17.6.0.1.</t>
  </si>
  <si>
    <t>PINTURA TINTA ESMALTE PARA ESQUADRIAS DE FERRO C  FUNDO ANTICORROSIVO</t>
  </si>
  <si>
    <t>6.17.7.</t>
  </si>
  <si>
    <t>PINTURA JANELAS</t>
  </si>
  <si>
    <t>6.17.7.0.1.</t>
  </si>
  <si>
    <t>6.17.8.</t>
  </si>
  <si>
    <t>PINTURA ESTRUTURA METÁLICA</t>
  </si>
  <si>
    <t>6.17.8.0.1.</t>
  </si>
  <si>
    <t>PINTURA ESMALTE ALQUIDICO ESTRUTURA METALICA 2 DEMAOS</t>
  </si>
  <si>
    <t>6.18.</t>
  </si>
  <si>
    <t>6.18.1.</t>
  </si>
  <si>
    <t>GERAL</t>
  </si>
  <si>
    <t>6.18.1.0.1.</t>
  </si>
  <si>
    <t>6.18.1.0.2.</t>
  </si>
  <si>
    <t>6.18.2.</t>
  </si>
  <si>
    <t>SINALIZAÇÃO</t>
  </si>
  <si>
    <t>6.18.2.0.1.</t>
  </si>
  <si>
    <t>COMP 499_SEE</t>
  </si>
  <si>
    <t>PLACA DE COMUNICAÇÃO VISUAL SEC XXI, MODELO P - PLACA DE PAREDE, TAMANHO 0,30 X 0,40 M, CHAPA DOBRADA #18, PINTADA E ADESIVADA - FORNECIMENTO E INSTALAÇÃO (GOINFRA + ORSE)</t>
  </si>
  <si>
    <t>6.18.2.0.2.</t>
  </si>
  <si>
    <t>COMP 451_SEE</t>
  </si>
  <si>
    <t>PLACAS EM BRAILE PARA IDENTIFICAÇÃO DE PORTAS/NOMEAR AMBIENTES - FORNECIMENTO E INSTALAÇÃO (GOINFRA + ORSE)</t>
  </si>
  <si>
    <t>ETAPA 01 - IMPLANTAÇÃO PASSARELA RAMPADA COBERTA</t>
  </si>
  <si>
    <t>7.1.</t>
  </si>
  <si>
    <t>7.1.0.0.1.</t>
  </si>
  <si>
    <t>7.1.0.0.2.</t>
  </si>
  <si>
    <t>7.2.</t>
  </si>
  <si>
    <t>7.2.0.0.1.</t>
  </si>
  <si>
    <t>7.3.</t>
  </si>
  <si>
    <t>7.3.1.</t>
  </si>
  <si>
    <t>7.3.1.0.1.</t>
  </si>
  <si>
    <t>7.3.1.0.2.</t>
  </si>
  <si>
    <t>ACO CA-50A - 10,0 MM (3/8") - (OBRAS CIVIS)</t>
  </si>
  <si>
    <t>7.3.1.0.3.</t>
  </si>
  <si>
    <t>7.3.2.</t>
  </si>
  <si>
    <t>7.3.2.0.1.</t>
  </si>
  <si>
    <t>7.3.2.0.2.</t>
  </si>
  <si>
    <t>7.3.2.0.3.</t>
  </si>
  <si>
    <t>LASTRO DE BRITA - (OBRAS CIVIS)</t>
  </si>
  <si>
    <t>7.3.2.0.4.</t>
  </si>
  <si>
    <t>7.3.2.0.5.</t>
  </si>
  <si>
    <t>7.3.2.0.6.</t>
  </si>
  <si>
    <t>REATERRO COM APILOAMENTO MANUAL (BLOCOS/SAPATAS)</t>
  </si>
  <si>
    <t>7.3.2.0.7.</t>
  </si>
  <si>
    <t>7.3.3.</t>
  </si>
  <si>
    <t>7.3.3.0.1.</t>
  </si>
  <si>
    <t>7.3.3.0.2.</t>
  </si>
  <si>
    <t>7.3.3.0.3.</t>
  </si>
  <si>
    <t>7.3.3.0.4.</t>
  </si>
  <si>
    <t>7.3.3.0.5.</t>
  </si>
  <si>
    <t>7.4.</t>
  </si>
  <si>
    <t>7.4.0.0.1.</t>
  </si>
  <si>
    <t>7.5.</t>
  </si>
  <si>
    <t>7.5.0.0.1.</t>
  </si>
  <si>
    <t>COBERTURA COM TELHA CHAPA GALVANIZADA TRAPEZOIDAL 0,43 MM COM ACESSÓRIOS</t>
  </si>
  <si>
    <t>7.5.0.0.2.</t>
  </si>
  <si>
    <t>CALHA DE CHAPA GALVANIZADA</t>
  </si>
  <si>
    <t>7.6.</t>
  </si>
  <si>
    <t>7.6.0.0.1.</t>
  </si>
  <si>
    <t>COMP 084_SEE</t>
  </si>
  <si>
    <t>GUARDA-CORPO COM CORRIMÃO - INCLUSO PINTURA - PADRÃO SEDUC (GOINFRA)</t>
  </si>
  <si>
    <t>7.7.</t>
  </si>
  <si>
    <t>7.7.0.0.1.</t>
  </si>
  <si>
    <t>7.7.0.0.2.</t>
  </si>
  <si>
    <t>7.7.0.0.3.</t>
  </si>
  <si>
    <t>7.8.</t>
  </si>
  <si>
    <t>7.8.1.</t>
  </si>
  <si>
    <t>7.8.1.0.1.</t>
  </si>
  <si>
    <t>8.1.</t>
  </si>
  <si>
    <t>8.1.0.0.1.</t>
  </si>
  <si>
    <t>8.1.0.0.2.</t>
  </si>
  <si>
    <t>8.2.</t>
  </si>
  <si>
    <t>8.2.0.0.1.</t>
  </si>
  <si>
    <t>8.3.</t>
  </si>
  <si>
    <t>8.3.0.0.1.</t>
  </si>
  <si>
    <t>8.3.0.0.2.</t>
  </si>
  <si>
    <t>8.4.</t>
  </si>
  <si>
    <t>8.4.0.0.1.</t>
  </si>
  <si>
    <t>ALVENARIA DE TIJOLO COMUM 1/2 VEZ - ARGAMASSA (1CI : 2CH : 8ARML)</t>
  </si>
  <si>
    <t>8.5.</t>
  </si>
  <si>
    <t>8.5.0.0.1.</t>
  </si>
  <si>
    <t>PORTÃO DE CORRER E ABRIR CONJUGADO PT-8 C/FERRAGENS</t>
  </si>
  <si>
    <t>8.6.</t>
  </si>
  <si>
    <t>8.6.0.0.1.</t>
  </si>
  <si>
    <t>LASTRO DE BRITA PARA PISO - (OBRAS CIVIS)</t>
  </si>
  <si>
    <t>8.6.0.0.2.</t>
  </si>
  <si>
    <t>PISO LAMINADO COM CONCRETO USINADO 20MPA E=5CM</t>
  </si>
  <si>
    <t>8.6.0.0.3.</t>
  </si>
  <si>
    <t>PISO LAMINADO COM CONCRETO USINADO 20MPA E=7 CM</t>
  </si>
  <si>
    <t>8.7.</t>
  </si>
  <si>
    <t>8.7.1.</t>
  </si>
  <si>
    <t>PISO DE CONCRETO</t>
  </si>
  <si>
    <t>8.7.1.0.1.</t>
  </si>
  <si>
    <t>8.7.2.</t>
  </si>
  <si>
    <t>PORTÃO</t>
  </si>
  <si>
    <t>8.7.2.0.1.</t>
  </si>
  <si>
    <t>8.7.3.</t>
  </si>
  <si>
    <t>MEIO FIO</t>
  </si>
  <si>
    <t>8.7.3.0.1.</t>
  </si>
  <si>
    <t>CAIAÇAO 2 DEMAOS EM POSTE/ VIGAS E MEIO FIO(OC)</t>
  </si>
  <si>
    <t>8.8.</t>
  </si>
  <si>
    <t>8.8.1.</t>
  </si>
  <si>
    <t>PAISAGISMO</t>
  </si>
  <si>
    <t>8.8.1.0.1.</t>
  </si>
  <si>
    <t>PLANTIO GRAMA ESMERALDA PLACA C/ M.O. IRRIG., ADUBO,TERRA VEGETAL (O.C.) A&lt;11.000,00M2</t>
  </si>
  <si>
    <t>8.8.1.0.2.</t>
  </si>
  <si>
    <t>8.8.1.0.3.</t>
  </si>
  <si>
    <t>BANCO DE CONCRETO POLIDO BASE EM ALVENARIA REBOCADA E PINTADA - PADRÃO GOINFRA</t>
  </si>
  <si>
    <t>8.8.2.</t>
  </si>
  <si>
    <t>8.8.2.0.1.</t>
  </si>
  <si>
    <t>PINTURA DE SÍMBOLOS E TEXTOS COM TINTA ACRÍLICA, DEMARCAÇÃO COM FITA ADESIVA E APLICAÇÃO COM ROLO. AF_05/2021</t>
  </si>
  <si>
    <t>8.8.2.0.2.</t>
  </si>
  <si>
    <t>COMP 480_SEE</t>
  </si>
  <si>
    <t>PLACA DE SINALIZAÇÃO, DIM.: 60 X 80 CM - "ESTACIONAMENTO RESERVADO - DEFICIENTE", INCLUSO BARROTE PARA FIXAÇÃO - FORNECIMENTO E INSTALAÇÃO (ORSE)</t>
  </si>
  <si>
    <t>8.8.2.0.3.</t>
  </si>
  <si>
    <t>COMP 479_SEE</t>
  </si>
  <si>
    <t>PLACA DE SINALIZAÇÃO, DIM.: 60 X 80 CM - "ESTACIONAMENTO RESERVADO - IDOSOS", INCLUSO BARROTE PARA FIXAÇÃO - FORNECIMENTO E INSTALAÇÃO (ORSE)</t>
  </si>
  <si>
    <t>8.8.3.</t>
  </si>
  <si>
    <t>OUTROS</t>
  </si>
  <si>
    <t>8.8.3.0.1.</t>
  </si>
  <si>
    <t>COMP 002_SEE</t>
  </si>
  <si>
    <t>8.8.3.0.2.</t>
  </si>
  <si>
    <t>MEIO FIO PD. GOINFRA EM CONC. PRÉ MOLD. RETO/CURVO (9v12X30X100CM), FC28=20MPA COM ARGAM.(1CI:3ARMLC) P/ARREMATE DO REJUNT. - INCLUSO ESCAV./APILOAM./REATERRO E CONC.FC28= 10MPA P/ ASSENTAM. E CHUMBAMENTO</t>
  </si>
  <si>
    <t>9.1.</t>
  </si>
  <si>
    <t>9.1.0.0.1.</t>
  </si>
  <si>
    <t>GRELHA PADRÃO GOINFRA DE FERRO CHATO COM BERÇO (ESPAÇAMENTO ENTRE FACES = 1,5CM - NBR 9050 ACESSIBILIDADE)</t>
  </si>
  <si>
    <t>9.2.</t>
  </si>
  <si>
    <t>9.2.0.0.1.</t>
  </si>
  <si>
    <t>9.3.</t>
  </si>
  <si>
    <t>9.3.0.0.1.</t>
  </si>
  <si>
    <t>CANALETA CONCRETO DESEMPENADO 5 CM PADRÃO GOINFRA (MEIA CANA)</t>
  </si>
  <si>
    <t>ETAPA 01 - MURO INTERNO E MURO DE DIVISA DA QUADRA COBERTA</t>
  </si>
  <si>
    <t>10.1.</t>
  </si>
  <si>
    <t>10.1.0.0.1.</t>
  </si>
  <si>
    <t>10.1.0.0.2.</t>
  </si>
  <si>
    <t>10.2.</t>
  </si>
  <si>
    <t>10.2.0.0.1.</t>
  </si>
  <si>
    <t>11.1.</t>
  </si>
  <si>
    <t>11.1.0.0.1.</t>
  </si>
  <si>
    <t>11.1.0.0.2.</t>
  </si>
  <si>
    <t>11.1.0.0.3.</t>
  </si>
  <si>
    <t>11.1.0.0.4.</t>
  </si>
  <si>
    <t>11.1.0.0.5.</t>
  </si>
  <si>
    <t>11.1.0.0.6.</t>
  </si>
  <si>
    <t>REMOÇÃO DE FORROS DE DRYWALL, PVC E FIBROMINERAL, DE FORMA MANUAL, SEM REAPROVEITAMENTO. AF_09/2023</t>
  </si>
  <si>
    <t>11.1.0.0.7.</t>
  </si>
  <si>
    <t>11.1.0.0.8.</t>
  </si>
  <si>
    <t>DEMOLIÇÃO DE LAJES, EM CONCRETO ARMADO, DE FORMA MECANIZADA COM MARTELETE, SEM REAPROVEITAMENTO. AF_09/2023</t>
  </si>
  <si>
    <t>11.1.0.0.9.</t>
  </si>
  <si>
    <t>DEMOLIÇÃO MANUAL ALVENARIA TIJOLO SEM REAPROVEITAMENTO COM TRANSPORTE ATE CAÇAMBA E CARGA</t>
  </si>
  <si>
    <t>11.1.0.0.10.</t>
  </si>
  <si>
    <t>ENCANADOR OU BOMBEIRO HIDRÁULICO COM ENCARGOS COMPLEMENTARES</t>
  </si>
  <si>
    <t>11.1.0.0.11.</t>
  </si>
  <si>
    <t>11.1.0.0.12.</t>
  </si>
  <si>
    <t>11.1.0.0.13.</t>
  </si>
  <si>
    <t>11.1.0.0.14.</t>
  </si>
  <si>
    <t>DEMOLIÇÃO MANUAL DE PISO CERÂMICO INCLUSIVE RETIRADA DE CONTRAPISO SOBRE LASTRO DE CONCRETO COM TRANSPORTE ATÉ CAÇAMBA E CARGA</t>
  </si>
  <si>
    <t>11.1.0.0.15.</t>
  </si>
  <si>
    <t>11.1.0.0.16.</t>
  </si>
  <si>
    <t>11.2.</t>
  </si>
  <si>
    <t>11.2.0.0.1.</t>
  </si>
  <si>
    <t>11.3.</t>
  </si>
  <si>
    <t>11.3.1.</t>
  </si>
  <si>
    <t>ATERRO FOSSA SÉPTICA E SUMIDOURO</t>
  </si>
  <si>
    <t>11.3.1.0.1.</t>
  </si>
  <si>
    <t>11.3.1.0.2.</t>
  </si>
  <si>
    <t>11.3.1.0.3.</t>
  </si>
  <si>
    <t>11.3.1.0.4.</t>
  </si>
  <si>
    <t>11.3.1.0.5.</t>
  </si>
  <si>
    <t>12.1.</t>
  </si>
  <si>
    <t>12.1.1.</t>
  </si>
  <si>
    <t>PLATÔ 03</t>
  </si>
  <si>
    <t>12.1.1.1.</t>
  </si>
  <si>
    <t>12.1.1.1.1.</t>
  </si>
  <si>
    <t>12.1.1.1.2.</t>
  </si>
  <si>
    <t>12.1.1.1.3.</t>
  </si>
  <si>
    <t>12.1.1.2.</t>
  </si>
  <si>
    <t>12.1.1.2.1.</t>
  </si>
  <si>
    <t>12.1.1.2.2.</t>
  </si>
  <si>
    <t>12.1.1.2.3.</t>
  </si>
  <si>
    <t>12.1.1.2.4.</t>
  </si>
  <si>
    <t>12.1.1.2.5.</t>
  </si>
  <si>
    <t>13.1.</t>
  </si>
  <si>
    <t>13.1.0.0.1.</t>
  </si>
  <si>
    <t>13.1.0.0.2.</t>
  </si>
  <si>
    <t>13.2.</t>
  </si>
  <si>
    <t>13.2.0.0.1.</t>
  </si>
  <si>
    <t>13.3.</t>
  </si>
  <si>
    <t>13.3.1.</t>
  </si>
  <si>
    <t>13.3.1.0.1.</t>
  </si>
  <si>
    <t>13.3.1.0.2.</t>
  </si>
  <si>
    <t>13.3.2.</t>
  </si>
  <si>
    <t>RASGO - INSTALAÇÕES HIDROSSANITÁRIAS</t>
  </si>
  <si>
    <t>13.3.2.0.1.</t>
  </si>
  <si>
    <t>13.3.2.0.2.</t>
  </si>
  <si>
    <t>13.4.</t>
  </si>
  <si>
    <t>13.4.1.</t>
  </si>
  <si>
    <t>13.4.1.0.1.</t>
  </si>
  <si>
    <t>13.4.1.0.2.</t>
  </si>
  <si>
    <t>13.4.1.0.3.</t>
  </si>
  <si>
    <t>13.4.2.</t>
  </si>
  <si>
    <t>BLOCOS E ARRANQUES</t>
  </si>
  <si>
    <t>13.4.2.0.1.</t>
  </si>
  <si>
    <t>13.4.2.0.2.</t>
  </si>
  <si>
    <t>13.4.2.0.3.</t>
  </si>
  <si>
    <t>LASTRO DE CONCRETO MAGRO, APLICADO EM BLOCOS DE COROAMENTO OU SAPATAS. AF_08/2017</t>
  </si>
  <si>
    <t>13.4.2.0.4.</t>
  </si>
  <si>
    <t>13.4.2.0.5.</t>
  </si>
  <si>
    <t>13.4.2.0.6.</t>
  </si>
  <si>
    <t>13.4.2.0.7.</t>
  </si>
  <si>
    <t>ACO CA-50A - 6,3 MM (1/4") - (OBRAS CIVIS)</t>
  </si>
  <si>
    <t>13.4.2.0.8.</t>
  </si>
  <si>
    <t>13.4.2.0.9.</t>
  </si>
  <si>
    <t>13.4.2.0.10.</t>
  </si>
  <si>
    <t>13.4.3.</t>
  </si>
  <si>
    <t>13.4.3.0.1.</t>
  </si>
  <si>
    <t>13.5.</t>
  </si>
  <si>
    <t>13.5.1.</t>
  </si>
  <si>
    <t>VIGAS BALDRAME</t>
  </si>
  <si>
    <t>13.5.1.0.1.</t>
  </si>
  <si>
    <t>13.5.1.0.2.</t>
  </si>
  <si>
    <t>13.5.1.0.3.</t>
  </si>
  <si>
    <t>13.5.1.0.4.</t>
  </si>
  <si>
    <t>13.5.1.0.5.</t>
  </si>
  <si>
    <t>13.5.1.0.6.</t>
  </si>
  <si>
    <t>13.5.1.0.7.</t>
  </si>
  <si>
    <t>13.5.1.0.8.</t>
  </si>
  <si>
    <t>13.5.1.0.9.</t>
  </si>
  <si>
    <t>13.5.1.0.10.</t>
  </si>
  <si>
    <t>13.5.2.</t>
  </si>
  <si>
    <t>13.5.2.0.1.</t>
  </si>
  <si>
    <t>13.5.2.0.2.</t>
  </si>
  <si>
    <t>13.5.2.0.3.</t>
  </si>
  <si>
    <t>13.5.2.0.4.</t>
  </si>
  <si>
    <t>13.5.2.0.5.</t>
  </si>
  <si>
    <t>13.5.2.0.6.</t>
  </si>
  <si>
    <t>13.5.2.0.7.</t>
  </si>
  <si>
    <t>13.5.3.</t>
  </si>
  <si>
    <t>VIGAS DO PRIMEIRO PAVIMENTO</t>
  </si>
  <si>
    <t>13.5.3.0.1.</t>
  </si>
  <si>
    <t>13.5.3.0.2.</t>
  </si>
  <si>
    <t>13.5.3.0.3.</t>
  </si>
  <si>
    <t>13.5.3.0.4.</t>
  </si>
  <si>
    <t>13.5.3.0.5.</t>
  </si>
  <si>
    <t>13.5.3.0.6.</t>
  </si>
  <si>
    <t>13.5.3.0.7.</t>
  </si>
  <si>
    <t>13.5.3.0.8.</t>
  </si>
  <si>
    <t>13.5.3.0.9.</t>
  </si>
  <si>
    <t>13.5.4.</t>
  </si>
  <si>
    <t>VIGAS DA COBERTURA</t>
  </si>
  <si>
    <t>13.5.4.0.1.</t>
  </si>
  <si>
    <t>13.5.4.0.2.</t>
  </si>
  <si>
    <t>13.5.4.0.3.</t>
  </si>
  <si>
    <t>LANÇAMENTO/APLICAÇÃO/ADENSAMENTO DE CONCRETO USINADO BOMBEADO EM ESTRUTURA - (O.C.)</t>
  </si>
  <si>
    <t>13.5.4.0.4.</t>
  </si>
  <si>
    <t>13.5.4.0.5.</t>
  </si>
  <si>
    <t>13.5.4.0.6.</t>
  </si>
  <si>
    <t>13.5.4.0.7.</t>
  </si>
  <si>
    <t>13.5.4.0.8.</t>
  </si>
  <si>
    <t>13.5.5.</t>
  </si>
  <si>
    <t>ESCADA</t>
  </si>
  <si>
    <t>13.5.5.0.1.</t>
  </si>
  <si>
    <t>13.5.5.0.2.</t>
  </si>
  <si>
    <t>13.5.5.0.3.</t>
  </si>
  <si>
    <t>13.5.5.0.4.</t>
  </si>
  <si>
    <t>13.5.5.0.5.</t>
  </si>
  <si>
    <t>13.5.5.0.6.</t>
  </si>
  <si>
    <t>13.5.5.0.7.</t>
  </si>
  <si>
    <t>13.5.6.</t>
  </si>
  <si>
    <t>LAJE PRÉ MOLDADA</t>
  </si>
  <si>
    <t>13.5.6.1.</t>
  </si>
  <si>
    <t>FORRO</t>
  </si>
  <si>
    <t>13.5.6.1.1.</t>
  </si>
  <si>
    <t>COMP 500_SEE</t>
  </si>
  <si>
    <t>LAJE PRÉ-FABRICADA TRELIÇADA PARA COBERTURA, H=12CM, ENCHIMENTO EM EPS, INCLUSIVE ESCORAMENTO EM MADEIRA ROLIÇA E CAPEAMENTO COM CONCRETO USINADO 25 MPA - FORNECIMENTO E INSTALAÇÃO. (GOINFRA + ORSE)</t>
  </si>
  <si>
    <t>13.5.6.2.</t>
  </si>
  <si>
    <t>PISO</t>
  </si>
  <si>
    <t>13.5.6.2.1.</t>
  </si>
  <si>
    <t>COMP 728_SEE</t>
  </si>
  <si>
    <t>LAJE PRÉ-FABRICADA TRELIÇADA PARA COBERTURA, H=16CM, ENCHIMENTO EM EPS, INCLUSIVE ESCORAMENTO EM MADEIRA ROLIÇA E CAPEAMENTO COM CONCRETO USINADO 25 MPA - FORNECIMENTO E INSTALAÇÃO. (GOINFRA + ORSE)</t>
  </si>
  <si>
    <t>13.5.7.</t>
  </si>
  <si>
    <t>LAJE MACIÇA</t>
  </si>
  <si>
    <t>13.5.7.0.1.</t>
  </si>
  <si>
    <t>13.5.7.0.2.</t>
  </si>
  <si>
    <t>13.5.7.0.3.</t>
  </si>
  <si>
    <t>13.5.7.0.4.</t>
  </si>
  <si>
    <t>13.5.7.0.5.</t>
  </si>
  <si>
    <t>ESCORAMENTO METALICO - VIGAS/LAJES (ALUGUEL/MES)</t>
  </si>
  <si>
    <t>13.5.8.</t>
  </si>
  <si>
    <t>13.5.8.0.1.</t>
  </si>
  <si>
    <t>13.5.9.</t>
  </si>
  <si>
    <t>13.5.9.0.1.</t>
  </si>
  <si>
    <t>13.6.</t>
  </si>
  <si>
    <t>13.6.0.0.1.</t>
  </si>
  <si>
    <t>CABO ISOLADO PP 3 X 2,5 MM2</t>
  </si>
  <si>
    <t>13.6.0.0.2.</t>
  </si>
  <si>
    <t>13.6.0.0.3.</t>
  </si>
  <si>
    <t>13.6.0.0.4.</t>
  </si>
  <si>
    <t>ELETRODUTO FLEXÍVEL CORRUGADO REFORÇADO, PVC, DN 25 MM (3/4"), PARA CIRCUITOS TERMINAIS, INSTALADO EM FORRO - FORNECIMENTO E INSTALAÇÃO. AF_03/2023</t>
  </si>
  <si>
    <t>13.6.0.0.5.</t>
  </si>
  <si>
    <t>ELETRODUTO FLEXÍVEL CORRUGADO REFORÇADO, PVC, DN 32 MM (1"), PARA CIRCUITOS TERMINAIS, INSTALADO EM FORRO - FORNECIMENTO E INSTALAÇÃO. AF_03/2023</t>
  </si>
  <si>
    <t>13.6.0.0.6.</t>
  </si>
  <si>
    <t>ELETRODUTO FLEXÍVEL CORRUGADO, PEAD, DN 40 MM (1 1/4"), PARA CIRCUITOS TERMINAIS, INSTALADO EM FORRO - FORNECIMENTO E INSTALAÇÃO. AF_03/2023</t>
  </si>
  <si>
    <t>13.6.0.0.7.</t>
  </si>
  <si>
    <t>CAIXA OCTOGONAL 3" X 3", PVC, INSTALADA EM LAJE - FORNECIMENTO E INSTALAÇÃO. AF_03/2023</t>
  </si>
  <si>
    <t>13.6.0.0.8.</t>
  </si>
  <si>
    <t>13.6.0.0.9.</t>
  </si>
  <si>
    <t>13.6.0.0.10.</t>
  </si>
  <si>
    <t>DISJUNTOR TRIPOLAR TIPO DIN, CORRENTE NOMINAL DE 50A - FORNECIMENTO E INSTALAÇÃO. AF_10/2020</t>
  </si>
  <si>
    <t>13.6.0.0.11.</t>
  </si>
  <si>
    <t>DISJUNTOR TRIPOLAR DE 60 A 100-A</t>
  </si>
  <si>
    <t>13.6.0.0.12.</t>
  </si>
  <si>
    <t>DISJUNTOR MONOPOLAR TIPO DIN, CORRENTE NOMINAL DE 10A - FORNECIMENTO E INSTALAÇÃO. AF_10/2020</t>
  </si>
  <si>
    <t>13.6.0.0.13.</t>
  </si>
  <si>
    <t>13.6.0.0.14.</t>
  </si>
  <si>
    <t>DISJUNTOR MONOPOLAR TIPO DIN, CORRENTE NOMINAL DE 25A - FORNECIMENTO E INSTALAÇÃO. AF_10/2020</t>
  </si>
  <si>
    <t>13.6.0.0.15.</t>
  </si>
  <si>
    <t>INTERRUPTOR PARALELO SIMPLES (1 SECAO)</t>
  </si>
  <si>
    <t>13.6.0.0.16.</t>
  </si>
  <si>
    <t>INTERRUPTOR PARALELO (2 MÓDULOS), 10A/250V, INCLUINDO SUPORTE E PLACA - FORNECIMENTO E INSTALAÇÃO. AF_03/2023</t>
  </si>
  <si>
    <t>13.6.0.0.17.</t>
  </si>
  <si>
    <t>13.6.0.0.18.</t>
  </si>
  <si>
    <t>13.6.0.0.19.</t>
  </si>
  <si>
    <t>13.6.0.0.20.</t>
  </si>
  <si>
    <t>13.6.0.0.21.</t>
  </si>
  <si>
    <t>TOMADA HEXAGONAL DUPLA 2P + T - 10A - 250V</t>
  </si>
  <si>
    <t>13.6.0.0.22.</t>
  </si>
  <si>
    <t>LUMINÁRIA TIPO PLAFON CIRCULAR, DE SOBREPOR, COM LED DE 12/13 W - FORNECIMENTO E INSTALAÇÃO. AF_03/2022</t>
  </si>
  <si>
    <t>13.6.0.0.23.</t>
  </si>
  <si>
    <t>13.6.0.0.24.</t>
  </si>
  <si>
    <t>13.6.0.0.25.</t>
  </si>
  <si>
    <t>QUADRO DE DISTRIBUIÇÃO DE ENERGIA EM CHAPA DE AÇO GALVANIZADO, DE EMBUTIR, COM BARRAMENTO TRIFÁSICO, PARA 30 DISJUNTORES DIN 150A - FORNECIMENTO E INSTALAÇÃO. AF_10/2020</t>
  </si>
  <si>
    <t>13.6.0.0.26.</t>
  </si>
  <si>
    <t>PARAFUSO P/BUCHA S-8</t>
  </si>
  <si>
    <t>13.6.0.0.27.</t>
  </si>
  <si>
    <t>BUCHA DE NYLON S-8</t>
  </si>
  <si>
    <t>13.7.</t>
  </si>
  <si>
    <t>13.7.1.</t>
  </si>
  <si>
    <t>PEÇAS E ACESSÓRIOS</t>
  </si>
  <si>
    <t>13.7.1.1.</t>
  </si>
  <si>
    <t>REGISTROS</t>
  </si>
  <si>
    <t>13.7.1.1.1.</t>
  </si>
  <si>
    <t>REGISTRO DE GAVETA C/CANOPLA DIAMETRO 3/4"</t>
  </si>
  <si>
    <t>13.7.1.1.2.</t>
  </si>
  <si>
    <t>13.7.1.1.3.</t>
  </si>
  <si>
    <t>REGISTRO DE PRESSAO C/CANOPLA CROMADA DIAM.3/4"</t>
  </si>
  <si>
    <t>13.7.1.1.4.</t>
  </si>
  <si>
    <t>13.7.1.1.5.</t>
  </si>
  <si>
    <t>REGISTRO DE GAVETA BRUTO, LATÃO, ROSCÁVEL, 2" - FORNECIMENTO E INSTALAÇÃO. AF_08/2021</t>
  </si>
  <si>
    <t>13.7.1.2.</t>
  </si>
  <si>
    <t>LAVATÓRIOS E ACESSÓRIOS</t>
  </si>
  <si>
    <t>13.7.1.2.1.</t>
  </si>
  <si>
    <t>CUBA DE LOUCA DE EMBUTIR OVAL MÉDIA</t>
  </si>
  <si>
    <t>13.7.1.2.2.</t>
  </si>
  <si>
    <t>LAVATÓRIO MÉDIO SEM COLUNA</t>
  </si>
  <si>
    <t>13.7.1.2.3.</t>
  </si>
  <si>
    <t>TORNEIRA DE MESA COM FECHAMENTO AUTOMÁTICO TEMPORIZADO PARA LAVATÓRIO DIÂMETRO DE 1/2"</t>
  </si>
  <si>
    <t>13.7.1.2.4.</t>
  </si>
  <si>
    <t>13.7.1.2.5.</t>
  </si>
  <si>
    <t>SIFÃO DO TIPO FLEXÍVEL EM PVC 1  X 1.1/2  - FORNECIMENTO E INSTALAÇÃO. AF_01/2020</t>
  </si>
  <si>
    <t>13.7.1.2.6.</t>
  </si>
  <si>
    <t>LIGAÇÃO FLEXÍVEL PVC DIAM.1/2" (ENGATE)</t>
  </si>
  <si>
    <t>13.7.1.2.7.</t>
  </si>
  <si>
    <t>VÁLVULA EM METAL CROMADO 1.1/2 X 1.1/2 PARA TANQUE OU LAVATÓRIO, COM OU SEM LADRÃO - FORNECIMENTO E INSTALAÇÃO. AF_01/2020</t>
  </si>
  <si>
    <t>13.7.1.2.8.</t>
  </si>
  <si>
    <t>FIXACAO P/LAVATORIO (PAR)</t>
  </si>
  <si>
    <t>PAR</t>
  </si>
  <si>
    <t>13.7.1.3.</t>
  </si>
  <si>
    <t>VASOS SANITÁRIOS E ACESSÓRIOS</t>
  </si>
  <si>
    <t>13.7.1.3.1.</t>
  </si>
  <si>
    <t>VASO SANITÁRIO CONVENCIONAL (1ª LINHA)</t>
  </si>
  <si>
    <t>13.7.1.3.2.</t>
  </si>
  <si>
    <t>VASO SANITARIO SIFONADO CONVENCIONAL PARA PCD SEM FURO FRONTAL COM  LOUÇA BRANCA SEM ASSENTO -  FORNECIMENTO E INSTALAÇÃO. AF_01/2020</t>
  </si>
  <si>
    <t>13.7.1.3.3.</t>
  </si>
  <si>
    <t>VÁLVULA DE DESCARGA DUPLO ACIONAMENTO COM ACABAMENTO CROMADO ANTIVANDALISMO</t>
  </si>
  <si>
    <t>13.7.1.3.4.</t>
  </si>
  <si>
    <t>VÁLVULA DE DESCARGA PARA PcD COM ACABAMENTO CROMADO ANTIVANDALISMO</t>
  </si>
  <si>
    <t>13.7.1.3.5.</t>
  </si>
  <si>
    <t>TUBO PARA VÁLVULA DE DESCARGA ( CURTO 1.1/4" )</t>
  </si>
  <si>
    <t>13.7.1.3.6.</t>
  </si>
  <si>
    <t>TUBO DE LIGACAO PVC CROMADO 1.1/2" / ESPUDE  - (ENTRADA)</t>
  </si>
  <si>
    <t>13.7.1.3.7.</t>
  </si>
  <si>
    <t>ANEL DE VEDAÇÃO PARA VASO SANITÁRIO</t>
  </si>
  <si>
    <t>13.7.1.3.8.</t>
  </si>
  <si>
    <t>CONJUNTO DE FIXACAO P/VASO SANITARIO (PAR)</t>
  </si>
  <si>
    <t>CJ</t>
  </si>
  <si>
    <t>13.7.1.3.9.</t>
  </si>
  <si>
    <t>13.7.1.3.10.</t>
  </si>
  <si>
    <t>PORTA PAPEL HIGIÊNICO EM METAL/ACABAMENTO CROMADO</t>
  </si>
  <si>
    <t>13.7.1.3.11.</t>
  </si>
  <si>
    <t>COMP 427_SEE</t>
  </si>
  <si>
    <t>DUCHA HIGIENICA PLASTICA COM REGISTRO METALICO 1/2 " (GOINFRA + SINAPI)</t>
  </si>
  <si>
    <t>13.7.1.4.</t>
  </si>
  <si>
    <t>CHUVEIRO ELÉTRICO E ACESSÓRIOS</t>
  </si>
  <si>
    <t>13.7.1.4.1.</t>
  </si>
  <si>
    <t>CHUVEIRO ELÉTRICO EM PVC COM BRAÇO METÁLICO</t>
  </si>
  <si>
    <t>13.7.1.4.2.</t>
  </si>
  <si>
    <t>13.7.1.4.3.</t>
  </si>
  <si>
    <t>SABONETEIRA DE PAREDE EM METAL CROMADO, INCLUSO FIXAÇÃO. AF_01/2020</t>
  </si>
  <si>
    <t>13.7.1.4.4.</t>
  </si>
  <si>
    <t>13.7.1.5.</t>
  </si>
  <si>
    <t>13.7.1.5.1.</t>
  </si>
  <si>
    <t>COMP 584_SEE</t>
  </si>
  <si>
    <t>SABONETEIRA TIPO DISPENSER COM SABONETE LÍQUIDO INCLUSO (GOINFRA)</t>
  </si>
  <si>
    <t>13.7.1.5.2.</t>
  </si>
  <si>
    <t>COMP 209_SEE</t>
  </si>
  <si>
    <t>13.7.2.</t>
  </si>
  <si>
    <t>ÁGUA FRIA</t>
  </si>
  <si>
    <t>13.7.2.1.</t>
  </si>
  <si>
    <t>TUBOS PVC SOLDÁVEL</t>
  </si>
  <si>
    <t>13.7.2.1.1.</t>
  </si>
  <si>
    <t>TUBO SOLDAVEL PVC MARROM DIAM. 25 MM</t>
  </si>
  <si>
    <t>13.7.2.1.2.</t>
  </si>
  <si>
    <t>13.7.2.1.3.</t>
  </si>
  <si>
    <t>TUBO SOLDAVEL PVC MARROM DIAM. 60 MM</t>
  </si>
  <si>
    <t>13.7.2.1.4.</t>
  </si>
  <si>
    <t>TUBO, PVC, SOLDÁVEL, DN 32MM, INSTALADO EM PRUMADA DE ÁGUA - FORNECIMENTO E INSTALAÇÃO. AF_06/2022</t>
  </si>
  <si>
    <t>13.7.2.1.5.</t>
  </si>
  <si>
    <t>TUBO SOLDAVEL PVC MARROM DIAM. 75 MM</t>
  </si>
  <si>
    <t>13.7.2.1.6.</t>
  </si>
  <si>
    <t>TUBO SOLDAVEL PVC MARROM DIAM. 85 MM</t>
  </si>
  <si>
    <t>13.7.2.2.</t>
  </si>
  <si>
    <t>BUCHA DE REDUÇÃO</t>
  </si>
  <si>
    <t>13.7.2.2.1.</t>
  </si>
  <si>
    <t>BUCHA DE REDUCAO SOLDÁVEL CURTA 32 X 25 MM</t>
  </si>
  <si>
    <t>13.7.2.2.2.</t>
  </si>
  <si>
    <t>BUCHA DE REDUCAO SOLDÁVEL CURTA 60 X 50 mm</t>
  </si>
  <si>
    <t>13.7.2.2.3.</t>
  </si>
  <si>
    <t>BUCHA DE REDUCAO SOLDAVEL CURTA 75 X 60 mm</t>
  </si>
  <si>
    <t>13.7.2.2.4.</t>
  </si>
  <si>
    <t>BUCHA DE REDUCAO SOLDAVEL CURTA 85 X 75 mm</t>
  </si>
  <si>
    <t>13.7.2.2.5.</t>
  </si>
  <si>
    <t>BUCHA DE REDUCAO SOLDAVEL LONGA 50 X 25 mm</t>
  </si>
  <si>
    <t>13.7.2.2.6.</t>
  </si>
  <si>
    <t>BUCHA DE REDUCAO SOLDAVEL LONGA 60 X 32 mm</t>
  </si>
  <si>
    <t>13.7.2.2.7.</t>
  </si>
  <si>
    <t>COMP 057_SEE</t>
  </si>
  <si>
    <t>BUCHA DE REDUCAO SOLDAVEL LONGA 85 X 60 mm (GOINFRA + SINAPI)</t>
  </si>
  <si>
    <t>13.7.2.3.</t>
  </si>
  <si>
    <t>JOELHOS</t>
  </si>
  <si>
    <t>13.7.2.3.1.</t>
  </si>
  <si>
    <t>13.7.2.3.2.</t>
  </si>
  <si>
    <t>13.7.2.3.3.</t>
  </si>
  <si>
    <t>JOELHO 90 GRAUS SOLDAVEL DIAMETRO 32 MM (1")</t>
  </si>
  <si>
    <t>13.7.2.3.4.</t>
  </si>
  <si>
    <t>JOELHO 90 GRAUS SOLDAVEL DIAMETRO 60 mm</t>
  </si>
  <si>
    <t>13.7.2.3.5.</t>
  </si>
  <si>
    <t>JOELHO 90 GRAUS SOLDAVEL DIAMETRO 85 mm</t>
  </si>
  <si>
    <t>13.7.2.3.6.</t>
  </si>
  <si>
    <t>JOELHO DE REDUCAO 90 GRAUS SOLDÁVEL COM BUCHA LATAO 25X1/2"</t>
  </si>
  <si>
    <t>13.7.2.3.7.</t>
  </si>
  <si>
    <t>JOELHO 90 GRAUS COM BUCHA DE LATÃO, PVC, SOLDÁVEL, DN  25 MM, X 3/4 INSTALADO EM RESERVAÇÃO DE ÁGUA DE EDIFICAÇÃO QUE POSSUA RESERVATÓRIO DE FIBRA/FIBROCIMENTO   FORNECIMENTO E INSTALAÇÃO. AF_06/2016</t>
  </si>
  <si>
    <t>13.7.2.4.</t>
  </si>
  <si>
    <t>TÊ</t>
  </si>
  <si>
    <t>13.7.2.4.1.</t>
  </si>
  <si>
    <t>TE, PVC, SOLDÁVEL, DN 25MM, INSTALADO EM PRUMADA DE ÁGUA - FORNECIMENTO E INSTALAÇÃO. AF_06/2022</t>
  </si>
  <si>
    <t>13.7.2.4.2.</t>
  </si>
  <si>
    <t>TE 90 GRAUS SOLDAVEL DIAMETRO 50 MM</t>
  </si>
  <si>
    <t>13.7.2.4.3.</t>
  </si>
  <si>
    <t>TE 90 GRAUS SOLDAVEL DIMETRO 60 MM</t>
  </si>
  <si>
    <t>13.7.2.4.4.</t>
  </si>
  <si>
    <t>TE 90 GRAUS SOLDAVEL DIAMETRO 85 MM</t>
  </si>
  <si>
    <t>13.7.2.4.5.</t>
  </si>
  <si>
    <t>TE REDUCAO 90 GRAUS SOLDAVEL 32 X 25 mm</t>
  </si>
  <si>
    <t>13.7.2.4.6.</t>
  </si>
  <si>
    <t>TE REDUCAO 90 GRAUS SOLDAVEL 50 X 25 mm</t>
  </si>
  <si>
    <t>13.7.2.4.7.</t>
  </si>
  <si>
    <t>TE DE REDUÇÃO, PVC, SOLDÁVEL, DN 75MM X 50MM, INSTALADO EM PRUMADA DE ÁGUA - FORNECIMENTO E INSTALAÇÃO. AF_06/2022</t>
  </si>
  <si>
    <t>13.7.2.4.8.</t>
  </si>
  <si>
    <t>TE DE REDUCAO 90 GRAUS SOLDAVEL 85 X 60 MM</t>
  </si>
  <si>
    <t>13.7.2.4.9.</t>
  </si>
  <si>
    <t>TE 90 GRAUS SOLDAVEL COM BUCHA DE LATÃO NA BOLSA CENTRAL 25 X 25 X 1/2"</t>
  </si>
  <si>
    <t>13.7.2.5.</t>
  </si>
  <si>
    <t>ADAPTADORES DE PVC SOLDÁVEL</t>
  </si>
  <si>
    <t>13.7.2.5.1.</t>
  </si>
  <si>
    <t>ADAPTADOR SOLDÁVEL CURTO C/ BOLSA E ROSCA PARA REGISTRO 25X3/4"</t>
  </si>
  <si>
    <t>13.7.2.5.2.</t>
  </si>
  <si>
    <t>ADAPTADOR SOLDÁVEL CURTO C/ BOLSA E ROSCA PARA REGISTRO 32X1"</t>
  </si>
  <si>
    <t>13.7.2.5.3.</t>
  </si>
  <si>
    <t>ADAPTADOR SOLDÁVEL CURTO COM BOLSA E ROSCA PARA REGISTRO 50MMX1.1/2"</t>
  </si>
  <si>
    <t>13.7.2.5.4.</t>
  </si>
  <si>
    <t>ADAPTADOR SOLDÁVEL CURTO C/ BOLSA E ROSCA PARA REGISTRO 60X2"</t>
  </si>
  <si>
    <t>13.7.2.6.</t>
  </si>
  <si>
    <t>ADESIVOS</t>
  </si>
  <si>
    <t>13.7.2.6.1.</t>
  </si>
  <si>
    <t>ADESIVO PLASTICO - FRASCO 850 G</t>
  </si>
  <si>
    <t>13.7.2.6.2.</t>
  </si>
  <si>
    <t>SOLUCAO LIMPADORA 1000 CM3</t>
  </si>
  <si>
    <t>13.7.2.7.</t>
  </si>
  <si>
    <t>LUVA</t>
  </si>
  <si>
    <t>13.7.2.7.1.</t>
  </si>
  <si>
    <t>LUVA SOLDAVEL DIAMETRO 25 mm</t>
  </si>
  <si>
    <t>13.7.2.7.2.</t>
  </si>
  <si>
    <t>LUVA DE CORRER, PVC, SOLDÁVEL, DN 32MM, INSTALADO EM PRUMADA DE ÁGUA - FORNECIMENTO E INSTALAÇÃO. AF_06/2022</t>
  </si>
  <si>
    <t>13.7.2.7.3.</t>
  </si>
  <si>
    <t>LUVA SOLDAVEL DIAMETRO 50 mm</t>
  </si>
  <si>
    <t>13.7.2.7.4.</t>
  </si>
  <si>
    <t>LUVA SOLDAVEL DIAMETRO 60 mm</t>
  </si>
  <si>
    <t>13.7.2.7.5.</t>
  </si>
  <si>
    <t>LUVA SOLDAVEL DIAMETRO 85 mm</t>
  </si>
  <si>
    <t>13.7.3.</t>
  </si>
  <si>
    <t>ESGOTO SANITÁRIO</t>
  </si>
  <si>
    <t>13.7.3.1.</t>
  </si>
  <si>
    <t>13.7.3.1.1.</t>
  </si>
  <si>
    <t>JOELHO 45 GRAUS, PVC, SERIE NORMAL, ESGOTO PREDIAL, DN 40 MM, JUNTA SOLDÁVEL, FORNECIDO E INSTALADO EM RAMAL DE DESCARGA OU RAMAL DE ESGOTO SANITÁRIO. AF_08/2022</t>
  </si>
  <si>
    <t>13.7.3.1.2.</t>
  </si>
  <si>
    <t>JOELHO 45 GRAUS, PVC, SERIE NORMAL, ESGOTO PREDIAL, DN 50 MM, JUNTA ELÁSTICA, FORNECIDO E INSTALADO EM PRUMADA DE ESGOTO SANITÁRIO OU VENTILAÇÃO. AF_08/2022</t>
  </si>
  <si>
    <t>13.7.3.1.3.</t>
  </si>
  <si>
    <t>JOELHO 45 GRAUS, PVC, SERIE NORMAL, ESGOTO PREDIAL, DN 75 MM, JUNTA ELÁSTICA, FORNECIDO E INSTALADO EM PRUMADA DE ESGOTO SANITÁRIO OU VENTILAÇÃO. AF_08/2022</t>
  </si>
  <si>
    <t>13.7.3.1.4.</t>
  </si>
  <si>
    <t>JOELHO 45 GRAUS DIAMETRO 100 MM (ESGOTO)</t>
  </si>
  <si>
    <t>13.7.3.1.5.</t>
  </si>
  <si>
    <t>JOELHO 90 GRAUS DIAMETRO 50 MM (ESGOTO)</t>
  </si>
  <si>
    <t>13.7.3.1.6.</t>
  </si>
  <si>
    <t>JOELHO 90 GRAUS DIAMETRO 100 MM (ESGOTO)</t>
  </si>
  <si>
    <t>13.7.3.1.7.</t>
  </si>
  <si>
    <t>JOELHO 90 GRAUS C/ANEL 40 MM</t>
  </si>
  <si>
    <t>13.7.3.2.</t>
  </si>
  <si>
    <t>CURVAS</t>
  </si>
  <si>
    <t>13.7.3.2.1.</t>
  </si>
  <si>
    <t>CURVA 90 GRAUS CURTA DIAM. 40 MM (ESGOTO)</t>
  </si>
  <si>
    <t>13.7.3.3.</t>
  </si>
  <si>
    <t>JUNÇÃO</t>
  </si>
  <si>
    <t>13.7.3.3.1.</t>
  </si>
  <si>
    <t>JUNCAO SIMPLES DIAM. 100 X 50 MM (ESGOTO)</t>
  </si>
  <si>
    <t>13.7.3.3.2.</t>
  </si>
  <si>
    <t>JUNCAO SIMPLES DIAM. 100 X 100 MM (ESGOTO)</t>
  </si>
  <si>
    <t>13.7.3.4.</t>
  </si>
  <si>
    <t>13.7.3.4.1.</t>
  </si>
  <si>
    <t>LUVA SIMPLES DIAMETRO 40 MM - (ESGOTO)</t>
  </si>
  <si>
    <t>13.7.3.4.2.</t>
  </si>
  <si>
    <t>LUVA SIMPLES DIAMETRO 50 MM - (ESGOTO)</t>
  </si>
  <si>
    <t>13.7.3.4.3.</t>
  </si>
  <si>
    <t>LUVA SIMPLES DIAMETRO 75 MM - (ESGOTO)</t>
  </si>
  <si>
    <t>13.7.3.4.4.</t>
  </si>
  <si>
    <t>LUVA SIMPLES DIAMETRO 100 mm - (ESGOTO)</t>
  </si>
  <si>
    <t>13.7.3.5.</t>
  </si>
  <si>
    <t>TÊ SANITÁRIO</t>
  </si>
  <si>
    <t>13.7.3.5.1.</t>
  </si>
  <si>
    <t>TE SANITARIO DIAMETRO 50 X 50 MM (ESGOTO)</t>
  </si>
  <si>
    <t>13.7.3.5.2.</t>
  </si>
  <si>
    <t>TE SANITARIO DIAMETRO 75 X 50 MM (ESGOTO)</t>
  </si>
  <si>
    <t>13.7.3.6.</t>
  </si>
  <si>
    <t>TUBOS</t>
  </si>
  <si>
    <t>13.7.3.6.1.</t>
  </si>
  <si>
    <t>TUBO SOLDAVEL PARA ESGOTO DIAMETRO 40 MM</t>
  </si>
  <si>
    <t>13.7.3.6.2.</t>
  </si>
  <si>
    <t>TUBO PVC, SERIE NORMAL, ESGOTO PREDIAL, DN 50 MM, FORNECIDO E INSTALADO EM PRUMADA DE ESGOTO SANITÁRIO OU VENTILAÇÃO. AF_08/2022</t>
  </si>
  <si>
    <t>13.7.3.6.3.</t>
  </si>
  <si>
    <t>TUBO PVC, SERIE NORMAL, ESGOTO PREDIAL, DN 75 MM, FORNECIDO E INSTALADO EM PRUMADA DE ESGOTO SANITÁRIO OU VENTILAÇÃO. AF_08/2022</t>
  </si>
  <si>
    <t>13.7.3.6.4.</t>
  </si>
  <si>
    <t>TUBO PVC, SERIE NORMAL, ESGOTO PREDIAL, DN 100 MM, FORNECIDO E INSTALADO EM PRUMADA DE ESGOTO SANITÁRIO OU VENTILAÇÃO. AF_08/2022</t>
  </si>
  <si>
    <t>13.7.3.7.</t>
  </si>
  <si>
    <t>CAIXA SIFONADA</t>
  </si>
  <si>
    <t>13.7.3.7.1.</t>
  </si>
  <si>
    <t>CORPO RALO SIFONADO CILINDRICO 100 X 40</t>
  </si>
  <si>
    <t>13.7.3.7.2.</t>
  </si>
  <si>
    <t>CORPO CAIXA SIFONADA DIAM. 150 X 150 X 50</t>
  </si>
  <si>
    <t>13.7.3.7.3.</t>
  </si>
  <si>
    <t>CAIXA SIFONADA, PVC, DN 150 X 185 X 75 MM, JUNTA ELÁSTICA, FORNECIDA E INSTALADA EM RAMAL DE DESCARGA OU EM RAMAL DE ESGOTO SANITÁRIO. AF_08/2022</t>
  </si>
  <si>
    <t>13.7.4.</t>
  </si>
  <si>
    <t>EXTRAS</t>
  </si>
  <si>
    <t>13.7.4.0.1.</t>
  </si>
  <si>
    <t>CAIXA DE PASSAGEM 60X60X80 CM (MEDIDAS INTERNAS) SEM TAMPA</t>
  </si>
  <si>
    <t>13.7.4.0.2.</t>
  </si>
  <si>
    <t>TORNEIRA DE JARDIM COM BICO PARA MANGUEIRA DIÂMETRO DE 1/2" E 3/4"</t>
  </si>
  <si>
    <t>13.7.4.0.3.</t>
  </si>
  <si>
    <t>TAMPA  PARA CAIXA PASSAGEM FERRO FUNDIDO T-33 - TRÁFEGO LEVE</t>
  </si>
  <si>
    <t>13.7.4.0.4.</t>
  </si>
  <si>
    <t>TERMINAL DE VENTILACAO DIAMETRO 50 MM (ESGOTO)</t>
  </si>
  <si>
    <t>13.8.</t>
  </si>
  <si>
    <t>13.8.0.0.1.</t>
  </si>
  <si>
    <t>ALVENARIA DE TIJOLO FURADO 1/2 VEZ 14X29X9 - 6 FUROS -  ARG. (1CALH:4ARML+100KG DE CI/M3)</t>
  </si>
  <si>
    <t>13.8.0.0.2.</t>
  </si>
  <si>
    <t>FIXAÇÃO (ENCUNHAMENTO) DE ALVENARIA DE VEDAÇÃO COM ARGAMASSA APLICADA COM COLHER. AF_03/2016</t>
  </si>
  <si>
    <t>13.8.0.0.3.</t>
  </si>
  <si>
    <t>DIVISORIA DE GRANITO POLIDO</t>
  </si>
  <si>
    <t>13.9.</t>
  </si>
  <si>
    <t>13.9.1.</t>
  </si>
  <si>
    <t>13.9.1.0.1.</t>
  </si>
  <si>
    <t>13.9.2.</t>
  </si>
  <si>
    <t>ALVENARIAS ÁREAS MOLHADAS</t>
  </si>
  <si>
    <t>13.9.2.0.1.</t>
  </si>
  <si>
    <t>IMPERMEABILIZACAO-C/CIMENTO CRISTALIZANTE 3 DEMAOS</t>
  </si>
  <si>
    <t>13.9.3.</t>
  </si>
  <si>
    <t>IMPERMEABILIZAÇÃO DE PISO ÁREA MOLHADA</t>
  </si>
  <si>
    <t>13.9.3.0.1.</t>
  </si>
  <si>
    <t>13.10.</t>
  </si>
  <si>
    <t>13.10.0.0.1.</t>
  </si>
  <si>
    <t>13.11.</t>
  </si>
  <si>
    <t>13.11.0.0.1.</t>
  </si>
  <si>
    <t>13.11.0.0.2.</t>
  </si>
  <si>
    <t>13.11.0.0.3.</t>
  </si>
  <si>
    <t>13.11.0.0.4.</t>
  </si>
  <si>
    <t>13.12.</t>
  </si>
  <si>
    <t>13.12.1.</t>
  </si>
  <si>
    <t>PORTAS</t>
  </si>
  <si>
    <t>13.12.1.0.1.</t>
  </si>
  <si>
    <t>13.12.1.0.2.</t>
  </si>
  <si>
    <t>PORTA DE ABRIR DE 01 FOLHA EM CHAPA DE AÇO PARA SANITÁRIO PF-10 C/FERRAGENS</t>
  </si>
  <si>
    <t>13.12.2.</t>
  </si>
  <si>
    <t>13.12.2.0.1.</t>
  </si>
  <si>
    <t>JANELA MAXIM AR CHAPA/VIDRO J4 C/FERRAGENS</t>
  </si>
  <si>
    <t>13.12.2.0.2.</t>
  </si>
  <si>
    <t>JANELA MAXIM AR CHAPA/VIDRO J3/J5/J6/J8 C/FERRAGENS</t>
  </si>
  <si>
    <t>13.12.2.0.3.</t>
  </si>
  <si>
    <t>13.13.</t>
  </si>
  <si>
    <t>13.13.0.0.1.</t>
  </si>
  <si>
    <t>13.14.</t>
  </si>
  <si>
    <t>13.14.0.0.1.</t>
  </si>
  <si>
    <t>13.14.0.0.2.</t>
  </si>
  <si>
    <t>13.14.0.0.3.</t>
  </si>
  <si>
    <t>13.14.0.0.4.</t>
  </si>
  <si>
    <t>REVESTIMENTO COM CERÂMICA</t>
  </si>
  <si>
    <t>13.15.</t>
  </si>
  <si>
    <t>13.15.1.</t>
  </si>
  <si>
    <t>ÁREA MOLHADA</t>
  </si>
  <si>
    <t>13.15.1.0.1.</t>
  </si>
  <si>
    <t>13.15.1.0.2.</t>
  </si>
  <si>
    <t>TABICA PARA FORRO DE GESSO COMUM</t>
  </si>
  <si>
    <t>13.15.2.</t>
  </si>
  <si>
    <t>ÁREA COMUM</t>
  </si>
  <si>
    <t>13.15.2.0.1.</t>
  </si>
  <si>
    <t>13.15.2.0.2.</t>
  </si>
  <si>
    <t>13.16.</t>
  </si>
  <si>
    <t>13.16.1.</t>
  </si>
  <si>
    <t>13.16.1.0.1.</t>
  </si>
  <si>
    <t>13.16.2.</t>
  </si>
  <si>
    <t>13.16.2.0.1.</t>
  </si>
  <si>
    <t>13.16.2.0.2.</t>
  </si>
  <si>
    <t>13.16.3.</t>
  </si>
  <si>
    <t>13.16.3.0.1.</t>
  </si>
  <si>
    <t>PASSEIO PROTECAO EM CONC.DESEMPEN.5 CM 1:2,5:3,5 (INCLUSO ESPELHO DE 30CM/ESCAVAÇÃO/REATERRO/APILOAMENTO/ATERRO INTERNO)</t>
  </si>
  <si>
    <t>13.16.3.0.2.</t>
  </si>
  <si>
    <t>13.17.</t>
  </si>
  <si>
    <t>13.17.0.0.1.</t>
  </si>
  <si>
    <t>BARRA DE APOIO EM AÇO INOX - 40 CM</t>
  </si>
  <si>
    <t>13.17.0.0.2.</t>
  </si>
  <si>
    <t>BARRA DE APOIO EM AÇO INOX - 80 CM</t>
  </si>
  <si>
    <t>13.17.0.0.3.</t>
  </si>
  <si>
    <t>COMP 082_SEE</t>
  </si>
  <si>
    <t>CORRIMÃO DE PAREDE - INCLUSO PINTURA - PADRÃO SEDUC (GOINFRA)</t>
  </si>
  <si>
    <t>13.17.0.0.4.</t>
  </si>
  <si>
    <t>13.17.0.0.5.</t>
  </si>
  <si>
    <t>COMP 085_SEE</t>
  </si>
  <si>
    <t>GUARDA-CORPO - INCLUSO PINTURA - PADRÃO SEDUC (GOINFRA)</t>
  </si>
  <si>
    <t>13.18.</t>
  </si>
  <si>
    <t>13.18.0.0.1.</t>
  </si>
  <si>
    <t>13.19.</t>
  </si>
  <si>
    <t>13.19.1.</t>
  </si>
  <si>
    <t>13.19.1.0.1.</t>
  </si>
  <si>
    <t>13.19.1.0.2.</t>
  </si>
  <si>
    <t>13.19.2.</t>
  </si>
  <si>
    <t>13.19.2.0.1.</t>
  </si>
  <si>
    <t>13.19.2.0.2.</t>
  </si>
  <si>
    <t>13.19.3.</t>
  </si>
  <si>
    <t>PINTURA FORRO</t>
  </si>
  <si>
    <t>13.19.3.1.</t>
  </si>
  <si>
    <t>13.19.3.1.1.</t>
  </si>
  <si>
    <t>13.19.3.1.2.</t>
  </si>
  <si>
    <t>13.19.3.2.</t>
  </si>
  <si>
    <t>13.19.3.2.1.</t>
  </si>
  <si>
    <t>13.19.3.2.2.</t>
  </si>
  <si>
    <t>13.19.4.</t>
  </si>
  <si>
    <t>13.19.4.0.1.</t>
  </si>
  <si>
    <t>13.19.5.</t>
  </si>
  <si>
    <t>CALÇADA DE PROTEÇÃO</t>
  </si>
  <si>
    <t>13.19.5.0.1.</t>
  </si>
  <si>
    <t>13.19.6.</t>
  </si>
  <si>
    <t>13.19.6.0.1.</t>
  </si>
  <si>
    <t>13.19.7.</t>
  </si>
  <si>
    <t>13.19.7.0.1.</t>
  </si>
  <si>
    <t>13.19.8.</t>
  </si>
  <si>
    <t>13.19.8.0.1.</t>
  </si>
  <si>
    <t>13.20.</t>
  </si>
  <si>
    <t>13.20.1.</t>
  </si>
  <si>
    <t>13.20.1.0.1.</t>
  </si>
  <si>
    <t>BANCADA DE GRANITO C/ ESPELHO</t>
  </si>
  <si>
    <t>13.20.1.0.2.</t>
  </si>
  <si>
    <t>COMP 128_SEE</t>
  </si>
  <si>
    <t>ESPELHO CRISTAL, ESPESSURA 4M, COM PARAFUSOS DE FIXAÇÃO, SEM MOLDURA (SINAPI)</t>
  </si>
  <si>
    <t>13.20.1.0.3.</t>
  </si>
  <si>
    <t>13.20.1.0.4.</t>
  </si>
  <si>
    <t>COMP 086_SEE</t>
  </si>
  <si>
    <t>ELEVADOR (PLATAFORMA VERTICAL) MODELO HERA OU EQUIVALENTE 02 PARADAS - CAPACIDADE 280KG (INSTALADO) (COT)</t>
  </si>
  <si>
    <t>13.20.1.0.5.</t>
  </si>
  <si>
    <t>13.20.2.</t>
  </si>
  <si>
    <t>SINALIZAÇÕES</t>
  </si>
  <si>
    <t>13.20.2.0.1.</t>
  </si>
  <si>
    <t>13.20.2.0.2.</t>
  </si>
  <si>
    <t>13.20.2.0.3.</t>
  </si>
  <si>
    <t>COMP 450_SEE</t>
  </si>
  <si>
    <t>PLACAS EM BRAILE PARA CORRIMÃO (GOINFRA + COT)</t>
  </si>
  <si>
    <t>13.20.2.0.4.</t>
  </si>
  <si>
    <t>13.20.2.0.5.</t>
  </si>
  <si>
    <t>COMP 635_SEE</t>
  </si>
  <si>
    <t>SINALIZADOR/SIRENE AUDIOVISUAL COM 01 ACIONADOR/BOTOEIRA - FORNECIMENTO E INSTALAÇÃO (GOINFRA + CPOS)</t>
  </si>
  <si>
    <t>13.20.2.0.6.</t>
  </si>
  <si>
    <t>COMP 641_SEE</t>
  </si>
  <si>
    <t>SINALIZAÇÃO DE DEGRAUS FOTOLUMINESCENTE 7X3CM - FORNECIMENTO E INSTALAÇÃO (GOINFRA + ORSE)</t>
  </si>
  <si>
    <t>ETAPA 02 - RESERVATÓRIO ELEVADO - 12.500 L - 13 M DE ALTURA</t>
  </si>
  <si>
    <t>14.1.</t>
  </si>
  <si>
    <t>14.1.0.0.1.</t>
  </si>
  <si>
    <t>14.2.</t>
  </si>
  <si>
    <t>14.2.0.0.1.</t>
  </si>
  <si>
    <t>14.3.</t>
  </si>
  <si>
    <t>14.3.0.0.1.</t>
  </si>
  <si>
    <t>14.3.0.0.2.</t>
  </si>
  <si>
    <t>14.4.</t>
  </si>
  <si>
    <t>14.4.1.</t>
  </si>
  <si>
    <t>TUBULÕES</t>
  </si>
  <si>
    <t>14.4.1.0.1.</t>
  </si>
  <si>
    <t>TUBULÃO A CÉU ABERTO, DIÂMETRO DO FUSTE DE 70CM, ESCAVAÇÃO MECÂNICA, SEM ALARGAMENTO DE BASE, CONCRETO USINADO E LANÇADO COM BOMBA OU DIRETAMENTE DO CAMINHÃO (EXCLUSIVE BOMBEAMENTO, MOBILIZAÇÃO E DESMOBILIZAÇÃO). AF_05/2020_PA</t>
  </si>
  <si>
    <t>14.4.1.0.2.</t>
  </si>
  <si>
    <t>ALARGAMENTO DE BASE DE TUBULÃO A CÉU ABERTO, ESCAVAÇÃO MANUAL, CONCRETO USINADO E LANÇADO COM BOMBA OU DIRETAMENTE DO CAMINHÃO (EXCLUSIVE BOMBEAMENTO). AF_05/2020</t>
  </si>
  <si>
    <t>14.4.1.0.3.</t>
  </si>
  <si>
    <t>14.4.1.0.4.</t>
  </si>
  <si>
    <t>ARMAÇÃO DE BLOCO, VIGA BALDRAME OU SAPATA UTILIZANDO AÇO CA-50 DE 12,5 MM - MONTAGEM. AF_06/2017</t>
  </si>
  <si>
    <t>14.4.2.</t>
  </si>
  <si>
    <t>14.4.2.0.1.</t>
  </si>
  <si>
    <t>14.5.</t>
  </si>
  <si>
    <t>14.5.1.</t>
  </si>
  <si>
    <t>14.5.1.0.1.</t>
  </si>
  <si>
    <t>14.5.1.0.2.</t>
  </si>
  <si>
    <t>14.5.1.0.3.</t>
  </si>
  <si>
    <t>14.5.1.0.4.</t>
  </si>
  <si>
    <t>14.5.1.0.5.</t>
  </si>
  <si>
    <t>14.5.1.0.6.</t>
  </si>
  <si>
    <t>14.5.1.0.7.</t>
  </si>
  <si>
    <t>ACO CA - 60 - 5,0 MM - (OBRAS CIVIS)</t>
  </si>
  <si>
    <t>14.5.1.0.8.</t>
  </si>
  <si>
    <t>14.5.2.</t>
  </si>
  <si>
    <t>14.5.2.0.1.</t>
  </si>
  <si>
    <t>FORMA CHAPA DE COMPENSADO PLASTIFICADO 17MM U=4 V (OBRAS CIVIS)</t>
  </si>
  <si>
    <t>14.5.2.0.2.</t>
  </si>
  <si>
    <t>14.5.2.0.3.</t>
  </si>
  <si>
    <t>14.5.2.0.4.</t>
  </si>
  <si>
    <t>14.5.2.0.5.</t>
  </si>
  <si>
    <t>14.5.3.</t>
  </si>
  <si>
    <t>VIGAS SUPERIORES</t>
  </si>
  <si>
    <t>14.5.3.0.1.</t>
  </si>
  <si>
    <t>14.5.3.0.2.</t>
  </si>
  <si>
    <t>14.5.3.0.3.</t>
  </si>
  <si>
    <t>14.5.3.0.4.</t>
  </si>
  <si>
    <t>14.5.3.0.5.</t>
  </si>
  <si>
    <t>14.5.4.</t>
  </si>
  <si>
    <t>PAREDE DO RESERVATÓRIO</t>
  </si>
  <si>
    <t>14.5.4.0.1.</t>
  </si>
  <si>
    <t>14.5.4.0.2.</t>
  </si>
  <si>
    <t>14.5.4.0.3.</t>
  </si>
  <si>
    <t>14.5.4.0.4.</t>
  </si>
  <si>
    <t>14.5.4.0.5.</t>
  </si>
  <si>
    <t>14.5.5.</t>
  </si>
  <si>
    <t>LAJES INTERMEDIÁRIAS, FUNDO E TAMPA</t>
  </si>
  <si>
    <t>14.5.5.0.1.</t>
  </si>
  <si>
    <t>14.5.5.0.2.</t>
  </si>
  <si>
    <t>14.5.5.0.3.</t>
  </si>
  <si>
    <t>14.5.5.0.4.</t>
  </si>
  <si>
    <t>14.5.5.0.5.</t>
  </si>
  <si>
    <t>14.5.5.0.6.</t>
  </si>
  <si>
    <t>14.5.5.0.7.</t>
  </si>
  <si>
    <t>14.5.6.</t>
  </si>
  <si>
    <t>14.5.6.0.1.</t>
  </si>
  <si>
    <t>14.6.</t>
  </si>
  <si>
    <t>14.6.0.0.1.</t>
  </si>
  <si>
    <t>REGISTRO DE GAVETA BRUTO DIAMETRO 1"</t>
  </si>
  <si>
    <t>14.6.0.0.2.</t>
  </si>
  <si>
    <t>REGISTRO DE GAVETA BRUTO DIAMETRO 1.1/2"</t>
  </si>
  <si>
    <t>14.6.0.0.3.</t>
  </si>
  <si>
    <t>REGISTRO DE GAVETA BRUTO DIAMETRO 3"</t>
  </si>
  <si>
    <t>14.6.0.0.4.</t>
  </si>
  <si>
    <t>TUBO SOLDAVEL PVC MARROM DIAM. 32 MM</t>
  </si>
  <si>
    <t>14.6.0.0.5.</t>
  </si>
  <si>
    <t>TUBO SOLDAVEL PVC MARROM DIAM. 50 MM</t>
  </si>
  <si>
    <t>14.6.0.0.6.</t>
  </si>
  <si>
    <t>14.6.0.0.7.</t>
  </si>
  <si>
    <t>ADAPTADOR COM FLANGES LIVRES, PVC, SOLDÁVEL LONGO, DN 32 MM X 1 , INSTALADO EM RESERVAÇÃO DE ÁGUA DE EDIFICAÇÃO QUE POSSUA RESERVATÓRIO DE FIBRA/FIBROCIMENTO   FORNECIMENTO E INSTALAÇÃO. AF_06/2016</t>
  </si>
  <si>
    <t>14.6.0.0.8.</t>
  </si>
  <si>
    <t>ADAPTADOR COM FLANGE E ANEL DE VEDAÇÃO, PVC, SOLDÁVEL, DN 50 MM X 1 1/2 , INSTALADO EM RESERVAÇÃO DE ÁGUA DE EDIFICAÇÃO QUE POSSUA RESERVATÓRIO DE FIBRA/FIBROCIMENTO   FORNECIMENTO E INSTALAÇÃO. AF_06/2016</t>
  </si>
  <si>
    <t>14.6.0.0.9.</t>
  </si>
  <si>
    <t>14.6.0.0.10.</t>
  </si>
  <si>
    <t>14.6.0.0.11.</t>
  </si>
  <si>
    <t>ADAPTADOR SOLDAVEL CURTO C/ BOLSA E ROSCA PARA REGISTRO 85 X 3"</t>
  </si>
  <si>
    <t>14.6.0.0.12.</t>
  </si>
  <si>
    <t>ADAPTADOR COM FLANGES LIVRES, PVC, SOLDÁVEL LONGO, DN 85 MM X 3 , INSTALADO EM RESERVAÇÃO DE ÁGUA DE EDIFICAÇÃO QUE POSSUA RESERVATÓRIO DE FIBRA/FIBROCIMENTO   FORNECIMENTO E INSTALAÇÃO. AF_06/2016</t>
  </si>
  <si>
    <t>14.6.0.0.13.</t>
  </si>
  <si>
    <t>LUVA SOLDAVEL DIAMETRO 32 mm</t>
  </si>
  <si>
    <t>14.6.0.0.14.</t>
  </si>
  <si>
    <t>14.6.0.0.15.</t>
  </si>
  <si>
    <t>14.6.0.0.16.</t>
  </si>
  <si>
    <t>LUVA SOLDAVEL C/ROSCA DIAMETRO 32 X 1"</t>
  </si>
  <si>
    <t>14.6.0.0.17.</t>
  </si>
  <si>
    <t>14.6.0.0.18.</t>
  </si>
  <si>
    <t>JOELHO 90 GRAUS SOLDAVEL 50 mm (MARROM)</t>
  </si>
  <si>
    <t>14.6.0.0.19.</t>
  </si>
  <si>
    <t>14.6.0.0.20.</t>
  </si>
  <si>
    <t>TE 90 GRAUS SOLDAVEL DIAMETRO 32 MM</t>
  </si>
  <si>
    <t>14.6.0.0.21.</t>
  </si>
  <si>
    <t>14.6.0.0.22.</t>
  </si>
  <si>
    <t>TE REDUCAO 90 GRAUS SOLDAVEL 50 X 32 mm</t>
  </si>
  <si>
    <t>14.6.0.0.23.</t>
  </si>
  <si>
    <t>TE 90 GRAUS SOLDAVEL COM ROSCA NA BOLSA CENTRAL 32 X 32 X 3/4"</t>
  </si>
  <si>
    <t>14.6.0.0.24.</t>
  </si>
  <si>
    <t>UNIAO SOLDAVEL DIAMETRO 32 mm</t>
  </si>
  <si>
    <t>14.6.0.0.25.</t>
  </si>
  <si>
    <t>UNIAO SOLDAVEL DIAMETRO 50 mm</t>
  </si>
  <si>
    <t>14.6.0.0.26.</t>
  </si>
  <si>
    <t>TORNEIRA BOIA DIAMETRO 1.1/4" - 32 MM</t>
  </si>
  <si>
    <t>14.6.0.0.27.</t>
  </si>
  <si>
    <t>TUBO FERRO GALVANIZADO 1"</t>
  </si>
  <si>
    <t>14.6.0.0.28.</t>
  </si>
  <si>
    <t>14.6.0.0.29.</t>
  </si>
  <si>
    <t>CHAVE DE FLUXO 3/4"</t>
  </si>
  <si>
    <t>14.6.0.0.30.</t>
  </si>
  <si>
    <t>VALVULA DE RETENÇÃO HORIZONTAL 1"</t>
  </si>
  <si>
    <t>14.6.0.0.31.</t>
  </si>
  <si>
    <t>VALVULA DE RETENÇÃO VERTICAL 1"</t>
  </si>
  <si>
    <t>14.6.0.0.32.</t>
  </si>
  <si>
    <t>NIPLE, EM FERRO GALVANIZADO, DN 25 (1"), CONEXÃO ROSQUEADA, INSTALADO EM REDE DE ALIMENTAÇÃO PARA HIDRANTE - FORNECIMENTO E INSTALAÇÃO. AF_10/2020</t>
  </si>
  <si>
    <t>14.6.0.0.33.</t>
  </si>
  <si>
    <t>TÊ, EM FERRO GALVANIZADO, CONEXÃO ROSQUEADA, DN 25 (1"), INSTALADO EM REDE DE ALIMENTAÇÃO PARA SPRINKLER - FORNECIMENTO E INSTALAÇÃO. AF_10/2020</t>
  </si>
  <si>
    <t>14.6.0.0.34.</t>
  </si>
  <si>
    <t>COTOVELO FERRO GALVANIZADO 90º X 1"</t>
  </si>
  <si>
    <t>14.6.0.0.35.</t>
  </si>
  <si>
    <t>COTOVELO 90 GRAUS, EM FERRO GALVANIZADO, CONEXÃO ROSQUEADA, DN 65 (2 1/2), INSTALADO EM RESERVAÇÃO DE ÁGUA DE EDIFICAÇÃO QUE POSSUA RESERVATÓRIO DE FIBRA/FIBROCIMENTO  FORNECIMENTO E INSTALAÇÃO. AF_06/2016</t>
  </si>
  <si>
    <t>14.6.0.0.36.</t>
  </si>
  <si>
    <t>COMP 066_SEE</t>
  </si>
  <si>
    <t>COTOVELO FERRO GALVANIZADO 90º X 1.1/4" (GOINFRA + SINAPI)</t>
  </si>
  <si>
    <t>14.6.0.0.37.</t>
  </si>
  <si>
    <t>UNIÃO, EM FERRO GALVANIZADO, DN 32 (1 1/4"), CONEXÃO ROSQUEADA, INSTALADO EM REDE DE ALIMENTAÇÃO PARA HIDRANTE - FORNECIMENTO E INSTALAÇÃO. AF_10/2020</t>
  </si>
  <si>
    <t>14.6.0.0.38.</t>
  </si>
  <si>
    <t>COMP 331_SEE</t>
  </si>
  <si>
    <t>VALVULA PÉ DE CRIVO 1.1/4" (GOINFRA + SINAPI)</t>
  </si>
  <si>
    <t>14.6.0.0.39.</t>
  </si>
  <si>
    <t>COMP 071_SEE</t>
  </si>
  <si>
    <t>UNIÃO COM ASSENTO MACHO FEMEA 1" (GOINFRA + SINAPI)</t>
  </si>
  <si>
    <t>14.6.0.0.40.</t>
  </si>
  <si>
    <t>COMP 330_SEE</t>
  </si>
  <si>
    <t>LUVA SIMPLES 1" (GOINFRA + SINAPI)</t>
  </si>
  <si>
    <t>14.6.0.0.41.</t>
  </si>
  <si>
    <t>COMP 095_SEE</t>
  </si>
  <si>
    <t>ADAPTADOR PARA MANGOTE 1" (GOINFRA + COT)</t>
  </si>
  <si>
    <t>14.6.0.0.42.</t>
  </si>
  <si>
    <t>COMP 094_SEE</t>
  </si>
  <si>
    <t>14.6.0.0.43.</t>
  </si>
  <si>
    <t>COMP 092_SEE</t>
  </si>
  <si>
    <t>14.6.0.0.44.</t>
  </si>
  <si>
    <t>COMP 090_SEE</t>
  </si>
  <si>
    <t>CONJUNTO MOTO BOMBA VAZÃO 5 M³/H, HM=20 M, REC. 1", SUCÇÃO 1.1/4" (GOINFRA + SINAPI)</t>
  </si>
  <si>
    <t>14.7.</t>
  </si>
  <si>
    <t>14.7.0.0.1.</t>
  </si>
  <si>
    <t>14.8.</t>
  </si>
  <si>
    <t>14.8.0.0.1.</t>
  </si>
  <si>
    <t>REGULARIZAÇÃO (1:3) E=2 CM</t>
  </si>
  <si>
    <t>14.8.0.0.2.</t>
  </si>
  <si>
    <t>MANTA ASFÁLTICA TIPO III - B ( 3 MM)</t>
  </si>
  <si>
    <t>14.8.0.0.3.</t>
  </si>
  <si>
    <t>PROTECAO MECANICA (1:3) E=2 CM</t>
  </si>
  <si>
    <t>14.8.0.0.4.</t>
  </si>
  <si>
    <t>14.8.0.0.5.</t>
  </si>
  <si>
    <t>14.9.</t>
  </si>
  <si>
    <t>14.9.0.0.1.</t>
  </si>
  <si>
    <t>ALÇAPÃO FORMATO COIFA EM CHAPA VINCADA Nº. 18 H=(10+2)CM, C/ALÇAS E PORTA CADEADOS (INCLUSIVE CADEADOS Nº. 30)</t>
  </si>
  <si>
    <t>14.9.0.0.2.</t>
  </si>
  <si>
    <t>PORTA DE ABRIR DE 01 FOLHA EM VENEZIANA PF-4 C/FERRAGENS</t>
  </si>
  <si>
    <t>14.9.0.0.3.</t>
  </si>
  <si>
    <t>ESCADA TIPO MARINHEIRO COM GUARDA CORPO PADRÃO GOINFRA ( H &gt; 3M )</t>
  </si>
  <si>
    <t>14.9.0.0.4.</t>
  </si>
  <si>
    <t>ESCADA TIPO MARINHEIRO SEM GUARDA CORPO PADRÃO GOINFRA ( H &lt;= 3M)</t>
  </si>
  <si>
    <t>14.10.</t>
  </si>
  <si>
    <t>14.10.0.0.1.</t>
  </si>
  <si>
    <t>14.10.0.0.2.</t>
  </si>
  <si>
    <t>14.11.</t>
  </si>
  <si>
    <t>14.11.0.0.1.</t>
  </si>
  <si>
    <t>CHAPISCO ROLADO (1CIM:3 ARML)+(1 COLA:10 CIM)</t>
  </si>
  <si>
    <t>14.11.0.0.2.</t>
  </si>
  <si>
    <t>REBOCO PAULISTA EM FORRO(1CALH:4ARML+150KG CI/M3)</t>
  </si>
  <si>
    <t>14.12.</t>
  </si>
  <si>
    <t>14.12.0.0.1.</t>
  </si>
  <si>
    <t>14.12.0.0.2.</t>
  </si>
  <si>
    <t>14.13.</t>
  </si>
  <si>
    <t>14.13.0.0.1.</t>
  </si>
  <si>
    <t>14.13.0.0.2.</t>
  </si>
  <si>
    <t>14.13.0.0.3.</t>
  </si>
  <si>
    <t>14.13.0.0.4.</t>
  </si>
  <si>
    <t>14.14.</t>
  </si>
  <si>
    <t>14.14.0.0.1.</t>
  </si>
  <si>
    <t>15.1.</t>
  </si>
  <si>
    <t>15.1.0.0.1.</t>
  </si>
  <si>
    <t>15.2.</t>
  </si>
  <si>
    <t>15.2.0.0.1.</t>
  </si>
  <si>
    <t>15.3.</t>
  </si>
  <si>
    <t>15.3.0.0.1.</t>
  </si>
  <si>
    <t>15.3.0.0.2.</t>
  </si>
  <si>
    <t>15.4.</t>
  </si>
  <si>
    <t>15.4.0.0.1.</t>
  </si>
  <si>
    <t>15.4.0.0.2.</t>
  </si>
  <si>
    <t>15.4.0.0.3.</t>
  </si>
  <si>
    <t>15.4.0.0.4.</t>
  </si>
  <si>
    <t>15.4.0.0.5.</t>
  </si>
  <si>
    <t>15.4.0.0.6.</t>
  </si>
  <si>
    <t>15.4.0.0.7.</t>
  </si>
  <si>
    <t>15.5.</t>
  </si>
  <si>
    <t>15.5.0.0.1.</t>
  </si>
  <si>
    <t>15.5.0.0.2.</t>
  </si>
  <si>
    <t>15.5.0.0.3.</t>
  </si>
  <si>
    <t>15.5.0.0.4.</t>
  </si>
  <si>
    <t>15.5.0.0.5.</t>
  </si>
  <si>
    <t>IMPERMEABILIZAÇÃO DE SUPERFÍCIE COM EMULSÃO ASFÁLTICA, 2 DEMÃOS. AF_09/2023</t>
  </si>
  <si>
    <t>15.6.</t>
  </si>
  <si>
    <t>15.6.0.0.1.</t>
  </si>
  <si>
    <t>15.6.0.0.2.</t>
  </si>
  <si>
    <t>15.7.</t>
  </si>
  <si>
    <t>15.7.0.0.1.</t>
  </si>
  <si>
    <t>15.8.</t>
  </si>
  <si>
    <t>15.8.0.0.1.</t>
  </si>
  <si>
    <t>16.1.</t>
  </si>
  <si>
    <t>16.1.0.0.1.</t>
  </si>
  <si>
    <t>16.1.0.0.2.</t>
  </si>
  <si>
    <t>16.1.0.0.3.</t>
  </si>
  <si>
    <t>16.1.0.0.4.</t>
  </si>
  <si>
    <t>16.1.0.0.5.</t>
  </si>
  <si>
    <t>SERVENTE COM ENCARGOS COMPLEMENTARES</t>
  </si>
  <si>
    <t>16.2.</t>
  </si>
  <si>
    <t>16.2.0.0.1.</t>
  </si>
  <si>
    <t>16.3.</t>
  </si>
  <si>
    <t>16.3.0.0.1.</t>
  </si>
  <si>
    <t>17.1.</t>
  </si>
  <si>
    <t>17.1.0.0.1.</t>
  </si>
  <si>
    <t>17.1.0.0.2.</t>
  </si>
  <si>
    <t>17.1.0.0.3.</t>
  </si>
  <si>
    <t>17.1.0.0.4.</t>
  </si>
  <si>
    <t>17.1.0.0.5.</t>
  </si>
  <si>
    <t>17.1.0.0.6.</t>
  </si>
  <si>
    <t>17.1.0.0.7.</t>
  </si>
  <si>
    <t>17.1.0.0.8.</t>
  </si>
  <si>
    <t>17.1.0.0.9.</t>
  </si>
  <si>
    <t>17.1.0.0.10.</t>
  </si>
  <si>
    <t>17.1.0.0.11.</t>
  </si>
  <si>
    <t>17.1.0.0.12.</t>
  </si>
  <si>
    <t>17.1.0.0.13.</t>
  </si>
  <si>
    <t>REMOÇÃO MANUAL DE BACIA SANITÁRIA COM TRANSPORTE ATÉ CAÇAMBA E CARGA</t>
  </si>
  <si>
    <t>17.1.0.0.14.</t>
  </si>
  <si>
    <t>REMOÇÃO MANUAL DE METAL SANITÁRIO (VÁLVULAS/SIFÃO/REGISTROS/TORNEIRAS/OUTROS) COM TRANSPORTE ATÉ CAÇAMBA E CARGA</t>
  </si>
  <si>
    <t>17.1.0.0.15.</t>
  </si>
  <si>
    <t>REMOÇÃO MANUAL DE LAVATÓRIO COM TRANSPORTE ATÉ CAÇAMBA E CARGA</t>
  </si>
  <si>
    <t>17.1.0.0.16.</t>
  </si>
  <si>
    <t>DEMOLIÇÃO MANUAL DE BANCADA COM TRANSPORTE ATÉ CAÇAMBA E CARGA</t>
  </si>
  <si>
    <t>17.2.</t>
  </si>
  <si>
    <t>17.2.0.0.1.</t>
  </si>
  <si>
    <t>17.3.</t>
  </si>
  <si>
    <t>17.3.1.</t>
  </si>
  <si>
    <t>17.3.1.0.1.</t>
  </si>
  <si>
    <t>17.3.1.0.2.</t>
  </si>
  <si>
    <t>17.3.1.0.3.</t>
  </si>
  <si>
    <t>17.3.1.0.4.</t>
  </si>
  <si>
    <t>17.3.1.0.5.</t>
  </si>
  <si>
    <t>18.1.</t>
  </si>
  <si>
    <t>18.1.1.</t>
  </si>
  <si>
    <t>PLATÔ 04</t>
  </si>
  <si>
    <t>18.1.1.1.</t>
  </si>
  <si>
    <t>18.1.1.1.1.</t>
  </si>
  <si>
    <t>18.1.1.1.2.</t>
  </si>
  <si>
    <t>18.1.1.1.3.</t>
  </si>
  <si>
    <t>18.1.1.2.</t>
  </si>
  <si>
    <t>18.1.1.2.1.</t>
  </si>
  <si>
    <t>18.1.1.2.2.</t>
  </si>
  <si>
    <t>18.1.1.2.3.</t>
  </si>
  <si>
    <t>18.1.1.2.4.</t>
  </si>
  <si>
    <t>18.1.1.2.5.</t>
  </si>
  <si>
    <t>ETAPA 03 - BLOCO REFEITÓRIO COM COZINHA - MOD 02</t>
  </si>
  <si>
    <t>19.1.</t>
  </si>
  <si>
    <t>19.1.0.0.1.</t>
  </si>
  <si>
    <t>19.1.0.0.2.</t>
  </si>
  <si>
    <t>19.2.</t>
  </si>
  <si>
    <t>19.2.0.0.1.</t>
  </si>
  <si>
    <t>19.3.</t>
  </si>
  <si>
    <t>19.3.1.</t>
  </si>
  <si>
    <t>19.3.1.0.1.</t>
  </si>
  <si>
    <t>19.3.1.0.2.</t>
  </si>
  <si>
    <t>19.3.2.</t>
  </si>
  <si>
    <t>19.3.2.0.1.</t>
  </si>
  <si>
    <t>19.3.2.0.2.</t>
  </si>
  <si>
    <t>19.4.</t>
  </si>
  <si>
    <t>19.4.1.</t>
  </si>
  <si>
    <t>19.4.1.0.1.</t>
  </si>
  <si>
    <t>19.4.1.0.2.</t>
  </si>
  <si>
    <t>19.4.1.0.3.</t>
  </si>
  <si>
    <t>19.4.2.</t>
  </si>
  <si>
    <t>19.4.2.0.1.</t>
  </si>
  <si>
    <t>19.4.2.0.2.</t>
  </si>
  <si>
    <t>19.4.2.0.3.</t>
  </si>
  <si>
    <t>19.4.2.0.4.</t>
  </si>
  <si>
    <t>19.4.2.0.5.</t>
  </si>
  <si>
    <t>19.4.2.0.6.</t>
  </si>
  <si>
    <t>19.4.2.0.7.</t>
  </si>
  <si>
    <t>19.4.2.0.8.</t>
  </si>
  <si>
    <t>19.4.3.</t>
  </si>
  <si>
    <t>19.4.3.0.1.</t>
  </si>
  <si>
    <t>19.5.</t>
  </si>
  <si>
    <t>19.5.1.</t>
  </si>
  <si>
    <t>19.5.1.0.1.</t>
  </si>
  <si>
    <t>19.5.1.0.2.</t>
  </si>
  <si>
    <t>19.5.1.0.3.</t>
  </si>
  <si>
    <t>19.5.1.0.4.</t>
  </si>
  <si>
    <t>19.5.1.0.5.</t>
  </si>
  <si>
    <t>19.5.1.0.6.</t>
  </si>
  <si>
    <t>19.5.1.0.7.</t>
  </si>
  <si>
    <t>19.5.1.0.8.</t>
  </si>
  <si>
    <t>19.5.1.0.9.</t>
  </si>
  <si>
    <t>19.5.1.0.10.</t>
  </si>
  <si>
    <t>19.5.1.0.11.</t>
  </si>
  <si>
    <t>19.5.2.</t>
  </si>
  <si>
    <t>19.5.2.0.1.</t>
  </si>
  <si>
    <t>19.5.2.0.2.</t>
  </si>
  <si>
    <t>19.5.2.0.3.</t>
  </si>
  <si>
    <t>19.5.2.0.4.</t>
  </si>
  <si>
    <t>19.5.2.0.5.</t>
  </si>
  <si>
    <t>19.5.3.</t>
  </si>
  <si>
    <t>19.5.3.0.1.</t>
  </si>
  <si>
    <t>19.5.3.0.2.</t>
  </si>
  <si>
    <t>19.5.3.0.3.</t>
  </si>
  <si>
    <t>19.5.3.0.4.</t>
  </si>
  <si>
    <t>19.5.3.0.5.</t>
  </si>
  <si>
    <t>19.5.3.0.6.</t>
  </si>
  <si>
    <t>19.5.3.0.7.</t>
  </si>
  <si>
    <t>19.5.4.</t>
  </si>
  <si>
    <t>19.5.4.0.1.</t>
  </si>
  <si>
    <t>19.5.4.0.2.</t>
  </si>
  <si>
    <t>19.5.5.</t>
  </si>
  <si>
    <t>VERGA E CONTRAVERGA</t>
  </si>
  <si>
    <t>19.5.5.0.1.</t>
  </si>
  <si>
    <t>19.5.6.</t>
  </si>
  <si>
    <t>19.5.6.0.1.</t>
  </si>
  <si>
    <t>19.6.</t>
  </si>
  <si>
    <t>19.6.0.0.1.</t>
  </si>
  <si>
    <t>19.6.0.0.2.</t>
  </si>
  <si>
    <t>19.6.0.0.3.</t>
  </si>
  <si>
    <t>CABO FLEXÍVEL, PVC (70° C), 450/750 V, 6 MM2</t>
  </si>
  <si>
    <t>19.6.0.0.4.</t>
  </si>
  <si>
    <t>19.6.0.0.5.</t>
  </si>
  <si>
    <t>19.6.0.0.6.</t>
  </si>
  <si>
    <t>CAIXA RETANGULAR 4" X 2" BAIXA (0,30 M DO PISO), PVC, INSTALADA EM PAREDE - FORNECIMENTO E INSTALAÇÃO. AF_03/2023</t>
  </si>
  <si>
    <t>19.6.0.0.7.</t>
  </si>
  <si>
    <t>19.6.0.0.8.</t>
  </si>
  <si>
    <t>19.6.0.0.9.</t>
  </si>
  <si>
    <t>19.6.0.0.10.</t>
  </si>
  <si>
    <t>19.6.0.0.11.</t>
  </si>
  <si>
    <t>19.6.0.0.12.</t>
  </si>
  <si>
    <t>CURVA DE 90 GRAUS AÇO GALVANIZADO DIAM.3/4"</t>
  </si>
  <si>
    <t>19.6.0.0.13.</t>
  </si>
  <si>
    <t>DISJUNTOR MONOPOLAR TIPO DIN, CORRENTE NOMINAL DE 16A - FORNECIMENTO E INSTALAÇÃO. AF_10/2020</t>
  </si>
  <si>
    <t>19.6.0.0.14.</t>
  </si>
  <si>
    <t>DISJUNTOR MONOPOLAR TIPO DIN, CORRENTE NOMINAL DE 40A - FORNECIMENTO E INSTALAÇÃO. AF_10/2020</t>
  </si>
  <si>
    <t>19.6.0.0.15.</t>
  </si>
  <si>
    <t>19.6.0.0.16.</t>
  </si>
  <si>
    <t>19.6.0.0.17.</t>
  </si>
  <si>
    <t>ELETRODUTO FLEXÍVEL CORRUGADO REFORÇADO, PVC, DN 25 MM (3/4"), PARA CIRCUITOS TERMINAIS, INSTALADO EM LAJE - FORNECIMENTO E INSTALAÇÃO. AF_03/2023</t>
  </si>
  <si>
    <t>19.6.0.0.18.</t>
  </si>
  <si>
    <t>19.6.0.0.19.</t>
  </si>
  <si>
    <t>INTERRUPTOR DIFERENCIAL RESIDUAL (D.R.) BIPOLAR DE 40A-30mA</t>
  </si>
  <si>
    <t>19.6.0.0.20.</t>
  </si>
  <si>
    <t>19.6.0.0.21.</t>
  </si>
  <si>
    <t>INTERRUPTOR SIMPLES (3 SECOES)</t>
  </si>
  <si>
    <t>19.6.0.0.22.</t>
  </si>
  <si>
    <t>LÂMPADA COMPACTA DE LED 10 W, BASE E27 - FORNECIMENTO E INSTALAÇÃO. AF_02/2020</t>
  </si>
  <si>
    <t>19.6.0.0.23.</t>
  </si>
  <si>
    <t>19.6.0.0.24.</t>
  </si>
  <si>
    <t>COMP 119_SEE</t>
  </si>
  <si>
    <t>LUMINÁRIA HERMÉTICA/BLINDADA 2X18/20W COM 2 LÂMPADAS DE LED (GOINFRA + SINAPI)</t>
  </si>
  <si>
    <t>PÇ</t>
  </si>
  <si>
    <t>19.6.0.0.25.</t>
  </si>
  <si>
    <t>19.6.0.0.26.</t>
  </si>
  <si>
    <t>19.6.0.0.27.</t>
  </si>
  <si>
    <t>QUADRO DE DISTRIBUIÇÃO DE EMBUTIR EM PVC CB 24E - 80A</t>
  </si>
  <si>
    <t>19.6.0.0.28.</t>
  </si>
  <si>
    <t>TAMPA CEGA PARA CONDULETE METÁLICO</t>
  </si>
  <si>
    <t>19.6.0.0.29.</t>
  </si>
  <si>
    <t>TAMPA CEGA PLÁSTICA 4"X2" COM FURO CENTRAL (PARA TV/SOM...)</t>
  </si>
  <si>
    <t>19.6.0.0.30.</t>
  </si>
  <si>
    <t>19.6.0.0.31.</t>
  </si>
  <si>
    <t>19.6.0.0.32.</t>
  </si>
  <si>
    <t>19.6.0.0.33.</t>
  </si>
  <si>
    <t>19.7.</t>
  </si>
  <si>
    <t>19.7.1.</t>
  </si>
  <si>
    <t>19.7.1.0.1.</t>
  </si>
  <si>
    <t>19.7.1.0.2.</t>
  </si>
  <si>
    <t>REGISTRO DE GAVETA BRUTO, LATÃO, ROSCÁVEL, 1 1/2", COM ACABAMENTO E CANOPLA CROMADOS - FORNECIMENTO E INSTALAÇÃO. AF_08/2021</t>
  </si>
  <si>
    <t>19.7.1.0.3.</t>
  </si>
  <si>
    <t>19.7.2.</t>
  </si>
  <si>
    <t>LAVATÓRIOS</t>
  </si>
  <si>
    <t>19.7.2.0.1.</t>
  </si>
  <si>
    <t>19.7.2.0.2.</t>
  </si>
  <si>
    <t>LAVATÓRIO MÉDIO COM COLUNA</t>
  </si>
  <si>
    <t>19.7.2.0.3.</t>
  </si>
  <si>
    <t>19.7.2.0.4.</t>
  </si>
  <si>
    <t>19.7.2.0.5.</t>
  </si>
  <si>
    <t>LIGAÇÃO FLEXÍVEL METÁLICA DIAM.1/2"(ENGATE)</t>
  </si>
  <si>
    <t>19.7.2.0.6.</t>
  </si>
  <si>
    <t>19.7.2.0.7.</t>
  </si>
  <si>
    <t>19.7.3.</t>
  </si>
  <si>
    <t>PIA E TANQUE</t>
  </si>
  <si>
    <t>19.7.3.0.1.</t>
  </si>
  <si>
    <t>CUBA INOX 56X34X17CM E=0,6MM-AÇO 304 (CUBA Nº2)</t>
  </si>
  <si>
    <t>19.7.3.0.2.</t>
  </si>
  <si>
    <t>TANQUE (PANELAO) INOX 60 X 70 X 40 CM CH.18</t>
  </si>
  <si>
    <t>19.7.3.0.3.</t>
  </si>
  <si>
    <t>SIFAO PARA PIA 1.1/2" X 2" METAL</t>
  </si>
  <si>
    <t>19.7.3.0.4.</t>
  </si>
  <si>
    <t>19.7.3.0.5.</t>
  </si>
  <si>
    <t>TORNEIRA CROMADA LONGA, DE PAREDE, 1/2 OU 3/4, PARA PIA DE COZINHA, PADRÃO POPULAR - FORNECIMENTO E INSTALAÇÃO. AF_01/2020</t>
  </si>
  <si>
    <t>19.7.3.0.6.</t>
  </si>
  <si>
    <t>TORNEIRA DE MESA PARA PIA DIÂMETRO DE 1/2" - BICA MÓVEL</t>
  </si>
  <si>
    <t>19.7.3.0.7.</t>
  </si>
  <si>
    <t>TANQUE DE LOUÇA BRANCA SUSPENSO, 18L OU EQUIVALENTE, INCLUSO SIFÃO TIPO GARRAFA EM METAL CROMADO, VÁLVULA METÁLICA E TORNEIRA DE METAL CROMADO PADRÃO MÉDIO - FORNECIMENTO E INSTALAÇÃO. AF_01/2020</t>
  </si>
  <si>
    <t>19.7.4.</t>
  </si>
  <si>
    <t>VASO SANITARIO</t>
  </si>
  <si>
    <t>19.7.4.0.1.</t>
  </si>
  <si>
    <t>19.7.4.0.2.</t>
  </si>
  <si>
    <t>19.7.4.0.3.</t>
  </si>
  <si>
    <t>19.7.4.0.4.</t>
  </si>
  <si>
    <t>19.7.4.0.5.</t>
  </si>
  <si>
    <t>19.7.4.0.6.</t>
  </si>
  <si>
    <t>19.7.4.0.7.</t>
  </si>
  <si>
    <t>19.7.4.0.8.</t>
  </si>
  <si>
    <t>PAPELEIRA DE PAREDE EM METAL CROMADO SEM TAMPA, INCLUSO FIXAÇÃO. AF_01/2020</t>
  </si>
  <si>
    <t>19.7.5.</t>
  </si>
  <si>
    <t>CHUVEIRO</t>
  </si>
  <si>
    <t>19.7.5.0.1.</t>
  </si>
  <si>
    <t>19.7.6.</t>
  </si>
  <si>
    <t>19.7.6.0.1.</t>
  </si>
  <si>
    <t>19.7.6.0.2.</t>
  </si>
  <si>
    <t>TOALHEIRO PLÁSTICO TIPO DISPENSER PARA PAPEL TOALHA INTERFOLHADO  (GOINFRA + SINAPI)</t>
  </si>
  <si>
    <t>19.7.7.</t>
  </si>
  <si>
    <t>19.7.7.1.</t>
  </si>
  <si>
    <t>TUBOS DE PVC SOLDÁVEL</t>
  </si>
  <si>
    <t>19.7.7.1.1.</t>
  </si>
  <si>
    <t>19.7.7.1.2.</t>
  </si>
  <si>
    <t>TUBO, PVC, SOLDÁVEL, DN 50MM, INSTALADO EM PRUMADA DE ÁGUA - FORNECIMENTO E INSTALAÇÃO. AF_06/2022</t>
  </si>
  <si>
    <t>19.7.7.1.3.</t>
  </si>
  <si>
    <t>19.7.7.2.</t>
  </si>
  <si>
    <t>BUCHA REDUÇÃO</t>
  </si>
  <si>
    <t>19.7.7.2.1.</t>
  </si>
  <si>
    <t>19.7.7.2.2.</t>
  </si>
  <si>
    <t>BUCHA DE REDUCAO SOLDAVEL LONGA 60 X 25 mm</t>
  </si>
  <si>
    <t>19.7.7.2.3.</t>
  </si>
  <si>
    <t>19.7.7.3.</t>
  </si>
  <si>
    <t>19.7.7.3.1.</t>
  </si>
  <si>
    <t>JOELHO 90 GRAUS, PVC, SOLDÁVEL, DN 25MM, INSTALADO EM PRUMADA DE ÁGUA - FORNECIMENTO E INSTALAÇÃO. AF_06/2022</t>
  </si>
  <si>
    <t>19.7.7.3.2.</t>
  </si>
  <si>
    <t>JOELHO 90 GRAUS, PVC, SOLDÁVEL, DN 50MM, INSTALADO EM PRUMADA DE ÁGUA - FORNECIMENTO E INSTALAÇÃO. AF_06/2022</t>
  </si>
  <si>
    <t>19.7.7.3.3.</t>
  </si>
  <si>
    <t>19.7.7.3.4.</t>
  </si>
  <si>
    <t>JOELHO 90 GRAUS C/ROSCA E BUCHA LATAO DIAM. 3/4</t>
  </si>
  <si>
    <t>19.7.7.3.5.</t>
  </si>
  <si>
    <t>19.7.7.4.</t>
  </si>
  <si>
    <t>19.7.7.4.1.</t>
  </si>
  <si>
    <t>19.7.7.4.2.</t>
  </si>
  <si>
    <t>TE 90 GRAUS SOLDAVEL COM BUCHA DE LATAO NA BOLSA CENTRAL 25X25X3/4"</t>
  </si>
  <si>
    <t>19.7.7.4.3.</t>
  </si>
  <si>
    <t>19.7.7.4.4.</t>
  </si>
  <si>
    <t>19.7.7.4.5.</t>
  </si>
  <si>
    <t>19.7.7.4.6.</t>
  </si>
  <si>
    <t>19.7.7.5.</t>
  </si>
  <si>
    <t>19.7.7.5.1.</t>
  </si>
  <si>
    <t>19.7.7.5.2.</t>
  </si>
  <si>
    <t>19.7.7.6.</t>
  </si>
  <si>
    <t>19.7.7.6.1.</t>
  </si>
  <si>
    <t>19.7.7.6.2.</t>
  </si>
  <si>
    <t>19.7.8.</t>
  </si>
  <si>
    <t>19.7.8.1.</t>
  </si>
  <si>
    <t>19.7.8.1.1.</t>
  </si>
  <si>
    <t>19.7.8.1.2.</t>
  </si>
  <si>
    <t>19.7.8.1.3.</t>
  </si>
  <si>
    <t>19.7.8.1.4.</t>
  </si>
  <si>
    <t>19.7.8.2.</t>
  </si>
  <si>
    <t>19.7.8.2.1.</t>
  </si>
  <si>
    <t>CURVA 45 GRAUS SOLDAVEL DIAMETRO 50 MM</t>
  </si>
  <si>
    <t>19.7.8.2.2.</t>
  </si>
  <si>
    <t>CURVA 45 GRAUS DIAMETRO 40 MM (ESGOTO)</t>
  </si>
  <si>
    <t>19.7.8.2.3.</t>
  </si>
  <si>
    <t>19.7.8.3.</t>
  </si>
  <si>
    <t>19.7.8.3.1.</t>
  </si>
  <si>
    <t>JUNCAO SIMPLES DIAMETRO 50 X 50 MM (ESGOTO)</t>
  </si>
  <si>
    <t>19.7.8.4.</t>
  </si>
  <si>
    <t>TE SANITARIO</t>
  </si>
  <si>
    <t>19.7.8.4.1.</t>
  </si>
  <si>
    <t>19.7.8.4.2.</t>
  </si>
  <si>
    <t>TE SANITARIO DIAMETRO 100 X 100 MM (ESGOTO)</t>
  </si>
  <si>
    <t>19.7.8.4.3.</t>
  </si>
  <si>
    <t>CAP DIAMETRO 100 MM ESGOTO PRIMARIO</t>
  </si>
  <si>
    <t>19.7.8.5.</t>
  </si>
  <si>
    <t>19.7.8.5.1.</t>
  </si>
  <si>
    <t>19.7.8.5.2.</t>
  </si>
  <si>
    <t>19.7.8.5.3.</t>
  </si>
  <si>
    <t>19.7.8.6.</t>
  </si>
  <si>
    <t>19.7.8.6.1.</t>
  </si>
  <si>
    <t>19.7.8.6.2.</t>
  </si>
  <si>
    <t>GRELHA QUADRADA ACO INOX ROTATIVO DIAM.150 MM</t>
  </si>
  <si>
    <t>19.7.8.6.3.</t>
  </si>
  <si>
    <t>CORPO RALO SECO CILINDRICO 100 X 40</t>
  </si>
  <si>
    <t>19.7.8.6.4.</t>
  </si>
  <si>
    <t>GRELHA REDONDA ACO INOX ROTATIVA DIAM. 100 MM</t>
  </si>
  <si>
    <t>19.7.9.</t>
  </si>
  <si>
    <t>19.7.9.0.1.</t>
  </si>
  <si>
    <t>19.7.9.0.2.</t>
  </si>
  <si>
    <t>TAMPA EM CONCRETO ARMADO 25 MPA E=5CM PARA A CAIXA DE PASSAGEM 60X60CM</t>
  </si>
  <si>
    <t>19.7.9.0.3.</t>
  </si>
  <si>
    <t>CAIXA DE GORDURA 600 L. CONCRETO PADRÃO GOINFRA IMPERMEABILIZADA</t>
  </si>
  <si>
    <t>19.7.9.0.4.</t>
  </si>
  <si>
    <t>19.8.</t>
  </si>
  <si>
    <t>19.8.0.0.1.</t>
  </si>
  <si>
    <t>19.8.0.0.2.</t>
  </si>
  <si>
    <t>19.8.0.0.3.</t>
  </si>
  <si>
    <t>19.8.0.0.4.</t>
  </si>
  <si>
    <t>ELEMENTO VAZADO DE CONCRETO (MODELO COPINHO)</t>
  </si>
  <si>
    <t>19.9.</t>
  </si>
  <si>
    <t>19.9.1.</t>
  </si>
  <si>
    <t>19.9.1.0.1.</t>
  </si>
  <si>
    <t>19.9.2.</t>
  </si>
  <si>
    <t>19.9.2.0.1.</t>
  </si>
  <si>
    <t>19.10.</t>
  </si>
  <si>
    <t>19.10.0.0.1.</t>
  </si>
  <si>
    <t>19.11.</t>
  </si>
  <si>
    <t>19.11.0.0.1.</t>
  </si>
  <si>
    <t>19.11.0.0.2.</t>
  </si>
  <si>
    <t>19.11.0.0.3.</t>
  </si>
  <si>
    <t>19.11.0.0.4.</t>
  </si>
  <si>
    <t>19.12.</t>
  </si>
  <si>
    <t>19.12.1.</t>
  </si>
  <si>
    <t>19.12.1.0.1.</t>
  </si>
  <si>
    <t>19.12.1.0.2.</t>
  </si>
  <si>
    <t>PORTA DE ABRIR DE 02 FOLHAS EM VENEZIANA PF-5 C/FERRAGENS</t>
  </si>
  <si>
    <t>19.12.2.</t>
  </si>
  <si>
    <t>PORTAS DE ENROLAR</t>
  </si>
  <si>
    <t>19.12.2.0.1.</t>
  </si>
  <si>
    <t>PORTA DE ENROLAR C/FERRAGENS</t>
  </si>
  <si>
    <t>19.12.3.</t>
  </si>
  <si>
    <t>19.12.3.0.1.</t>
  </si>
  <si>
    <t>19.12.3.0.2.</t>
  </si>
  <si>
    <t>19.12.3.0.3.</t>
  </si>
  <si>
    <t>19.13.</t>
  </si>
  <si>
    <t>19.13.0.0.1.</t>
  </si>
  <si>
    <t>VIDRO MINI-BOREAL - COLOCADO</t>
  </si>
  <si>
    <t>19.14.</t>
  </si>
  <si>
    <t>19.14.0.0.1.</t>
  </si>
  <si>
    <t>19.14.0.0.2.</t>
  </si>
  <si>
    <t>19.14.0.0.3.</t>
  </si>
  <si>
    <t>19.14.0.0.4.</t>
  </si>
  <si>
    <t>19.15.</t>
  </si>
  <si>
    <t>19.15.0.0.1.</t>
  </si>
  <si>
    <t>19.15.0.0.2.</t>
  </si>
  <si>
    <t>19.16.</t>
  </si>
  <si>
    <t>19.16.1.</t>
  </si>
  <si>
    <t>19.16.1.0.1.</t>
  </si>
  <si>
    <t>19.16.2.</t>
  </si>
  <si>
    <t>19.16.2.0.1.</t>
  </si>
  <si>
    <t>19.16.2.0.2.</t>
  </si>
  <si>
    <t>19.16.3.</t>
  </si>
  <si>
    <t>CONCRETO DESEMPENADO</t>
  </si>
  <si>
    <t>19.16.3.0.1.</t>
  </si>
  <si>
    <t>19.16.3.0.2.</t>
  </si>
  <si>
    <t>PISO CONCRETO DESEMPENADO ESPESSURA = 5 CM  1:2,5:3,5</t>
  </si>
  <si>
    <t>19.16.4.</t>
  </si>
  <si>
    <t>19.16.4.0.1.</t>
  </si>
  <si>
    <t>19.16.4.0.2.</t>
  </si>
  <si>
    <t>19.16.4.0.3.</t>
  </si>
  <si>
    <t>19.17.</t>
  </si>
  <si>
    <t>19.17.1.</t>
  </si>
  <si>
    <t>ESMALTE SINTÉTICO</t>
  </si>
  <si>
    <t>19.17.1.0.1.</t>
  </si>
  <si>
    <t>19.17.1.0.2.</t>
  </si>
  <si>
    <t>19.17.2.</t>
  </si>
  <si>
    <t>LÁTEX ACRÍLICA</t>
  </si>
  <si>
    <t>19.17.2.0.1.</t>
  </si>
  <si>
    <t>19.17.2.0.2.</t>
  </si>
  <si>
    <t>19.17.3.</t>
  </si>
  <si>
    <t>19.17.3.0.1.</t>
  </si>
  <si>
    <t>19.17.3.0.2.</t>
  </si>
  <si>
    <t>19.17.4.</t>
  </si>
  <si>
    <t>EXTERNA</t>
  </si>
  <si>
    <t>19.17.4.0.1.</t>
  </si>
  <si>
    <t>19.17.5.</t>
  </si>
  <si>
    <t>19.17.5.0.1.</t>
  </si>
  <si>
    <t>19.17.6.</t>
  </si>
  <si>
    <t>19.17.6.0.1.</t>
  </si>
  <si>
    <t>19.17.7.</t>
  </si>
  <si>
    <t>19.17.7.0.1.</t>
  </si>
  <si>
    <t>19.17.8.</t>
  </si>
  <si>
    <t>19.17.8.0.1.</t>
  </si>
  <si>
    <t>19.18.</t>
  </si>
  <si>
    <t>19.18.1.</t>
  </si>
  <si>
    <t>19.18.1.0.1.</t>
  </si>
  <si>
    <t>19.18.1.0.2.</t>
  </si>
  <si>
    <t>19.18.1.0.3.</t>
  </si>
  <si>
    <t>19.18.2.</t>
  </si>
  <si>
    <t>19.18.2.0.1.</t>
  </si>
  <si>
    <t>19.18.2.0.2.</t>
  </si>
  <si>
    <t>ETAPA 03 - CENTRAL DE GÁS</t>
  </si>
  <si>
    <t>20.1.</t>
  </si>
  <si>
    <t>20.1.0.0.1.</t>
  </si>
  <si>
    <t>20.2.</t>
  </si>
  <si>
    <t>20.2.0.0.1.</t>
  </si>
  <si>
    <t>20.3.</t>
  </si>
  <si>
    <t>20.3.0.0.1.</t>
  </si>
  <si>
    <t>20.3.0.0.2.</t>
  </si>
  <si>
    <t>20.4.</t>
  </si>
  <si>
    <t>20.4.1.</t>
  </si>
  <si>
    <t>PEÇAS E ACESSÓRIOS 2 CILINDROS</t>
  </si>
  <si>
    <t>20.4.1.0.1.</t>
  </si>
  <si>
    <t>CENTRAL DE GÁS PADRÃO GOINFRA/2019 COMPLETA, EXCLUSO AS INSTALAÇÕES MECÂNICAS (1+1 CILINDRO P-45)</t>
  </si>
  <si>
    <t>20.4.1.0.2.</t>
  </si>
  <si>
    <t>UNIÃO DE FERRO MALEÁVEL GALVANIZADO 3/4", ASSENTO BRONZE , CLASSE 150, ROSCA NPT - NBR 6925</t>
  </si>
  <si>
    <t>20.4.1.0.3.</t>
  </si>
  <si>
    <t>COMP 382_SEE</t>
  </si>
  <si>
    <t>20.4.1.0.4.</t>
  </si>
  <si>
    <t>COMP 383_SEE</t>
  </si>
  <si>
    <t>BUCHA DE REDUCAO DE FERRO GALVANIZADO, COM ROSCA BSP, DE 1/2" X 1/4" (GOINFRA + SINAPI)</t>
  </si>
  <si>
    <t>20.4.1.0.5.</t>
  </si>
  <si>
    <t>LUVA REDUÇÃO DE FERRO MALEÁVEL GALVANIZADO 3/4" X 1/2", CLASSE 150, ROSCA NPT - NBR 6925</t>
  </si>
  <si>
    <t>20.4.1.0.6.</t>
  </si>
  <si>
    <t>NIPLE, EM FERRO GALVANIZADO, CONEXÃO ROSQUEADA, DN 15 (1/2"), INSTALADO EM RAMAIS E SUB-RAMAIS DE GÁS - FORNECIMENTO E INSTALAÇÃO. AF_10/2020</t>
  </si>
  <si>
    <t>20.4.1.0.7.</t>
  </si>
  <si>
    <t>NIPLE DUPLO DE FERRO MALEÁVEL GALVANIZADO 3/4" CLASSE 300 ROSCA NPT - NBR 6925</t>
  </si>
  <si>
    <t>20.4.1.0.8.</t>
  </si>
  <si>
    <t>COMP 212_SEE</t>
  </si>
  <si>
    <t>NIPLE DE REDUÇÃO 1/2" X 1/4" BSP (GOINFRA + SINAPI)</t>
  </si>
  <si>
    <t>20.4.1.0.9.</t>
  </si>
  <si>
    <t>COMP 213_SEE</t>
  </si>
  <si>
    <t>NIPLE DE REDUÇÃO 3/4" X 1/2" BSP (GOINFRA + SINAPI)</t>
  </si>
  <si>
    <t>20.4.1.0.10.</t>
  </si>
  <si>
    <t>20.4.1.0.11.</t>
  </si>
  <si>
    <t>20.4.1.0.12.</t>
  </si>
  <si>
    <t>COMP 237_SEE</t>
  </si>
  <si>
    <t>FITA ANTICORROSIVA (GOINFRA + SINAPI)</t>
  </si>
  <si>
    <t>20.4.1.0.13.</t>
  </si>
  <si>
    <t>20.4.1.0.14.</t>
  </si>
  <si>
    <t>TE DE FERRO MALEÁVEL GALVANIZADO 3/4" CLASSE 150 ROSCA NPT NBR 6925</t>
  </si>
  <si>
    <t>20.4.1.0.15.</t>
  </si>
  <si>
    <t>COMP 542_SEE</t>
  </si>
  <si>
    <t>VÁLVULA UGV-1 3/4" - FORNECIMENTO E INSTALAÇÃO (GOINFRA + ORSE)</t>
  </si>
  <si>
    <t>20.4.1.0.16.</t>
  </si>
  <si>
    <t>COMP 543_SEE</t>
  </si>
  <si>
    <t>VÁLVULA UGV-1 1/2" - FORNECIMENTO E INSTALAÇÃO (GOINFRA + ORSE)</t>
  </si>
  <si>
    <t>20.4.1.0.17.</t>
  </si>
  <si>
    <t>VÁLVULA DE RETENÇÃO EM LATÃO 7/16" NS (I) X 1/2" NPT (E)</t>
  </si>
  <si>
    <t>20.4.1.0.18.</t>
  </si>
  <si>
    <t>COMP 210_SEE</t>
  </si>
  <si>
    <t>REGULADOR DE 1º ESTÁGIO 60KG/H MODELO AP-40 COM MANÔMETRO (GOINFRA + ORSE)</t>
  </si>
  <si>
    <t>20.4.1.0.19.</t>
  </si>
  <si>
    <t>EXTINTOR PO QUIMICO SECO (6 KG) - CAPACIDADE EXTINTORA 20 BC</t>
  </si>
  <si>
    <t>20.4.1.0.20.</t>
  </si>
  <si>
    <t>COMP 235_SEE</t>
  </si>
  <si>
    <t>PLACA DE SINALIZAÇÃO EM PVC COD 01 - (300X300) PROIBIDO FUMAR (GOINFRA + SINAPI)</t>
  </si>
  <si>
    <t>20.4.1.0.21.</t>
  </si>
  <si>
    <t>COMP 236_SEE</t>
  </si>
  <si>
    <t>PLACA DE SINALIZAÇÃO EM PVC COD 06 - (300X300) PERIGO INFLAMÁVEL  (GOINFRA + SINAPI)</t>
  </si>
  <si>
    <t>20.4.1.0.22.</t>
  </si>
  <si>
    <t>20.4.1.0.23.</t>
  </si>
  <si>
    <t>PARAFUSO P/BUCHA S-10</t>
  </si>
  <si>
    <t>20.4.1.0.24.</t>
  </si>
  <si>
    <t>BUCHA DE NYLON S-10</t>
  </si>
  <si>
    <t>20.4.1.0.25.</t>
  </si>
  <si>
    <t>CHICOTE "PIGTAIL" FLEXÍVEL PARA P-45 DE MANGUEIRA NITRÍLICA COM COMPRIMENTO DE 500 MM E ROSCA DAS CONEXÕES DE 7/8" R.E. X 7/16"NS OU M20 X 7/16" NS - NBR 13419</t>
  </si>
  <si>
    <t>20.4.1.0.26.</t>
  </si>
  <si>
    <t>SUPORTE "L" , EM FERRO CHATO 1/8" X 1" PINTADO (42CM) PARA TUBO DE AÇO GALVANIZADO 3/4" -  INCLUSO ABRAÇADEIRA TIPO "U" 3/4"/PARAFUSOS/PORCAS/ARRUELAS, BEM COMO A FIXAÇÃO NA PAREDE COM BUCHAS/PARAFUSOS.</t>
  </si>
  <si>
    <t>20.4.1.0.27.</t>
  </si>
  <si>
    <t>COMP 045_SEE</t>
  </si>
  <si>
    <t>LAUDO DE ESTANQUEIDADE (GOINFRA)</t>
  </si>
  <si>
    <t>ETAPA 03 - BLOCO 02 SALAS DE AULA - PADRÃO SEDUC</t>
  </si>
  <si>
    <t>21.1.</t>
  </si>
  <si>
    <t>21.1.0.0.1.</t>
  </si>
  <si>
    <t>21.1.0.0.2.</t>
  </si>
  <si>
    <t>21.2.</t>
  </si>
  <si>
    <t>21.2.0.0.1.</t>
  </si>
  <si>
    <t>21.3.</t>
  </si>
  <si>
    <t>21.3.1.</t>
  </si>
  <si>
    <t>21.3.1.0.1.</t>
  </si>
  <si>
    <t>21.3.1.0.2.</t>
  </si>
  <si>
    <t>21.4.</t>
  </si>
  <si>
    <t>21.4.1.</t>
  </si>
  <si>
    <t>21.4.1.0.1.</t>
  </si>
  <si>
    <t>21.4.1.0.2.</t>
  </si>
  <si>
    <t>21.4.1.0.3.</t>
  </si>
  <si>
    <t>21.4.2.</t>
  </si>
  <si>
    <t>21.4.2.0.1.</t>
  </si>
  <si>
    <t>21.4.2.0.2.</t>
  </si>
  <si>
    <t>21.4.2.0.3.</t>
  </si>
  <si>
    <t>21.4.2.0.4.</t>
  </si>
  <si>
    <t>21.4.2.0.5.</t>
  </si>
  <si>
    <t>21.4.2.0.6.</t>
  </si>
  <si>
    <t>21.4.2.0.7.</t>
  </si>
  <si>
    <t>21.4.3.</t>
  </si>
  <si>
    <t>21.4.3.0.1.</t>
  </si>
  <si>
    <t>21.5.</t>
  </si>
  <si>
    <t>21.5.1.</t>
  </si>
  <si>
    <t>21.5.1.0.1.</t>
  </si>
  <si>
    <t>21.5.1.0.2.</t>
  </si>
  <si>
    <t>21.5.1.0.3.</t>
  </si>
  <si>
    <t>21.5.1.0.4.</t>
  </si>
  <si>
    <t>21.5.1.0.5.</t>
  </si>
  <si>
    <t>21.5.1.0.6.</t>
  </si>
  <si>
    <t>21.5.1.0.7.</t>
  </si>
  <si>
    <t>21.5.1.0.8.</t>
  </si>
  <si>
    <t>21.5.1.0.9.</t>
  </si>
  <si>
    <t>21.5.2.</t>
  </si>
  <si>
    <t>21.5.2.0.1.</t>
  </si>
  <si>
    <t>21.5.2.0.2.</t>
  </si>
  <si>
    <t>21.5.2.0.3.</t>
  </si>
  <si>
    <t>21.5.2.0.4.</t>
  </si>
  <si>
    <t>21.5.2.0.5.</t>
  </si>
  <si>
    <t>21.5.3.</t>
  </si>
  <si>
    <t>21.5.3.0.1.</t>
  </si>
  <si>
    <t>21.5.3.0.2.</t>
  </si>
  <si>
    <t>21.5.3.0.3.</t>
  </si>
  <si>
    <t>21.5.3.0.4.</t>
  </si>
  <si>
    <t>21.5.3.0.5.</t>
  </si>
  <si>
    <t>21.5.3.0.6.</t>
  </si>
  <si>
    <t>21.5.3.0.7.</t>
  </si>
  <si>
    <t>21.5.4.</t>
  </si>
  <si>
    <t>21.5.4.1.</t>
  </si>
  <si>
    <t>21.5.4.1.1.</t>
  </si>
  <si>
    <t>21.5.5.</t>
  </si>
  <si>
    <t>21.5.5.0.1.</t>
  </si>
  <si>
    <t>21.5.6.</t>
  </si>
  <si>
    <t>21.5.6.0.1.</t>
  </si>
  <si>
    <t>21.6.</t>
  </si>
  <si>
    <t>21.6.0.0.1.</t>
  </si>
  <si>
    <t>21.6.0.0.2.</t>
  </si>
  <si>
    <t>21.6.0.0.3.</t>
  </si>
  <si>
    <t>21.6.0.0.4.</t>
  </si>
  <si>
    <t>CAIXA RETANGULAR 4" X 2" MÉDIA (1,30 M DO PISO), PVC, INSTALADA EM PAREDE - FORNECIMENTO E INSTALAÇÃO. AF_03/2023</t>
  </si>
  <si>
    <t>21.6.0.0.5.</t>
  </si>
  <si>
    <t>21.6.0.0.6.</t>
  </si>
  <si>
    <t>21.6.0.0.7.</t>
  </si>
  <si>
    <t>21.6.0.0.8.</t>
  </si>
  <si>
    <t>CURVA 90 GRAUS AÇO ZINCADO DIÂMETRO 3/4"</t>
  </si>
  <si>
    <t>21.6.0.0.9.</t>
  </si>
  <si>
    <t>ELETRODUTO EM AÇO ZINCADO DIÂMETRO 3/4"</t>
  </si>
  <si>
    <t>21.6.0.0.10.</t>
  </si>
  <si>
    <t>21.6.0.0.11.</t>
  </si>
  <si>
    <t>21.6.0.0.12.</t>
  </si>
  <si>
    <t>21.6.0.0.13.</t>
  </si>
  <si>
    <t>ELETRODUTO FLEXÍVEL CORRUGADO, PVC, DN 25 MM (3/4"), PARA CIRCUITOS TERMINAIS, INSTALADO EM PAREDE - FORNECIMENTO E INSTALAÇÃO. AF_03/2023</t>
  </si>
  <si>
    <t>21.6.0.0.14.</t>
  </si>
  <si>
    <t>21.6.0.0.15.</t>
  </si>
  <si>
    <t>21.6.0.0.16.</t>
  </si>
  <si>
    <t>ELETRODUTO FLEXÍVEL CORRUGADO, PEAD, DN 40 MM (1 1/4"), PARA CIRCUITOS TERMINAIS, INSTALADO EM LAJE - FORNECIMENTO E INSTALAÇÃO. AF_03/2023</t>
  </si>
  <si>
    <t>21.6.0.0.17.</t>
  </si>
  <si>
    <t>21.6.0.0.18.</t>
  </si>
  <si>
    <t>21.6.0.0.19.</t>
  </si>
  <si>
    <t>21.6.0.0.20.</t>
  </si>
  <si>
    <t>21.6.0.0.21.</t>
  </si>
  <si>
    <t>21.6.0.0.22.</t>
  </si>
  <si>
    <t>21.6.0.0.23.</t>
  </si>
  <si>
    <t>LUVA EM AÇO ZINCADO DIÂMETRO 3/4"</t>
  </si>
  <si>
    <t>21.6.0.0.24.</t>
  </si>
  <si>
    <t>21.6.0.0.25.</t>
  </si>
  <si>
    <t>21.6.0.0.26.</t>
  </si>
  <si>
    <t>21.6.0.0.27.</t>
  </si>
  <si>
    <t>21.6.0.0.28.</t>
  </si>
  <si>
    <t>21.6.0.0.29.</t>
  </si>
  <si>
    <t>21.6.0.0.30.</t>
  </si>
  <si>
    <t>21.6.0.0.31.</t>
  </si>
  <si>
    <t>DISJUNTOR TRIPOLAR TIPO DIN, CORRENTE NOMINAL DE 25A - FORNECIMENTO E INSTALAÇÃO. AF_10/2020</t>
  </si>
  <si>
    <t>21.6.0.0.32.</t>
  </si>
  <si>
    <t>21.7.</t>
  </si>
  <si>
    <t>21.7.0.0.1.</t>
  </si>
  <si>
    <t>21.7.0.0.2.</t>
  </si>
  <si>
    <t>21.8.</t>
  </si>
  <si>
    <t>21.8.1.</t>
  </si>
  <si>
    <t>21.8.1.0.1.</t>
  </si>
  <si>
    <t>21.9.</t>
  </si>
  <si>
    <t>21.9.0.0.1.</t>
  </si>
  <si>
    <t>21.10.</t>
  </si>
  <si>
    <t>21.10.0.0.1.</t>
  </si>
  <si>
    <t>21.10.0.0.2.</t>
  </si>
  <si>
    <t>21.10.0.0.3.</t>
  </si>
  <si>
    <t>21.10.0.0.4.</t>
  </si>
  <si>
    <t>21.11.</t>
  </si>
  <si>
    <t>21.11.1.</t>
  </si>
  <si>
    <t>21.11.1.0.1.</t>
  </si>
  <si>
    <t>21.11.2.</t>
  </si>
  <si>
    <t>21.11.2.0.1.</t>
  </si>
  <si>
    <t>21.12.</t>
  </si>
  <si>
    <t>21.12.0.0.1.</t>
  </si>
  <si>
    <t>21.13.</t>
  </si>
  <si>
    <t>21.13.0.0.1.</t>
  </si>
  <si>
    <t>21.13.0.0.2.</t>
  </si>
  <si>
    <t>21.14.</t>
  </si>
  <si>
    <t>21.14.0.0.1.</t>
  </si>
  <si>
    <t>21.14.0.0.2.</t>
  </si>
  <si>
    <t>21.15.</t>
  </si>
  <si>
    <t>21.15.1.</t>
  </si>
  <si>
    <t>21.15.1.0.1.</t>
  </si>
  <si>
    <t>21.15.2.</t>
  </si>
  <si>
    <t>21.15.2.0.1.</t>
  </si>
  <si>
    <t>21.15.2.0.2.</t>
  </si>
  <si>
    <t>21.15.3.</t>
  </si>
  <si>
    <t>21.15.3.0.1.</t>
  </si>
  <si>
    <t>21.15.3.0.2.</t>
  </si>
  <si>
    <t>21.16.</t>
  </si>
  <si>
    <t>21.16.0.0.1.</t>
  </si>
  <si>
    <t>21.17.</t>
  </si>
  <si>
    <t>21.17.1.</t>
  </si>
  <si>
    <t>21.17.1.0.1.</t>
  </si>
  <si>
    <t>21.17.1.0.2.</t>
  </si>
  <si>
    <t>21.17.2.</t>
  </si>
  <si>
    <t>21.17.2.0.1.</t>
  </si>
  <si>
    <t>21.17.2.0.2.</t>
  </si>
  <si>
    <t>21.17.3.</t>
  </si>
  <si>
    <t>21.17.3.0.1.</t>
  </si>
  <si>
    <t>21.17.3.0.2.</t>
  </si>
  <si>
    <t>21.17.4.</t>
  </si>
  <si>
    <t>21.17.4.0.1.</t>
  </si>
  <si>
    <t>21.17.5.</t>
  </si>
  <si>
    <t>21.17.5.0.1.</t>
  </si>
  <si>
    <t>21.17.6.</t>
  </si>
  <si>
    <t>21.17.6.0.1.</t>
  </si>
  <si>
    <t>21.17.7.</t>
  </si>
  <si>
    <t>21.17.7.0.1.</t>
  </si>
  <si>
    <t>21.17.8.</t>
  </si>
  <si>
    <t>21.17.8.0.1.</t>
  </si>
  <si>
    <t>21.18.</t>
  </si>
  <si>
    <t>21.18.1.</t>
  </si>
  <si>
    <t>21.18.1.0.1.</t>
  </si>
  <si>
    <t>21.18.1.0.2.</t>
  </si>
  <si>
    <t>21.18.2.</t>
  </si>
  <si>
    <t>21.18.2.0.1.</t>
  </si>
  <si>
    <t>21.18.2.0.2.</t>
  </si>
  <si>
    <t>22.1.</t>
  </si>
  <si>
    <t>22.1.0.0.1.</t>
  </si>
  <si>
    <t>22.1.0.0.2.</t>
  </si>
  <si>
    <t>22.2.</t>
  </si>
  <si>
    <t>22.2.0.0.1.</t>
  </si>
  <si>
    <t>22.3.</t>
  </si>
  <si>
    <t>22.3.0.0.1.</t>
  </si>
  <si>
    <t>22.3.0.0.2.</t>
  </si>
  <si>
    <t>22.4.</t>
  </si>
  <si>
    <t>22.4.1.</t>
  </si>
  <si>
    <t>ESTACAS E BLOCOS</t>
  </si>
  <si>
    <t>22.4.1.0.1.</t>
  </si>
  <si>
    <t>22.4.1.0.2.</t>
  </si>
  <si>
    <t>22.4.1.0.3.</t>
  </si>
  <si>
    <t>22.4.1.0.4.</t>
  </si>
  <si>
    <t>22.4.1.0.5.</t>
  </si>
  <si>
    <t>22.4.1.0.6.</t>
  </si>
  <si>
    <t>22.4.1.0.7.</t>
  </si>
  <si>
    <t>22.4.1.0.8.</t>
  </si>
  <si>
    <t>22.4.1.0.9.</t>
  </si>
  <si>
    <t>22.5.</t>
  </si>
  <si>
    <t>22.5.0.0.1.</t>
  </si>
  <si>
    <t>22.6.</t>
  </si>
  <si>
    <t>22.6.0.0.1.</t>
  </si>
  <si>
    <t>22.7.</t>
  </si>
  <si>
    <t>22.7.1.</t>
  </si>
  <si>
    <t>METÁLICA</t>
  </si>
  <si>
    <t>22.7.1.0.1.</t>
  </si>
  <si>
    <t>COBERTURA COM TELHA CHAPA GALVANIZADA  TRAPEZOIDAL 0,5 MM COM ACESSÓRIOS</t>
  </si>
  <si>
    <t>22.7.2.</t>
  </si>
  <si>
    <t>CALHA E RUFO</t>
  </si>
  <si>
    <t>22.7.2.0.1.</t>
  </si>
  <si>
    <t>22.8.</t>
  </si>
  <si>
    <t>22.8.1.</t>
  </si>
  <si>
    <t>22.8.1.0.1.</t>
  </si>
  <si>
    <t>22.8.1.0.2.</t>
  </si>
  <si>
    <t>22.8.1.0.3.</t>
  </si>
  <si>
    <t>22.9.</t>
  </si>
  <si>
    <t>22.9.1.</t>
  </si>
  <si>
    <t>BASE EM CONCRETO</t>
  </si>
  <si>
    <t>22.9.1.0.1.</t>
  </si>
  <si>
    <t>22.9.2.</t>
  </si>
  <si>
    <t>22.9.2.0.1.</t>
  </si>
  <si>
    <t>22.10.</t>
  </si>
  <si>
    <t>22.10.0.0.1.</t>
  </si>
  <si>
    <t>23.1.</t>
  </si>
  <si>
    <t>23.1.0.0.1.</t>
  </si>
  <si>
    <t>23.1.0.0.2.</t>
  </si>
  <si>
    <t>23.2.</t>
  </si>
  <si>
    <t>23.2.0.0.1.</t>
  </si>
  <si>
    <t>23.3.</t>
  </si>
  <si>
    <t>23.3.0.0.1.</t>
  </si>
  <si>
    <t>23.3.0.0.2.</t>
  </si>
  <si>
    <t>23.4.</t>
  </si>
  <si>
    <t>23.4.1.</t>
  </si>
  <si>
    <t>23.4.1.0.1.</t>
  </si>
  <si>
    <t>23.4.1.0.2.</t>
  </si>
  <si>
    <t>23.4.1.0.3.</t>
  </si>
  <si>
    <t>23.4.1.0.4.</t>
  </si>
  <si>
    <t>23.4.1.0.5.</t>
  </si>
  <si>
    <t>23.4.1.0.6.</t>
  </si>
  <si>
    <t>23.4.1.0.7.</t>
  </si>
  <si>
    <t>23.4.1.0.8.</t>
  </si>
  <si>
    <t>23.4.1.0.9.</t>
  </si>
  <si>
    <t>23.5.</t>
  </si>
  <si>
    <t>23.5.0.0.1.</t>
  </si>
  <si>
    <t>23.6.</t>
  </si>
  <si>
    <t>23.6.0.0.1.</t>
  </si>
  <si>
    <t>23.7.</t>
  </si>
  <si>
    <t>23.7.1.</t>
  </si>
  <si>
    <t>23.7.1.0.1.</t>
  </si>
  <si>
    <t>23.7.2.</t>
  </si>
  <si>
    <t>23.7.2.0.1.</t>
  </si>
  <si>
    <t>23.8.</t>
  </si>
  <si>
    <t>23.8.1.</t>
  </si>
  <si>
    <t>23.8.1.0.1.</t>
  </si>
  <si>
    <t>23.8.1.0.2.</t>
  </si>
  <si>
    <t>23.8.1.0.3.</t>
  </si>
  <si>
    <t>23.9.</t>
  </si>
  <si>
    <t>23.9.1.</t>
  </si>
  <si>
    <t>23.9.1.0.1.</t>
  </si>
  <si>
    <t>23.9.2.</t>
  </si>
  <si>
    <t>23.9.2.0.1.</t>
  </si>
  <si>
    <t>23.10.</t>
  </si>
  <si>
    <t>23.10.0.0.1.</t>
  </si>
  <si>
    <t>24.1.</t>
  </si>
  <si>
    <t>24.1.0.0.1.</t>
  </si>
  <si>
    <t>24.2.</t>
  </si>
  <si>
    <t>24.2.0.0.1.</t>
  </si>
  <si>
    <t>24.3.</t>
  </si>
  <si>
    <t>24.3.0.0.1.</t>
  </si>
  <si>
    <t>25.1.</t>
  </si>
  <si>
    <t>25.1.0.0.1.</t>
  </si>
  <si>
    <t>25.2.</t>
  </si>
  <si>
    <t>25.2.0.0.1.</t>
  </si>
  <si>
    <t>25.3.</t>
  </si>
  <si>
    <t>25.3.0.0.1.</t>
  </si>
  <si>
    <t>25.3.0.0.2.</t>
  </si>
  <si>
    <t>25.4.</t>
  </si>
  <si>
    <t>25.4.0.0.1.</t>
  </si>
  <si>
    <t>25.5.</t>
  </si>
  <si>
    <t>25.5.0.0.1.</t>
  </si>
  <si>
    <t>25.5.0.0.2.</t>
  </si>
  <si>
    <t>25.6.</t>
  </si>
  <si>
    <t>25.6.1.</t>
  </si>
  <si>
    <t>25.6.1.0.1.</t>
  </si>
  <si>
    <t>25.6.2.</t>
  </si>
  <si>
    <t>25.6.2.0.1.</t>
  </si>
  <si>
    <t>25.7.</t>
  </si>
  <si>
    <t>25.7.0.0.1.</t>
  </si>
  <si>
    <t>25.7.0.0.2.</t>
  </si>
  <si>
    <t>25.7.0.0.3.</t>
  </si>
  <si>
    <t>25.7.0.0.4.</t>
  </si>
  <si>
    <t>PLANTIO DE ÁRVORE ORNAMENTAL COM ALTURA DE MUDA MAIOR QUE 2,00 M E MENOR OU IGUAL A 4,00 M. AF_05/2018</t>
  </si>
  <si>
    <t>25.7.0.0.5.</t>
  </si>
  <si>
    <t>26.1.</t>
  </si>
  <si>
    <t>26.1.0.0.1.</t>
  </si>
  <si>
    <t>POSTE/TRAFO - CAMINHÃO MUNCK 12 TON. (MÍNIMO 4H/DIA)</t>
  </si>
  <si>
    <t>26.1.0.0.2.</t>
  </si>
  <si>
    <t>27.1.</t>
  </si>
  <si>
    <t>27.1.1.</t>
  </si>
  <si>
    <t>PLATÔ 5</t>
  </si>
  <si>
    <t>27.1.1.1.</t>
  </si>
  <si>
    <t>27.1.1.1.1.</t>
  </si>
  <si>
    <t>27.1.1.1.2.</t>
  </si>
  <si>
    <t>27.1.1.1.3.</t>
  </si>
  <si>
    <t>27.1.1.2.</t>
  </si>
  <si>
    <t>27.1.1.2.1.</t>
  </si>
  <si>
    <t>27.1.1.2.2.</t>
  </si>
  <si>
    <t>27.1.1.2.3.</t>
  </si>
  <si>
    <t>27.1.1.2.4.</t>
  </si>
  <si>
    <t>27.1.1.2.5.</t>
  </si>
  <si>
    <t>ETAPA 04 - BLOCO ADMINISTRATIVO MODELO 02 - PADRÃO SEDUC</t>
  </si>
  <si>
    <t>28.1.</t>
  </si>
  <si>
    <t>28.1.0.0.1.</t>
  </si>
  <si>
    <t>28.1.0.0.2.</t>
  </si>
  <si>
    <t>28.1.0.0.3.</t>
  </si>
  <si>
    <t>28.2.</t>
  </si>
  <si>
    <t>28.2.0.0.1.</t>
  </si>
  <si>
    <t>28.3.</t>
  </si>
  <si>
    <t>28.3.1.</t>
  </si>
  <si>
    <t>28.3.1.0.1.</t>
  </si>
  <si>
    <t>28.3.1.0.2.</t>
  </si>
  <si>
    <t>28.3.2.</t>
  </si>
  <si>
    <t>28.3.2.0.1.</t>
  </si>
  <si>
    <t>28.3.2.0.2.</t>
  </si>
  <si>
    <t>28.4.</t>
  </si>
  <si>
    <t>28.4.1.</t>
  </si>
  <si>
    <t>28.4.1.0.1.</t>
  </si>
  <si>
    <t>28.4.1.0.2.</t>
  </si>
  <si>
    <t>28.4.1.0.3.</t>
  </si>
  <si>
    <t>28.4.2.</t>
  </si>
  <si>
    <t>28.4.2.0.1.</t>
  </si>
  <si>
    <t>28.4.2.0.2.</t>
  </si>
  <si>
    <t>28.4.2.0.3.</t>
  </si>
  <si>
    <t>28.4.2.0.4.</t>
  </si>
  <si>
    <t>28.4.2.0.5.</t>
  </si>
  <si>
    <t>28.4.2.0.6.</t>
  </si>
  <si>
    <t>28.4.2.0.7.</t>
  </si>
  <si>
    <t>28.4.3.</t>
  </si>
  <si>
    <t>28.4.3.0.1.</t>
  </si>
  <si>
    <t>28.5.</t>
  </si>
  <si>
    <t>28.5.1.</t>
  </si>
  <si>
    <t>28.5.1.0.1.</t>
  </si>
  <si>
    <t>28.5.1.0.2.</t>
  </si>
  <si>
    <t>28.5.1.0.3.</t>
  </si>
  <si>
    <t>28.5.1.0.4.</t>
  </si>
  <si>
    <t>28.5.1.0.5.</t>
  </si>
  <si>
    <t>28.5.1.0.6.</t>
  </si>
  <si>
    <t>28.5.1.0.7.</t>
  </si>
  <si>
    <t>28.5.1.0.8.</t>
  </si>
  <si>
    <t>28.5.1.0.9.</t>
  </si>
  <si>
    <t>28.5.2.</t>
  </si>
  <si>
    <t>28.5.2.0.1.</t>
  </si>
  <si>
    <t>28.5.2.0.2.</t>
  </si>
  <si>
    <t>28.5.2.0.3.</t>
  </si>
  <si>
    <t>28.5.2.0.4.</t>
  </si>
  <si>
    <t>28.5.2.0.5.</t>
  </si>
  <si>
    <t>28.5.3.</t>
  </si>
  <si>
    <t>28.5.3.0.1.</t>
  </si>
  <si>
    <t>28.5.3.0.2.</t>
  </si>
  <si>
    <t>28.5.3.0.3.</t>
  </si>
  <si>
    <t>28.5.3.0.4.</t>
  </si>
  <si>
    <t>28.5.3.0.5.</t>
  </si>
  <si>
    <t>28.5.3.0.6.</t>
  </si>
  <si>
    <t>28.5.4.</t>
  </si>
  <si>
    <t>28.5.4.0.1.</t>
  </si>
  <si>
    <t>28.5.5.</t>
  </si>
  <si>
    <t>28.5.5.0.1.</t>
  </si>
  <si>
    <t>28.5.6.</t>
  </si>
  <si>
    <t>28.5.6.0.1.</t>
  </si>
  <si>
    <t>28.6.</t>
  </si>
  <si>
    <t>28.6.0.0.1.</t>
  </si>
  <si>
    <t>28.6.0.0.2.</t>
  </si>
  <si>
    <t>CAIXA METALICA OCTOGONAL FUNDO MOVEL DUPLA 4"</t>
  </si>
  <si>
    <t>28.6.0.0.3.</t>
  </si>
  <si>
    <t>28.6.0.0.4.</t>
  </si>
  <si>
    <t>COMP 766_SEE</t>
  </si>
  <si>
    <t>CHAVE SELETORA MANUAL, DUAS POSIÇÕES - FORNECIMENTO E INSTALAÇÃO (GOINFRA + COT)</t>
  </si>
  <si>
    <t>28.6.0.0.5.</t>
  </si>
  <si>
    <t>28.6.0.0.6.</t>
  </si>
  <si>
    <t>CONDULETE DE PVC - ADAPTADOR DE SAÍDA 3/4"</t>
  </si>
  <si>
    <t>28.6.0.0.7.</t>
  </si>
  <si>
    <t>CONDULETE DE PVC - CAIXA COM 5 ENTRADAS</t>
  </si>
  <si>
    <t>28.6.0.0.8.</t>
  </si>
  <si>
    <t>CONDULETE DE PVC - TAMPÃO DE 3/4"</t>
  </si>
  <si>
    <t>28.6.0.0.9.</t>
  </si>
  <si>
    <t>CURVA 90 GRAUS PARA ELETRODUTO, PVC, ROSCÁVEL, DN 25 MM (3/4"), PARA CIRCUITOS TERMINAIS, INSTALADA EM PAREDE - FORNECIMENTO E INSTALAÇÃO. AF_03/2023</t>
  </si>
  <si>
    <t>28.6.0.0.10.</t>
  </si>
  <si>
    <t>28.6.0.0.11.</t>
  </si>
  <si>
    <t>28.6.0.0.12.</t>
  </si>
  <si>
    <t>28.6.0.0.13.</t>
  </si>
  <si>
    <t>28.6.0.0.14.</t>
  </si>
  <si>
    <t>28.6.0.0.15.</t>
  </si>
  <si>
    <t>28.6.0.0.16.</t>
  </si>
  <si>
    <t>28.6.0.0.17.</t>
  </si>
  <si>
    <t>ELETRODUTO DE PVC RIGIDO DIAMETRO 3/4"</t>
  </si>
  <si>
    <t>28.6.0.0.18.</t>
  </si>
  <si>
    <t>28.6.0.0.19.</t>
  </si>
  <si>
    <t>28.6.0.0.20.</t>
  </si>
  <si>
    <t>28.6.0.0.21.</t>
  </si>
  <si>
    <t>28.6.0.0.22.</t>
  </si>
  <si>
    <t>LÂMPADA TUBULAR LED DE 18/20 W, BASE G13 - FORNECIMENTO E INSTALAÇÃO. AF_02/2020_PS</t>
  </si>
  <si>
    <t>28.6.0.0.23.</t>
  </si>
  <si>
    <t>LUVA PVC ROSQUEAVEL DIAMETRO 3/4"</t>
  </si>
  <si>
    <t>28.6.0.0.24.</t>
  </si>
  <si>
    <t>LUMINÁRIA PLAFON LED QUADRADA DE SOBREPOR, 18W, 20X20 CM (MEDIDAS APROXIMADAS)</t>
  </si>
  <si>
    <t>28.6.0.0.25.</t>
  </si>
  <si>
    <t>QUADRO DE DISTRIBUIÇÃO DE ENERGIA EM CHAPA DE AÇO GALVANIZADO, DE EMBUTIR, COM BARRAMENTO TRIFÁSICO, PARA 40 DISJUNTORES DIN 100A - FORNECIMENTO E INSTALAÇÃO. AF_10/2020</t>
  </si>
  <si>
    <t>28.6.0.0.26.</t>
  </si>
  <si>
    <t>TAMPA CEGA PARA CONDULETE DE PVC</t>
  </si>
  <si>
    <t>28.6.0.0.27.</t>
  </si>
  <si>
    <t>28.6.0.0.28.</t>
  </si>
  <si>
    <t>TOMADA BAIXA DE EMBUTIR (2 MÓDULOS), 2P+T 10 A, INCLUINDO SUPORTE E PLACA - FORNECIMENTO E INSTALAÇÃO. AF_03/2023</t>
  </si>
  <si>
    <t>28.6.0.0.29.</t>
  </si>
  <si>
    <t>28.6.0.0.30.</t>
  </si>
  <si>
    <t>28.6.0.0.31.</t>
  </si>
  <si>
    <t>28.6.0.0.32.</t>
  </si>
  <si>
    <t>28.6.0.0.33.</t>
  </si>
  <si>
    <t>28.6.0.0.34.</t>
  </si>
  <si>
    <t>28.6.0.0.35.</t>
  </si>
  <si>
    <t>28.7.</t>
  </si>
  <si>
    <t>28.7.1.</t>
  </si>
  <si>
    <t>28.7.1.1.</t>
  </si>
  <si>
    <t>VASO SANITÁRIO E ACESSÓRIOS</t>
  </si>
  <si>
    <t>28.7.1.1.1.</t>
  </si>
  <si>
    <t>28.7.1.1.2.</t>
  </si>
  <si>
    <t>28.7.1.1.3.</t>
  </si>
  <si>
    <t>28.7.1.1.4.</t>
  </si>
  <si>
    <t>28.7.1.1.5.</t>
  </si>
  <si>
    <t>28.7.1.1.6.</t>
  </si>
  <si>
    <t>28.7.1.1.7.</t>
  </si>
  <si>
    <t>28.7.1.1.8.</t>
  </si>
  <si>
    <t>28.7.1.1.9.</t>
  </si>
  <si>
    <t>28.7.1.2.</t>
  </si>
  <si>
    <t>LAVATÓRIO E ACESSÓRIOS</t>
  </si>
  <si>
    <t>28.7.1.2.1.</t>
  </si>
  <si>
    <t>28.7.1.2.2.</t>
  </si>
  <si>
    <t>28.7.1.2.3.</t>
  </si>
  <si>
    <t>28.7.1.2.4.</t>
  </si>
  <si>
    <t>VALVULA PARA LAVATORIO OU BEBEDOURO METALICO DIAMETRO 1"</t>
  </si>
  <si>
    <t>28.7.1.2.5.</t>
  </si>
  <si>
    <t>CUBA DE LOUÇA DE EMBUTIR REDONDA</t>
  </si>
  <si>
    <t>28.7.1.2.6.</t>
  </si>
  <si>
    <t>28.7.1.3.</t>
  </si>
  <si>
    <t>28.7.1.3.1.</t>
  </si>
  <si>
    <t>28.7.1.3.2.</t>
  </si>
  <si>
    <t>REGISTRO DE GAVETA C/CANOPLA DIAMETRO 1.1/2"</t>
  </si>
  <si>
    <t>28.7.2.</t>
  </si>
  <si>
    <t>28.7.2.1.</t>
  </si>
  <si>
    <t>28.7.2.1.1.</t>
  </si>
  <si>
    <t>28.7.2.1.2.</t>
  </si>
  <si>
    <t>28.7.2.1.3.</t>
  </si>
  <si>
    <t>28.7.2.1.4.</t>
  </si>
  <si>
    <t>28.7.2.2.</t>
  </si>
  <si>
    <t>28.7.2.2.1.</t>
  </si>
  <si>
    <t>28.7.2.2.2.</t>
  </si>
  <si>
    <t>28.7.2.3.</t>
  </si>
  <si>
    <t>BUCHAS</t>
  </si>
  <si>
    <t>28.7.2.3.1.</t>
  </si>
  <si>
    <t>28.7.2.3.2.</t>
  </si>
  <si>
    <t>BUCHA DE REDUCAO SOLDAVEL LONGA 60 X 50 mm</t>
  </si>
  <si>
    <t>28.7.2.3.3.</t>
  </si>
  <si>
    <t>28.7.2.4.</t>
  </si>
  <si>
    <t>JOELHO</t>
  </si>
  <si>
    <t>28.7.2.4.1.</t>
  </si>
  <si>
    <t>28.7.2.4.2.</t>
  </si>
  <si>
    <t>28.7.2.4.3.</t>
  </si>
  <si>
    <t>28.7.2.4.4.</t>
  </si>
  <si>
    <t>JOELHO DE REDUÇÃO, 90 GRAUS, PVC, SOLDÁVEL, DN 32 MM X 25 MM, INSTALADO EM PRUMADA DE ÁGUA - FORNECIMENTO E INSTALAÇÃO. AF_06/2022</t>
  </si>
  <si>
    <t>28.7.2.4.5.</t>
  </si>
  <si>
    <t>28.7.2.5.</t>
  </si>
  <si>
    <t>28.7.2.5.1.</t>
  </si>
  <si>
    <t>28.7.2.5.2.</t>
  </si>
  <si>
    <t>28.7.2.5.3.</t>
  </si>
  <si>
    <t>28.7.2.5.4.</t>
  </si>
  <si>
    <t>TE 90 GRAUS SOLDAVEL COM ROSCA NA BOLSA CENTRAL 25 X 25 X 3/4"</t>
  </si>
  <si>
    <t>28.7.2.6.</t>
  </si>
  <si>
    <t>28.7.2.6.1.</t>
  </si>
  <si>
    <t>28.7.2.6.2.</t>
  </si>
  <si>
    <t>28.7.3.</t>
  </si>
  <si>
    <t>28.7.3.1.</t>
  </si>
  <si>
    <t>CORPO DE CAIXA SIFONADA / RALO</t>
  </si>
  <si>
    <t>28.7.3.1.1.</t>
  </si>
  <si>
    <t>28.7.3.1.2.</t>
  </si>
  <si>
    <t>PROLONGAMENTO PARA CAIXA SIFONADA 150 MM</t>
  </si>
  <si>
    <t>28.7.3.1.3.</t>
  </si>
  <si>
    <t>GRELHA REDONDA BRANCA DIAM. 150 MM</t>
  </si>
  <si>
    <t>28.7.3.2.</t>
  </si>
  <si>
    <t>28.7.3.2.1.</t>
  </si>
  <si>
    <t>28.7.3.3.</t>
  </si>
  <si>
    <t>28.7.3.3.1.</t>
  </si>
  <si>
    <t>28.7.3.3.2.</t>
  </si>
  <si>
    <t>28.7.3.3.3.</t>
  </si>
  <si>
    <t>28.7.3.3.4.</t>
  </si>
  <si>
    <t>28.7.3.4.</t>
  </si>
  <si>
    <t>JUNÇÕES</t>
  </si>
  <si>
    <t>28.7.3.4.1.</t>
  </si>
  <si>
    <t>28.7.3.5.</t>
  </si>
  <si>
    <t>28.7.3.5.1.</t>
  </si>
  <si>
    <t>28.7.3.6.</t>
  </si>
  <si>
    <t>28.7.3.6.1.</t>
  </si>
  <si>
    <t>28.7.3.6.2.</t>
  </si>
  <si>
    <t>28.7.3.6.3.</t>
  </si>
  <si>
    <t>28.7.4.</t>
  </si>
  <si>
    <t>28.7.4.0.1.</t>
  </si>
  <si>
    <t>28.7.4.0.2.</t>
  </si>
  <si>
    <t>28.7.4.0.3.</t>
  </si>
  <si>
    <t>28.8.</t>
  </si>
  <si>
    <t>28.8.0.0.1.</t>
  </si>
  <si>
    <t>28.8.0.0.2.</t>
  </si>
  <si>
    <t>28.8.0.0.3.</t>
  </si>
  <si>
    <t>ALVENARIA DE TIJOLO FURADO 1/2 VEZ - 9 x 19 x 19 - ARG. (1CALH:4ARML+100KG DE CI/M3)</t>
  </si>
  <si>
    <t>28.8.0.0.4.</t>
  </si>
  <si>
    <t>PAREDE COM SISTEMA EM CHAPAS DE GESSO PARA DRYWALL, USO INTERNO, COM DUAS FACES SIMPLES E ESTRUTURA METÁLICA COM GUIAS SIMPLES PARA PAREDES COM ÁREA LÍQUIDA MAIOR OU IGUAL A 6 M2, COM VÃOS. AF_07/2023_PS</t>
  </si>
  <si>
    <t>28.8.0.0.5.</t>
  </si>
  <si>
    <t>COMP 629_SEE</t>
  </si>
  <si>
    <t>TRATAMENTO ACÚSTICO COM LÃ DE VIDRO (SINAPI)</t>
  </si>
  <si>
    <t>M²</t>
  </si>
  <si>
    <t>28.8.0.0.6.</t>
  </si>
  <si>
    <t>28.9.</t>
  </si>
  <si>
    <t>28.9.1.</t>
  </si>
  <si>
    <t>28.9.1.0.1.</t>
  </si>
  <si>
    <t>28.9.2.</t>
  </si>
  <si>
    <t>28.9.2.0.1.</t>
  </si>
  <si>
    <t>28.9.3.</t>
  </si>
  <si>
    <t>28.9.3.0.1.</t>
  </si>
  <si>
    <t>28.10.</t>
  </si>
  <si>
    <t>28.10.0.0.1.</t>
  </si>
  <si>
    <t>28.11.</t>
  </si>
  <si>
    <t>28.11.0.0.1.</t>
  </si>
  <si>
    <t>28.11.0.0.2.</t>
  </si>
  <si>
    <t>28.11.0.0.3.</t>
  </si>
  <si>
    <t>28.11.0.0.4.</t>
  </si>
  <si>
    <t>28.12.</t>
  </si>
  <si>
    <t>28.12.1.</t>
  </si>
  <si>
    <t>28.12.1.0.1.</t>
  </si>
  <si>
    <t>PORTA LISA 90X210 COM PORTAL E ALISAR SEM FERRAGENS</t>
  </si>
  <si>
    <t>28.13.</t>
  </si>
  <si>
    <t>28.13.1.</t>
  </si>
  <si>
    <t>28.13.1.0.1.</t>
  </si>
  <si>
    <t>28.13.1.0.2.</t>
  </si>
  <si>
    <t>28.13.1.0.3.</t>
  </si>
  <si>
    <t>PORTA DE ABRIR DE 02 FOLHAS (VENEZIANA / VIDRO) PF-11 C/FERRAGENS</t>
  </si>
  <si>
    <t>28.13.2.</t>
  </si>
  <si>
    <t>28.13.2.0.1.</t>
  </si>
  <si>
    <t>28.13.2.0.2.</t>
  </si>
  <si>
    <t>28.13.2.0.3.</t>
  </si>
  <si>
    <t>COMP 007_SEE</t>
  </si>
  <si>
    <t>GUICHÊ CANTONEIRA/GRADE PARA VIDRO (GOINFRA + SINAPI)</t>
  </si>
  <si>
    <t>28.14.</t>
  </si>
  <si>
    <t>28.14.1.</t>
  </si>
  <si>
    <t>28.14.1.0.1.</t>
  </si>
  <si>
    <t>28.14.2.</t>
  </si>
  <si>
    <t>28.14.2.0.1.</t>
  </si>
  <si>
    <t>28.15.</t>
  </si>
  <si>
    <t>28.15.0.0.1.</t>
  </si>
  <si>
    <t>28.15.0.0.2.</t>
  </si>
  <si>
    <t>28.15.0.0.3.</t>
  </si>
  <si>
    <t>EMBOÇO, PARA RECEBIMENTO DE CERÂMICA, EM ARGAMASSA TRAÇO 1:2:8, PREPARO MECÂNICO COM BETONEIRA 400L, APLICADO MANUALMENTE EM FACES INTERNAS DE PAREDES, PARA AMBIENTE COM ÁREA MAIOR QUE 10M2, ESPESSURA DE 10MM, COM EXECUÇÃO DE TALISCAS. AF_06/2014</t>
  </si>
  <si>
    <t>28.15.0.0.4.</t>
  </si>
  <si>
    <t>REVESTIMENTO CERÂMICO PARA PAREDES INTERNAS COM PLACAS TIPO ESMALTADA EXTRA  DE DIMENSÕES 33X45 CM APLICADAS NA ALTURA INTEIRA DAS PAREDES. AF_02/2023_PE</t>
  </si>
  <si>
    <t>28.16.</t>
  </si>
  <si>
    <t>28.16.0.0.1.</t>
  </si>
  <si>
    <t>28.17.</t>
  </si>
  <si>
    <t>28.17.1.</t>
  </si>
  <si>
    <t>28.17.1.0.1.</t>
  </si>
  <si>
    <t>28.17.2.</t>
  </si>
  <si>
    <t>28.17.2.0.1.</t>
  </si>
  <si>
    <t>28.17.2.0.2.</t>
  </si>
  <si>
    <t>28.17.3.</t>
  </si>
  <si>
    <t>PAREDES DRYWALL</t>
  </si>
  <si>
    <t>28.17.3.0.1.</t>
  </si>
  <si>
    <t>28.17.4.</t>
  </si>
  <si>
    <t>28.17.4.0.1.</t>
  </si>
  <si>
    <t>28.17.4.0.2.</t>
  </si>
  <si>
    <t>28.18.</t>
  </si>
  <si>
    <t>28.18.1.</t>
  </si>
  <si>
    <t>PORTA DE MADEIRA</t>
  </si>
  <si>
    <t>28.18.1.0.1.</t>
  </si>
  <si>
    <t>DOBRADICA 3" X 3 1/2" CROMADA</t>
  </si>
  <si>
    <t>28.18.1.0.2.</t>
  </si>
  <si>
    <t>FECHADURA TIPO ALAVANCA REF.: LAFONTE 6236 B/8766 - B19 IMAB OU EQUIV.</t>
  </si>
  <si>
    <t>28.19.</t>
  </si>
  <si>
    <t>28.19.1.</t>
  </si>
  <si>
    <t>28.19.1.0.1.</t>
  </si>
  <si>
    <t>28.19.1.0.2.</t>
  </si>
  <si>
    <t>28.19.2.</t>
  </si>
  <si>
    <t>28.19.2.0.1.</t>
  </si>
  <si>
    <t>28.19.2.0.2.</t>
  </si>
  <si>
    <t>28.19.3.</t>
  </si>
  <si>
    <t>COBOGÓS</t>
  </si>
  <si>
    <t>28.19.3.0.1.</t>
  </si>
  <si>
    <t>28.19.4.</t>
  </si>
  <si>
    <t>28.19.4.1.</t>
  </si>
  <si>
    <t>28.19.4.1.1.</t>
  </si>
  <si>
    <t>28.19.4.1.2.</t>
  </si>
  <si>
    <t>28.19.5.</t>
  </si>
  <si>
    <t>28.19.5.0.1.</t>
  </si>
  <si>
    <t>28.19.6.</t>
  </si>
  <si>
    <t>28.19.6.0.1.</t>
  </si>
  <si>
    <t>28.19.7.</t>
  </si>
  <si>
    <t>28.19.7.0.1.</t>
  </si>
  <si>
    <t>28.19.7.0.2.</t>
  </si>
  <si>
    <t>28.19.8.</t>
  </si>
  <si>
    <t>28.19.8.0.1.</t>
  </si>
  <si>
    <t>28.19.9.</t>
  </si>
  <si>
    <t>28.19.9.0.1.</t>
  </si>
  <si>
    <t>28.20.</t>
  </si>
  <si>
    <t>28.20.1.</t>
  </si>
  <si>
    <t>28.20.1.0.1.</t>
  </si>
  <si>
    <t>28.20.1.0.2.</t>
  </si>
  <si>
    <t>28.20.1.0.3.</t>
  </si>
  <si>
    <t>COMP 476_SEE</t>
  </si>
  <si>
    <t>28.20.1.0.4.</t>
  </si>
  <si>
    <t>28.20.2.</t>
  </si>
  <si>
    <t>28.20.2.0.1.</t>
  </si>
  <si>
    <t>28.20.2.0.2.</t>
  </si>
  <si>
    <t>29.1.</t>
  </si>
  <si>
    <t>29.1.0.0.1.</t>
  </si>
  <si>
    <t>29.1.0.0.2.</t>
  </si>
  <si>
    <t>29.2.</t>
  </si>
  <si>
    <t>29.2.0.0.1.</t>
  </si>
  <si>
    <t>29.3.</t>
  </si>
  <si>
    <t>29.3.0.0.1.</t>
  </si>
  <si>
    <t>29.3.0.0.2.</t>
  </si>
  <si>
    <t>29.4.</t>
  </si>
  <si>
    <t>29.4.1.</t>
  </si>
  <si>
    <t>29.4.1.0.1.</t>
  </si>
  <si>
    <t>29.4.1.0.2.</t>
  </si>
  <si>
    <t>29.4.1.0.3.</t>
  </si>
  <si>
    <t>29.4.1.0.4.</t>
  </si>
  <si>
    <t>29.4.1.0.5.</t>
  </si>
  <si>
    <t>29.4.1.0.6.</t>
  </si>
  <si>
    <t>29.4.1.0.7.</t>
  </si>
  <si>
    <t>29.4.1.0.8.</t>
  </si>
  <si>
    <t>29.4.1.0.9.</t>
  </si>
  <si>
    <t>29.5.</t>
  </si>
  <si>
    <t>29.5.0.0.1.</t>
  </si>
  <si>
    <t>29.6.</t>
  </si>
  <si>
    <t>29.6.0.0.1.</t>
  </si>
  <si>
    <t>29.7.</t>
  </si>
  <si>
    <t>29.7.1.</t>
  </si>
  <si>
    <t>29.7.1.0.1.</t>
  </si>
  <si>
    <t>29.7.2.</t>
  </si>
  <si>
    <t>29.7.2.0.1.</t>
  </si>
  <si>
    <t>29.8.</t>
  </si>
  <si>
    <t>29.8.1.</t>
  </si>
  <si>
    <t>29.8.1.0.1.</t>
  </si>
  <si>
    <t>29.8.1.0.2.</t>
  </si>
  <si>
    <t>29.8.1.0.3.</t>
  </si>
  <si>
    <t>29.9.</t>
  </si>
  <si>
    <t>29.9.1.</t>
  </si>
  <si>
    <t>29.9.1.0.1.</t>
  </si>
  <si>
    <t>29.9.2.</t>
  </si>
  <si>
    <t>29.9.2.0.1.</t>
  </si>
  <si>
    <t>29.10.</t>
  </si>
  <si>
    <t>29.10.0.0.1.</t>
  </si>
  <si>
    <t>30.1.</t>
  </si>
  <si>
    <t>30.1.0.0.1.</t>
  </si>
  <si>
    <t>30.1.0.0.2.</t>
  </si>
  <si>
    <t>30.2.</t>
  </si>
  <si>
    <t>30.2.0.0.1.</t>
  </si>
  <si>
    <t>30.3.</t>
  </si>
  <si>
    <t>30.3.0.0.1.</t>
  </si>
  <si>
    <t>30.3.0.0.2.</t>
  </si>
  <si>
    <t>30.4.</t>
  </si>
  <si>
    <t>30.4.1.</t>
  </si>
  <si>
    <t>30.4.1.0.1.</t>
  </si>
  <si>
    <t>30.4.1.0.2.</t>
  </si>
  <si>
    <t>30.4.1.0.3.</t>
  </si>
  <si>
    <t>30.4.1.0.4.</t>
  </si>
  <si>
    <t>30.4.1.0.5.</t>
  </si>
  <si>
    <t>30.4.1.0.6.</t>
  </si>
  <si>
    <t>30.4.1.0.7.</t>
  </si>
  <si>
    <t>30.4.1.0.8.</t>
  </si>
  <si>
    <t>30.4.1.0.9.</t>
  </si>
  <si>
    <t>30.5.</t>
  </si>
  <si>
    <t>30.5.0.0.1.</t>
  </si>
  <si>
    <t>30.6.</t>
  </si>
  <si>
    <t>30.6.0.0.1.</t>
  </si>
  <si>
    <t>30.7.</t>
  </si>
  <si>
    <t>30.7.1.</t>
  </si>
  <si>
    <t>30.7.1.0.1.</t>
  </si>
  <si>
    <t>30.7.2.</t>
  </si>
  <si>
    <t>30.7.2.0.1.</t>
  </si>
  <si>
    <t>30.8.</t>
  </si>
  <si>
    <t>30.8.1.</t>
  </si>
  <si>
    <t>30.8.1.0.1.</t>
  </si>
  <si>
    <t>30.8.1.0.2.</t>
  </si>
  <si>
    <t>30.8.1.0.3.</t>
  </si>
  <si>
    <t>30.9.</t>
  </si>
  <si>
    <t>30.9.1.</t>
  </si>
  <si>
    <t>30.9.1.0.1.</t>
  </si>
  <si>
    <t>30.9.2.</t>
  </si>
  <si>
    <t>30.9.2.0.1.</t>
  </si>
  <si>
    <t>30.10.</t>
  </si>
  <si>
    <t>30.10.0.0.1.</t>
  </si>
  <si>
    <t>31.1.</t>
  </si>
  <si>
    <t>31.1.1.</t>
  </si>
  <si>
    <t>DEMOLIÇÕES</t>
  </si>
  <si>
    <t>31.1.1.0.1.</t>
  </si>
  <si>
    <t>31.1.1.0.2.</t>
  </si>
  <si>
    <t>31.1.1.0.3.</t>
  </si>
  <si>
    <t>31.1.1.0.4.</t>
  </si>
  <si>
    <t>31.1.1.0.5.</t>
  </si>
  <si>
    <t>31.1.1.0.6.</t>
  </si>
  <si>
    <t>31.1.1.0.7.</t>
  </si>
  <si>
    <t>31.1.1.0.8.</t>
  </si>
  <si>
    <t>31.1.1.0.9.</t>
  </si>
  <si>
    <t>31.1.1.0.10.</t>
  </si>
  <si>
    <t>31.1.1.0.11.</t>
  </si>
  <si>
    <t>31.1.1.0.12.</t>
  </si>
  <si>
    <t>31.1.2.</t>
  </si>
  <si>
    <t>LOCAÇÃO</t>
  </si>
  <si>
    <t>31.1.2.0.1.</t>
  </si>
  <si>
    <t>31.2.</t>
  </si>
  <si>
    <t>31.2.0.0.1.</t>
  </si>
  <si>
    <t>31.3.</t>
  </si>
  <si>
    <t>31.3.1.</t>
  </si>
  <si>
    <t>31.3.1.0.1.</t>
  </si>
  <si>
    <t>31.3.1.0.2.</t>
  </si>
  <si>
    <t>31.3.1.0.3.</t>
  </si>
  <si>
    <t>31.3.2.</t>
  </si>
  <si>
    <t>31.3.2.0.1.</t>
  </si>
  <si>
    <t>31.3.2.0.2.</t>
  </si>
  <si>
    <t>31.3.2.0.3.</t>
  </si>
  <si>
    <t>31.3.2.0.4.</t>
  </si>
  <si>
    <t>31.3.2.0.5.</t>
  </si>
  <si>
    <t>31.3.2.0.6.</t>
  </si>
  <si>
    <t>31.3.2.0.7.</t>
  </si>
  <si>
    <t>31.3.2.0.8.</t>
  </si>
  <si>
    <t>31.3.3.</t>
  </si>
  <si>
    <t>31.3.3.0.1.</t>
  </si>
  <si>
    <t>31.3.3.0.2.</t>
  </si>
  <si>
    <t>31.3.3.0.3.</t>
  </si>
  <si>
    <t>31.3.3.0.4.</t>
  </si>
  <si>
    <t>31.3.3.0.5.</t>
  </si>
  <si>
    <t>31.3.3.0.6.</t>
  </si>
  <si>
    <t>31.3.3.0.7.</t>
  </si>
  <si>
    <t>REATERRO COM APILOAMENTO</t>
  </si>
  <si>
    <t>31.3.3.0.8.</t>
  </si>
  <si>
    <t>31.3.3.0.9.</t>
  </si>
  <si>
    <t>31.3.4.</t>
  </si>
  <si>
    <t>CONTROLE TECNIOLÓGICO</t>
  </si>
  <si>
    <t>31.3.4.0.1.</t>
  </si>
  <si>
    <t>31.4.</t>
  </si>
  <si>
    <t>31.4.1.</t>
  </si>
  <si>
    <t>31.4.1.0.1.</t>
  </si>
  <si>
    <t>31.4.1.0.2.</t>
  </si>
  <si>
    <t>31.4.1.0.3.</t>
  </si>
  <si>
    <t>31.4.1.0.4.</t>
  </si>
  <si>
    <t>31.4.1.0.5.</t>
  </si>
  <si>
    <t>31.4.2.</t>
  </si>
  <si>
    <t>31.4.2.0.1.</t>
  </si>
  <si>
    <t>31.4.2.0.2.</t>
  </si>
  <si>
    <t>31.4.2.0.3.</t>
  </si>
  <si>
    <t>31.4.2.0.4.</t>
  </si>
  <si>
    <t>31.4.2.0.5.</t>
  </si>
  <si>
    <t>31.4.3.</t>
  </si>
  <si>
    <t>31.4.3.0.1.</t>
  </si>
  <si>
    <t>31.5.</t>
  </si>
  <si>
    <t>31.5.0.0.1.</t>
  </si>
  <si>
    <t>31.6.</t>
  </si>
  <si>
    <t>31.6.0.0.1.</t>
  </si>
  <si>
    <t>31.7.</t>
  </si>
  <si>
    <t>31.7.0.0.1.</t>
  </si>
  <si>
    <t>31.8.</t>
  </si>
  <si>
    <t>31.8.0.0.1.</t>
  </si>
  <si>
    <t>31.8.0.0.2.</t>
  </si>
  <si>
    <t>31.8.0.0.3.</t>
  </si>
  <si>
    <t>31.8.0.0.4.</t>
  </si>
  <si>
    <t>31.9.</t>
  </si>
  <si>
    <t>31.9.0.0.1.</t>
  </si>
  <si>
    <t>31.10.</t>
  </si>
  <si>
    <t>31.10.0.0.1.</t>
  </si>
  <si>
    <t>31.10.0.0.2.</t>
  </si>
  <si>
    <t>31.10.0.0.3.</t>
  </si>
  <si>
    <t>EMBOÇO (1CI:4 ARML)</t>
  </si>
  <si>
    <t>31.10.0.0.4.</t>
  </si>
  <si>
    <t>31.11.</t>
  </si>
  <si>
    <t>31.11.0.0.1.</t>
  </si>
  <si>
    <t>FORRO DE PVC COM ESTRUTURA EM METALON PINTADA COM TINTA ALQUÍDICA D.F.</t>
  </si>
  <si>
    <t>31.11.0.0.2.</t>
  </si>
  <si>
    <t>31.12.</t>
  </si>
  <si>
    <t>31.12.0.0.1.</t>
  </si>
  <si>
    <t>31.12.0.0.2.</t>
  </si>
  <si>
    <t>31.12.0.0.3.</t>
  </si>
  <si>
    <t>31.13.</t>
  </si>
  <si>
    <t>31.13.1.</t>
  </si>
  <si>
    <t>BARRADO - ESMALTE SINTÉTICO</t>
  </si>
  <si>
    <t>31.13.1.0.1.</t>
  </si>
  <si>
    <t>REMOCAO DE PINTURA ANTIGA A OLEO OU ESMALTE</t>
  </si>
  <si>
    <t>31.13.1.0.2.</t>
  </si>
  <si>
    <t>31.13.1.0.3.</t>
  </si>
  <si>
    <t>31.13.2.</t>
  </si>
  <si>
    <t>ACIMA BARRADO - LÁTEX ACRÍLICA</t>
  </si>
  <si>
    <t>31.13.2.0.1.</t>
  </si>
  <si>
    <t>31.13.3.</t>
  </si>
  <si>
    <t>31.13.3.0.1.</t>
  </si>
  <si>
    <t>REMOCAO DE PINTURA ANTIGA A LATEX</t>
  </si>
  <si>
    <t>31.13.3.0.2.</t>
  </si>
  <si>
    <t>31.13.3.0.3.</t>
  </si>
  <si>
    <t>31.13.4.</t>
  </si>
  <si>
    <t>31.13.4.0.1.</t>
  </si>
  <si>
    <t>31.13.5.</t>
  </si>
  <si>
    <t>ESQUADRIAS METÁLICAS NOVAS</t>
  </si>
  <si>
    <t>31.13.5.0.1.</t>
  </si>
  <si>
    <t>31.13.6.</t>
  </si>
  <si>
    <t>ESQUADRIAS METÁLICAS EXISTENTES</t>
  </si>
  <si>
    <t>31.13.6.0.1.</t>
  </si>
  <si>
    <t>31.13.6.0.2.</t>
  </si>
  <si>
    <t>31.13.7.</t>
  </si>
  <si>
    <t>31.13.7.0.1.</t>
  </si>
  <si>
    <t>31.14.</t>
  </si>
  <si>
    <t>31.14.0.0.1.</t>
  </si>
  <si>
    <t>31.14.0.0.2.</t>
  </si>
  <si>
    <t>32.1.</t>
  </si>
  <si>
    <t>32.1.0.0.1.</t>
  </si>
  <si>
    <t>32.1.0.0.2.</t>
  </si>
  <si>
    <t>32.2.</t>
  </si>
  <si>
    <t>32.2.0.0.1.</t>
  </si>
  <si>
    <t>32.3.</t>
  </si>
  <si>
    <t>32.3.0.0.1.</t>
  </si>
  <si>
    <t>32.3.0.0.2.</t>
  </si>
  <si>
    <t>32.4.</t>
  </si>
  <si>
    <t>32.4.0.0.1.</t>
  </si>
  <si>
    <t>GUARDA BICICLETAS</t>
  </si>
  <si>
    <t>32.5.</t>
  </si>
  <si>
    <t>32.5.0.0.1.</t>
  </si>
  <si>
    <t>32.5.0.0.2.</t>
  </si>
  <si>
    <t>32.6.</t>
  </si>
  <si>
    <t>32.6.1.</t>
  </si>
  <si>
    <t>32.6.1.0.1.</t>
  </si>
  <si>
    <t>32.6.2.</t>
  </si>
  <si>
    <t>32.6.2.0.1.</t>
  </si>
  <si>
    <t>32.7.</t>
  </si>
  <si>
    <t>32.7.0.0.1.</t>
  </si>
  <si>
    <t>ETAPA 04 - ENTRADA E PAISAGISMO</t>
  </si>
  <si>
    <t>33.1.</t>
  </si>
  <si>
    <t>33.1.0.0.1.</t>
  </si>
  <si>
    <t>33.1.0.0.2.</t>
  </si>
  <si>
    <t>33.2.</t>
  </si>
  <si>
    <t>33.2.0.0.1.</t>
  </si>
  <si>
    <t>33.3.</t>
  </si>
  <si>
    <t>33.3.0.0.1.</t>
  </si>
  <si>
    <t>PORTÃO DE ABRIR 01 FOLHA CHAPA 14  PT-4 C/FERRAGENS</t>
  </si>
  <si>
    <t>33.4.</t>
  </si>
  <si>
    <t>33.4.0.0.1.</t>
  </si>
  <si>
    <t>33.5.</t>
  </si>
  <si>
    <t>33.5.0.0.1.</t>
  </si>
  <si>
    <t>33.5.0.0.2.</t>
  </si>
  <si>
    <t>33.5.0.0.3.</t>
  </si>
  <si>
    <t>34.1.</t>
  </si>
  <si>
    <t>34.1.0.0.1.</t>
  </si>
  <si>
    <t>34.2.</t>
  </si>
  <si>
    <t>34.2.0.0.1.</t>
  </si>
  <si>
    <t>34.3.</t>
  </si>
  <si>
    <t>34.3.0.0.1.</t>
  </si>
  <si>
    <t>COMP 273_SEE</t>
  </si>
  <si>
    <t>MURO DE ALVENARIA TIJOLO FURADO 1/2 VEZ ( H=3,00M) COM FUNDAÇÃO - SEM REVESTIMENTOS (PADRÃO GOINFRA) - (GOINFRA)</t>
  </si>
  <si>
    <t>34.4.</t>
  </si>
  <si>
    <t>34.4.0.0.1.</t>
  </si>
  <si>
    <t>34.4.0.0.2.</t>
  </si>
  <si>
    <t>34.4.0.0.3.</t>
  </si>
  <si>
    <t>MOLDURA TIPO "U" INVERTIDO EM ARGAMASSA COM 2CM DE ESPESSURA TIPO PINGADEIRA EM MURO/PLATIBANDA ( A PARTE VERTICAL DESCE 2,5CM)</t>
  </si>
  <si>
    <t>34.5.</t>
  </si>
  <si>
    <t>34.5.0.0.1.</t>
  </si>
  <si>
    <t>34.5.0.0.2.</t>
  </si>
  <si>
    <t>LETREIRO MÉDIO A GRANDE PORTE EM PAREDE FEITO A PINCEL</t>
  </si>
  <si>
    <t>ETAPA 04 - CALÇADA EXTERNA</t>
  </si>
  <si>
    <t>35.1.</t>
  </si>
  <si>
    <t>35.1.0.0.1.</t>
  </si>
  <si>
    <t>35.2.</t>
  </si>
  <si>
    <t>35.2.0.0.1.</t>
  </si>
  <si>
    <t>35.3.</t>
  </si>
  <si>
    <t>35.3.0.0.1.</t>
  </si>
  <si>
    <t>35.3.0.0.2.</t>
  </si>
  <si>
    <t>35.4.</t>
  </si>
  <si>
    <t>35.4.0.0.1.</t>
  </si>
  <si>
    <t>35.4.0.0.2.</t>
  </si>
  <si>
    <t>35.4.0.0.3.</t>
  </si>
  <si>
    <t>PISO PODOTÁTIL DE ALERTA OU DIRECIONAL, DE CONCRETO, ASSENTADO SOBRE ARGAMASSA. AF_05/2023</t>
  </si>
  <si>
    <t>35.5.</t>
  </si>
  <si>
    <t>35.5.1.</t>
  </si>
  <si>
    <t>35.5.1.0.1.</t>
  </si>
  <si>
    <t>35.5.2.</t>
  </si>
  <si>
    <t>35.5.2.0.1.</t>
  </si>
  <si>
    <t>35.6.</t>
  </si>
  <si>
    <t>35.6.0.0.1.</t>
  </si>
  <si>
    <t>36.1.</t>
  </si>
  <si>
    <t>36.1.0.0.1.</t>
  </si>
  <si>
    <t>36.2.</t>
  </si>
  <si>
    <t>36.2.0.0.1.</t>
  </si>
  <si>
    <t>36.2.0.0.2.</t>
  </si>
  <si>
    <t>36.2.0.0.3.</t>
  </si>
  <si>
    <t>MAPA TÁTIL EM CHAPA DE ACRÍLICO 70X50 CM - FORNECIMENTO E INSTALAÇÃO (GOINFRA + ORSE)</t>
  </si>
  <si>
    <t>36.2.0.0.4.</t>
  </si>
  <si>
    <t>36.2.0.0.5.</t>
  </si>
  <si>
    <t>ETAPA 04 - REFORMA QUADRA EXISTENTE</t>
  </si>
  <si>
    <t>37.1.</t>
  </si>
  <si>
    <t>37.1.0.0.1.</t>
  </si>
  <si>
    <t>COMP 012_SEE</t>
  </si>
  <si>
    <t>DEMOLIÇÃO/RETIRADA DAS TRAVES DE FUTEBOL DE SALÃO (GOINFRA)</t>
  </si>
  <si>
    <t>37.1.0.0.2.</t>
  </si>
  <si>
    <t>37.1.0.0.3.</t>
  </si>
  <si>
    <t>DEMOLIÇÃO MANUAL DE TELA DE ALAMBRADO COM TRANSPORTE ATÉ CAÇAMBA E CARGA</t>
  </si>
  <si>
    <t>37.2.</t>
  </si>
  <si>
    <t>37.2.0.0.1.</t>
  </si>
  <si>
    <t>37.3.</t>
  </si>
  <si>
    <t>37.3.0.0.1.</t>
  </si>
  <si>
    <t>37.3.0.0.2.</t>
  </si>
  <si>
    <t>37.4.</t>
  </si>
  <si>
    <t>37.4.0.0.1.</t>
  </si>
  <si>
    <t>37.4.0.0.2.</t>
  </si>
  <si>
    <t>37.5.</t>
  </si>
  <si>
    <t>37.5.1.</t>
  </si>
  <si>
    <t>PINTURA ALVENARIAS, MURETAS EXTERNAS, PILARES E VIGAS</t>
  </si>
  <si>
    <t>37.5.1.0.1.</t>
  </si>
  <si>
    <t>37.5.1.0.2.</t>
  </si>
  <si>
    <t>37.5.2.</t>
  </si>
  <si>
    <t>PINTURA MURETAS INTERNAS E ARQUIBANCADAS</t>
  </si>
  <si>
    <t>37.5.2.0.1.</t>
  </si>
  <si>
    <t>PINTURA DE PISO COM TINTA EPÓXI, APLICAÇÃO MANUAL, 2 DEMÃOS, INCLUSO PRIMER EPÓXI. AF_05/2021</t>
  </si>
  <si>
    <t>37.5.3.</t>
  </si>
  <si>
    <t>PINTURA ALAMBRADO</t>
  </si>
  <si>
    <t>37.5.3.0.1.</t>
  </si>
  <si>
    <t>37.5.4.</t>
  </si>
  <si>
    <t>PINTURA  DO PISO DA QUADRA</t>
  </si>
  <si>
    <t>37.5.4.0.1.</t>
  </si>
  <si>
    <t>37.5.4.0.2.</t>
  </si>
  <si>
    <t>PINTURA DE DEMARCAÇÃO DE QUADRA POLIESPORTIVA COM TINTA EPÓXI, E = 5 CM, APLICAÇÃO MANUAL. AF_05/2021</t>
  </si>
  <si>
    <t>37.5.5.</t>
  </si>
  <si>
    <t>ESTRUTURA ME´TALICA</t>
  </si>
  <si>
    <t>37.5.5.0.1.</t>
  </si>
  <si>
    <t>37.6.</t>
  </si>
  <si>
    <t>37.6.0.0.1.</t>
  </si>
  <si>
    <t>ARMAÇÃO EM TELA DE AÇO SOLDADA NERVURADA Q-92, AÇO-60, 4,2 mm, MALHA 15x15 CM (GOINFRA + SINAPI)</t>
  </si>
  <si>
    <t>37.6.0.0.2.</t>
  </si>
  <si>
    <t>REDE PROTECAO DE NYLON COM GANCHOS E BUCHAS S8</t>
  </si>
  <si>
    <t>37.6.0.0.3.</t>
  </si>
  <si>
    <t>COMP 406_SEE</t>
  </si>
  <si>
    <t>TELA DE ALAMBRADO COM ARAME MALHA 4" FIO 12 (GOINFRA)</t>
  </si>
  <si>
    <t>37.6.0.0.4.</t>
  </si>
  <si>
    <t>CONJUNTO PARA VOLEIBOL EM FERRO GALVANIZADO COM PINTURA (2 SUPORTES)</t>
  </si>
  <si>
    <t>37.6.0.0.5.</t>
  </si>
  <si>
    <t>TRAVES FERRO GALVANIZADO PARA FUTEBOL DE SALÃO PINTADAS - 3,00 x 2,00M - 2 UNID.</t>
  </si>
  <si>
    <t>PROJETO DE INSTALAÇÕES ELÉTRICAS</t>
  </si>
  <si>
    <t>38.1.</t>
  </si>
  <si>
    <t>38.1.1.</t>
  </si>
  <si>
    <t>38.1.1.0.1.</t>
  </si>
  <si>
    <t>38.1.1.0.2.</t>
  </si>
  <si>
    <t>38.1.2.</t>
  </si>
  <si>
    <t>SUBESTAÇÃO 150kVA</t>
  </si>
  <si>
    <t>38.1.2.0.1.</t>
  </si>
  <si>
    <t>38.1.2.0.2.</t>
  </si>
  <si>
    <t>38.2.</t>
  </si>
  <si>
    <t>38.2.1.</t>
  </si>
  <si>
    <t>38.2.1.0.1.</t>
  </si>
  <si>
    <t>COMP 272_SEE</t>
  </si>
  <si>
    <t>MURO DE ALVENARIA TIJOLO FURADO 1/2 VEZ ( H=2,50M) COM FUNDAÇÃO - SEM REVESTIMENTOS (PADRÃO GOINFRA) - (GOINFRA)</t>
  </si>
  <si>
    <t>38.3.</t>
  </si>
  <si>
    <t>38.3.1.</t>
  </si>
  <si>
    <t>38.3.1.0.1.</t>
  </si>
  <si>
    <t>PORTÃO DE ABRIR 02 FOLHAS DE FERRO REDONDO PT-6 C/FERRAGENS</t>
  </si>
  <si>
    <t>38.4.</t>
  </si>
  <si>
    <t>38.4.1.</t>
  </si>
  <si>
    <t>38.4.1.0.1.</t>
  </si>
  <si>
    <t>CAIXA DE PASSAGEM - ESCAVAÇÃO MANUAL / REATERRO/ APILOAMENTO DO FUNDO</t>
  </si>
  <si>
    <t>38.4.1.0.2.</t>
  </si>
  <si>
    <t>CAIXA DE INSPEÇÃO - ESCAVAÇÃO MANUAL / REATERRO/ APILOAMENTO DO FUNDO</t>
  </si>
  <si>
    <t>38.4.1.0.3.</t>
  </si>
  <si>
    <t>ALÇA PRÉ-FORMADA DE DISTRIBUIÇÃO CA/CAA 4 AWG</t>
  </si>
  <si>
    <t>38.4.1.0.4.</t>
  </si>
  <si>
    <t>ISOLADOR DE ANCORAGEM POLIMÉRICO 15KV</t>
  </si>
  <si>
    <t>38.4.1.0.5.</t>
  </si>
  <si>
    <t>COMP 663_SEE</t>
  </si>
  <si>
    <t>GANCHO OLHAL (SINAPI + GOINFRA)</t>
  </si>
  <si>
    <t>38.4.1.0.6.</t>
  </si>
  <si>
    <t>COMP 114_SEE</t>
  </si>
  <si>
    <t>CRUZETA DE CONCRETO ARMADO  BECO TIPO L - 1.700 mm (GOINFRA + COT)</t>
  </si>
  <si>
    <t>38.4.1.0.7.</t>
  </si>
  <si>
    <t>38.4.1.0.8.</t>
  </si>
  <si>
    <t>SUPORTE DE AÇO GALVANIZADO PARA FIXAÇÃO DO PÁRA-RAIO POLIMÉRICO</t>
  </si>
  <si>
    <t>38.4.1.0.9.</t>
  </si>
  <si>
    <t>COMP 047_SEE</t>
  </si>
  <si>
    <t>CAPUZ DE PROTEÇÃO PARA BUCHA DE TRANSFORMADOR (GOINFRA + COT)</t>
  </si>
  <si>
    <t>38.4.1.0.10.</t>
  </si>
  <si>
    <t>COMP 046_SEE</t>
  </si>
  <si>
    <t>CAPUZ PARA PROTEÇÃO DOS PARA RAIOS (GOINFRA + COT)</t>
  </si>
  <si>
    <t>38.4.1.0.11.</t>
  </si>
  <si>
    <t>38.4.1.0.12.</t>
  </si>
  <si>
    <t>CABO FLEXÍVEL EPR/XLPE (90°C), 0,6/1 KV, 95 MM2</t>
  </si>
  <si>
    <t>38.4.1.0.13.</t>
  </si>
  <si>
    <t>CABO FLEXÍVEL EPR/XLPE (90°C), 0,6/1 KV, 50 MM2</t>
  </si>
  <si>
    <t>38.4.1.0.14.</t>
  </si>
  <si>
    <t>DISJUNTOR TRIPOLAR DE 250-A</t>
  </si>
  <si>
    <t>38.4.1.0.15.</t>
  </si>
  <si>
    <t>SUPORTE PARA TRANSFORMADOR EM POSTE DE CONCRETO DUPLO T - FORNECIMENTO E INSTALAÇÃO. AF_12/2020</t>
  </si>
  <si>
    <t>38.4.1.0.16.</t>
  </si>
  <si>
    <t>COMP 081_SEE</t>
  </si>
  <si>
    <t>FITA EM AÇO INOX PARA CINTAR POSTE 19MM COM FECHO (GOINFRA + SINAPI + ORSE)</t>
  </si>
  <si>
    <t>38.4.1.0.17.</t>
  </si>
  <si>
    <t>CABECOTE DE LIGA DE ALUMINIO DIAM. 2.1/2"</t>
  </si>
  <si>
    <t>38.4.1.0.18.</t>
  </si>
  <si>
    <t>ELETRODUTO EM AÇO GALVANIZADO A FOGO DIÂMETRO 2 1/2" - PESADO</t>
  </si>
  <si>
    <t>38.4.1.0.19.</t>
  </si>
  <si>
    <t>38.4.1.0.20.</t>
  </si>
  <si>
    <t>ARAME GALVANIZADO 12 BWG</t>
  </si>
  <si>
    <t>38.4.1.0.21.</t>
  </si>
  <si>
    <t>COMP 117_SEE</t>
  </si>
  <si>
    <t>POSTE TIPO DUPLO T 11/600 (m/daN) SEM FUNDAÇÃO (COT)</t>
  </si>
  <si>
    <t>38.4.1.0.22.</t>
  </si>
  <si>
    <t>POSTE - FUNDAÇÃO EM CONCRETO SIMPLES DA BASE DOS POSTES 11/600 PARA TRAFO ( DIAM. 1000MM)</t>
  </si>
  <si>
    <t>38.4.1.0.23.</t>
  </si>
  <si>
    <t>38.4.1.0.24.</t>
  </si>
  <si>
    <t>COMP 309_SEE</t>
  </si>
  <si>
    <t>PLACA DE ADVERTÊNCIA - 'PERIGO - ALTA TENSÃO' (GOINFRA + SINAPI + COT)</t>
  </si>
  <si>
    <t>38.4.1.0.25.</t>
  </si>
  <si>
    <t>CAIXA PARA QUADRO DE COMANDO METÁLICA DE SOBREPOR 80X60X25 CM</t>
  </si>
  <si>
    <t>38.4.1.0.26.</t>
  </si>
  <si>
    <t>ARMACAO SECUNDARIA PESADA 1 ELEMENTO</t>
  </si>
  <si>
    <t>38.4.1.0.27.</t>
  </si>
  <si>
    <t>ISOLADOR, TIPO ROLDANA, PARA BAIXA TENSÃO - FORNECIMENTO E INSTALAÇÃO. AF_07/2020</t>
  </si>
  <si>
    <t>38.4.1.0.28.</t>
  </si>
  <si>
    <t>HASTE REV.COBRE(COPPERWELD)  5/8" X 3,00 M C/CONECTOR</t>
  </si>
  <si>
    <t>38.4.1.0.29.</t>
  </si>
  <si>
    <t>ATERRAMENTO - SOLDA EXOTÉRMICA - CARTUCHO 90 G</t>
  </si>
  <si>
    <t>38.4.1.0.30.</t>
  </si>
  <si>
    <t>COMP 501_SEE</t>
  </si>
  <si>
    <t>CONECTOR CUNHA COM ESTRIBO PARA CABO 50MM2 (GOINFRA + COT)</t>
  </si>
  <si>
    <t>38.4.1.0.31.</t>
  </si>
  <si>
    <t>CAIXA DE INSPEÇÃO PARA ATERRAMENTO, CIRCULAR, EM POLIETILENO, DIÂMETRO INTERNO = 0,3 M. AF_12/2020</t>
  </si>
  <si>
    <t>38.4.1.0.32.</t>
  </si>
  <si>
    <t>COMP 567_SEE</t>
  </si>
  <si>
    <t>38.4.1.0.33.</t>
  </si>
  <si>
    <t>CAIXA DE PASSAGEM 60X60X80CM (MEDIDAS INTERNAS) FUNDO DE BRITA SEM TAMPA</t>
  </si>
  <si>
    <t>38.4.1.0.34.</t>
  </si>
  <si>
    <t>38.4.1.0.35.</t>
  </si>
  <si>
    <t>FITA DE AUTO FUSAO, ROLO E 10,00 MM</t>
  </si>
  <si>
    <t>38.4.1.0.36.</t>
  </si>
  <si>
    <t>COMP 198_SEE</t>
  </si>
  <si>
    <t>CINTA PARA POSTE 240 MM - FORNECIMENTO E INSTALAÇÃO (GOINFRA + ORSE)</t>
  </si>
  <si>
    <t>38.4.1.0.37.</t>
  </si>
  <si>
    <t>COMP 137_SEE</t>
  </si>
  <si>
    <t>CINTA PARA POSTE 330 MM (GOINFRA + ORSE)</t>
  </si>
  <si>
    <t>38.4.1.0.38.</t>
  </si>
  <si>
    <t>COMP 049_SEE</t>
  </si>
  <si>
    <t>PORCA SEXTAVADA 3/8" (GOINFRA + SINAPI)</t>
  </si>
  <si>
    <t>38.4.1.0.39.</t>
  </si>
  <si>
    <t>PARAFUSO SEXTAVADO D = 3/8" X 3/4"</t>
  </si>
  <si>
    <t>38.4.1.0.40.</t>
  </si>
  <si>
    <t>COMP 719_SEE</t>
  </si>
  <si>
    <t>CHAPA DE ACRÍLICO PARA QUADRO DE DISTRIBUIÇÃO - FORNECIMENTO E INSTALAÇÃO (GOINFRA + ORSE)</t>
  </si>
  <si>
    <t>38.4.1.0.41.</t>
  </si>
  <si>
    <t>ISOLADOR EPOXI 25X30 (BUJAO)</t>
  </si>
  <si>
    <t>38.4.1.0.42.</t>
  </si>
  <si>
    <t>ISOLADOR EPOXI 40X30 (BUJAO)</t>
  </si>
  <si>
    <t>38.4.1.0.43.</t>
  </si>
  <si>
    <t>BARRA DE COBRE 1.1/4" X 3/16" (1,3040 KG/M)</t>
  </si>
  <si>
    <t>38.4.1.0.44.</t>
  </si>
  <si>
    <t>TRILHO OU SUPORTE PARA BORNE TERMINAL</t>
  </si>
  <si>
    <t>38.4.1.0.45.</t>
  </si>
  <si>
    <t>COMP 718_SEE</t>
  </si>
  <si>
    <t>CANALETA PLÁSTICA 50X80 MM - FORNECIMENTO E INSTALAÇÃO (GOINFRA +ORSE)</t>
  </si>
  <si>
    <t>38.4.2.</t>
  </si>
  <si>
    <t>IMPLANTAÇÃO</t>
  </si>
  <si>
    <t>38.4.2.0.1.</t>
  </si>
  <si>
    <t>CABO FLEXÍVEL PVC (70° C), 0,6/1 KV, 6 MM2</t>
  </si>
  <si>
    <t>38.4.2.0.2.</t>
  </si>
  <si>
    <t>CABO EPR/XLPE (90°C) 1KV - 10MM2</t>
  </si>
  <si>
    <t>38.4.2.0.3.</t>
  </si>
  <si>
    <t>CABO FLEXÍVEL EPR/XLPE (90°C), 0,6/1 KV, 25MM2</t>
  </si>
  <si>
    <t>38.4.2.0.4.</t>
  </si>
  <si>
    <t>CABO FLEXÍVEL EPR/XLPE (90°C), 0,6/1 KV, 16 MM2</t>
  </si>
  <si>
    <t>38.4.2.0.5.</t>
  </si>
  <si>
    <t>38.4.2.0.6.</t>
  </si>
  <si>
    <t>CAIXA DE PASSAGEM 30X30X40CM (MEDIDAS INTERNAS) COM TAMPA E DRENO BRITA</t>
  </si>
  <si>
    <t>38.4.2.0.7.</t>
  </si>
  <si>
    <t>CAIXA ENTERRADA ELÉTRICA RETANGULAR, EM ALVENARIA COM TIJOLOS CERÂMICOS MACIÇOS, FUNDO COM BRITA, DIMENSÕES INTERNAS: 0,4X0,4X0,4 M. AF_12/2020</t>
  </si>
  <si>
    <t>38.4.2.0.8.</t>
  </si>
  <si>
    <t>38.4.2.0.9.</t>
  </si>
  <si>
    <t>CAIXA DE PASSAGEM 80X80X110 CM (MEDIDAS INTERNAS) FUNDO DE BRITA SEM TAMPA</t>
  </si>
  <si>
    <t>38.4.2.0.10.</t>
  </si>
  <si>
    <t>38.4.2.0.11.</t>
  </si>
  <si>
    <t>COMP 400_SEE</t>
  </si>
  <si>
    <t>TAMPA EM CONCRETO ARMADO 25 MPA E= 5CM (GOINFRA)</t>
  </si>
  <si>
    <t>38.4.2.0.12.</t>
  </si>
  <si>
    <t>CAIXA DE PASSAGEM METÁLICA DE EMBUTIR 15X15X8 CM</t>
  </si>
  <si>
    <t>38.4.2.0.13.</t>
  </si>
  <si>
    <t>38.4.2.0.14.</t>
  </si>
  <si>
    <t>CURVA 90 GRAUS PARA ELETRODUTO, PVC, ROSCÁVEL, DN 60 MM (2"), PARA REDE ENTERRADA DE DISTRIBUIÇÃO DE ENERGIA ELÉTRICA - FORNECIMENTO E INSTALAÇÃO. AF_12/2021</t>
  </si>
  <si>
    <t>38.4.2.0.15.</t>
  </si>
  <si>
    <t>ELETRODUTO PVC FLEXÍVEL - MANGUEIRA CORRUGADA REFORÇADA - DIAM. 50MM</t>
  </si>
  <si>
    <t>38.4.2.0.16.</t>
  </si>
  <si>
    <t>ELETRODUTO RÍGIDO ROSCÁVEL, PVC, DN 60 MM (2"), PARA REDE ENTERRADA DE DISTRIBUIÇÃO DE ENERGIA ELÉTRICA - FORNECIMENTO E INSTALAÇÃO. AF_12/2021</t>
  </si>
  <si>
    <t>38.4.2.0.17.</t>
  </si>
  <si>
    <t>ELETRODUTO DE PVC RIGIDO DIAMETRO 2"</t>
  </si>
  <si>
    <t>38.4.2.0.18.</t>
  </si>
  <si>
    <t>LUVA PVC ROSQUEAVEL DIAMETRO 2"</t>
  </si>
  <si>
    <t>38.4.2.0.19.</t>
  </si>
  <si>
    <t>38.4.2.0.20.</t>
  </si>
  <si>
    <t>DISJUNTOR TRIPOLAR TIPO DIN, CORRENTE NOMINAL DE 32A - FORNECIMENTO E INSTALAÇÃO. AF_10/2020</t>
  </si>
  <si>
    <t>38.4.2.0.21.</t>
  </si>
  <si>
    <t>DISJUNTOR TRIPOLAR TIPO DIN, CORRENTE NOMINAL DE 40A - FORNECIMENTO E INSTALAÇÃO. AF_10/2020</t>
  </si>
  <si>
    <t>38.4.2.0.22.</t>
  </si>
  <si>
    <t>38.4.2.0.23.</t>
  </si>
  <si>
    <t>38.4.2.0.24.</t>
  </si>
  <si>
    <t>BUCHA E ARRUELA METALICA DIAM. 2"</t>
  </si>
  <si>
    <t>38.4.2.0.25.</t>
  </si>
  <si>
    <t>BUCHA E ARRUELA METALICA DIAM. 2.1/2"</t>
  </si>
  <si>
    <t>38.4.3.</t>
  </si>
  <si>
    <t>QD-ADM</t>
  </si>
  <si>
    <t>38.4.3.0.1.</t>
  </si>
  <si>
    <t>38.4.3.0.2.</t>
  </si>
  <si>
    <t>38.4.3.0.3.</t>
  </si>
  <si>
    <t>38.4.3.0.4.</t>
  </si>
  <si>
    <t>38.4.3.0.5.</t>
  </si>
  <si>
    <t>38.4.3.0.6.</t>
  </si>
  <si>
    <t>38.4.3.0.7.</t>
  </si>
  <si>
    <t>38.4.3.0.8.</t>
  </si>
  <si>
    <t>38.4.3.0.9.</t>
  </si>
  <si>
    <t>38.4.3.0.10.</t>
  </si>
  <si>
    <t>38.4.3.0.11.</t>
  </si>
  <si>
    <t>38.4.3.0.12.</t>
  </si>
  <si>
    <t>38.4.3.0.13.</t>
  </si>
  <si>
    <t>38.4.3.0.14.</t>
  </si>
  <si>
    <t>38.4.3.0.15.</t>
  </si>
  <si>
    <t>38.4.3.0.16.</t>
  </si>
  <si>
    <t>38.4.3.0.17.</t>
  </si>
  <si>
    <t>ELETRODUTO RÍGIDO ROSCÁVEL, PVC, DN 25 MM (3/4"), PARA CIRCUITOS TERMINAIS, INSTALADO EM LAJE - FORNECIMENTO E INSTALAÇÃO. AF_03/2023</t>
  </si>
  <si>
    <t>38.4.3.0.18.</t>
  </si>
  <si>
    <t>38.4.3.0.19.</t>
  </si>
  <si>
    <t>38.4.3.0.20.</t>
  </si>
  <si>
    <t>38.4.3.0.21.</t>
  </si>
  <si>
    <t>38.4.3.0.22.</t>
  </si>
  <si>
    <t>38.4.3.0.23.</t>
  </si>
  <si>
    <t>38.4.3.0.24.</t>
  </si>
  <si>
    <t>QUADRO DE DISTRIBUIÇÃO DE EMBUTIR METÁLICO CB-44E - 150A</t>
  </si>
  <si>
    <t>38.4.3.0.25.</t>
  </si>
  <si>
    <t>38.4.3.0.26.</t>
  </si>
  <si>
    <t>38.4.3.0.27.</t>
  </si>
  <si>
    <t>38.4.3.0.28.</t>
  </si>
  <si>
    <t>38.4.3.0.29.</t>
  </si>
  <si>
    <t>38.4.3.0.30.</t>
  </si>
  <si>
    <t>TOMADA MÉDIA DE EMBUTIR (2 MÓDULOS), 2P+T 10 A, INCLUINDO SUPORTE E PLACA - FORNECIMENTO E INSTALAÇÃO. AF_03/2023</t>
  </si>
  <si>
    <t>38.4.3.0.31.</t>
  </si>
  <si>
    <t>38.4.3.0.32.</t>
  </si>
  <si>
    <t>38.4.3.0.33.</t>
  </si>
  <si>
    <t>38.4.3.0.34.</t>
  </si>
  <si>
    <t>38.4.4.</t>
  </si>
  <si>
    <t>QD-LAB</t>
  </si>
  <si>
    <t>38.4.4.0.1.</t>
  </si>
  <si>
    <t>38.4.4.0.2.</t>
  </si>
  <si>
    <t>38.4.4.0.3.</t>
  </si>
  <si>
    <t>38.4.4.0.4.</t>
  </si>
  <si>
    <t>38.4.4.0.5.</t>
  </si>
  <si>
    <t>38.4.4.0.6.</t>
  </si>
  <si>
    <t>38.4.4.0.7.</t>
  </si>
  <si>
    <t>38.4.4.0.8.</t>
  </si>
  <si>
    <t>38.4.4.0.9.</t>
  </si>
  <si>
    <t>38.4.4.0.10.</t>
  </si>
  <si>
    <t>38.4.4.0.11.</t>
  </si>
  <si>
    <t>CURVA 90 GRAUS PARA ELETRODUTO, PVC, ROSCÁVEL, DN 25 MM (3/4"), PARA CIRCUITOS TERMINAIS, INSTALADA EM FORRO - FORNECIMENTO E INSTALAÇÃO. AF_03/2023</t>
  </si>
  <si>
    <t>38.4.4.0.12.</t>
  </si>
  <si>
    <t>38.4.4.0.13.</t>
  </si>
  <si>
    <t>38.4.4.0.14.</t>
  </si>
  <si>
    <t>38.4.4.0.15.</t>
  </si>
  <si>
    <t>38.4.4.0.16.</t>
  </si>
  <si>
    <t>38.4.4.0.17.</t>
  </si>
  <si>
    <t>38.4.4.0.18.</t>
  </si>
  <si>
    <t>ELETRODUTO PVC FLEXÍVEL - MANGUEIRA CORRUGADA LEVE - DIAM. 20MM</t>
  </si>
  <si>
    <t>38.4.4.0.19.</t>
  </si>
  <si>
    <t>38.4.4.0.20.</t>
  </si>
  <si>
    <t>38.4.4.0.21.</t>
  </si>
  <si>
    <t>38.4.4.0.22.</t>
  </si>
  <si>
    <t>38.4.4.0.23.</t>
  </si>
  <si>
    <t>38.4.4.0.24.</t>
  </si>
  <si>
    <t>38.4.4.0.25.</t>
  </si>
  <si>
    <t>LUVA PARA ELETRODUTO, PVC, ROSCÁVEL, DN 25 MM (3/4"), PARA CIRCUITOS TERMINAIS, INSTALADA EM FORRO - FORNECIMENTO E INSTALAÇÃO. AF_03/2023</t>
  </si>
  <si>
    <t>38.4.4.0.26.</t>
  </si>
  <si>
    <t>38.4.4.0.27.</t>
  </si>
  <si>
    <t>38.4.4.0.28.</t>
  </si>
  <si>
    <t>38.4.4.0.29.</t>
  </si>
  <si>
    <t>38.4.4.0.30.</t>
  </si>
  <si>
    <t>38.4.4.0.31.</t>
  </si>
  <si>
    <t>38.4.4.0.32.</t>
  </si>
  <si>
    <t>38.4.4.0.33.</t>
  </si>
  <si>
    <t>38.4.4.0.34.</t>
  </si>
  <si>
    <t>38.4.4.0.35.</t>
  </si>
  <si>
    <t>38.4.4.0.36.</t>
  </si>
  <si>
    <t>38.4.5.</t>
  </si>
  <si>
    <t>QD-QUADRA</t>
  </si>
  <si>
    <t>38.4.5.0.1.</t>
  </si>
  <si>
    <t>38.4.5.0.2.</t>
  </si>
  <si>
    <t>38.4.5.0.3.</t>
  </si>
  <si>
    <t>38.4.5.0.4.</t>
  </si>
  <si>
    <t>38.4.5.0.5.</t>
  </si>
  <si>
    <t>38.4.5.0.6.</t>
  </si>
  <si>
    <t>38.4.5.0.7.</t>
  </si>
  <si>
    <t>38.4.5.0.8.</t>
  </si>
  <si>
    <t>CURVA 90 GRAUS PARA ELETRODUTO, PVC, ROSCÁVEL, DN 32 MM (1"), PARA CIRCUITOS TERMINAIS, INSTALADA EM PAREDE - FORNECIMENTO E INSTALAÇÃO. AF_03/2023</t>
  </si>
  <si>
    <t>38.4.5.0.9.</t>
  </si>
  <si>
    <t>38.4.5.0.10.</t>
  </si>
  <si>
    <t>38.4.5.0.11.</t>
  </si>
  <si>
    <t>38.4.5.0.12.</t>
  </si>
  <si>
    <t>38.4.5.0.13.</t>
  </si>
  <si>
    <t>38.4.5.0.14.</t>
  </si>
  <si>
    <t>38.4.5.0.15.</t>
  </si>
  <si>
    <t>38.4.5.0.16.</t>
  </si>
  <si>
    <t>ELETRODUTO FLEXÍVEL CORRUGADO REFORÇADO, PVC, DN 32 MM (1"), PARA CIRCUITOS TERMINAIS, INSTALADO EM PAREDE - FORNECIMENTO E INSTALAÇÃO. AF_03/2023</t>
  </si>
  <si>
    <t>38.4.5.0.17.</t>
  </si>
  <si>
    <t>38.4.5.0.18.</t>
  </si>
  <si>
    <t>ELETRODUTO DE PVC RIGIDO DIAMETRO 1"</t>
  </si>
  <si>
    <t>38.4.5.0.19.</t>
  </si>
  <si>
    <t>38.4.5.0.20.</t>
  </si>
  <si>
    <t>COMP 699_SEE</t>
  </si>
  <si>
    <t>POSTE EM AÇO GALVANIZADO H=3,00M, COM 02 LUMINÁRIAS LED DE 33W ATE 50W - FORNECIMENTO E INSTALAÇÃO. INCLUSO BASE DE CONCRETO (SINAPI + GOINFRA)</t>
  </si>
  <si>
    <t>38.4.5.0.21.</t>
  </si>
  <si>
    <t>LUVA PVC ROSQUEAVEL DIAMETRO 1"</t>
  </si>
  <si>
    <t>38.4.5.0.22.</t>
  </si>
  <si>
    <t>38.4.5.0.23.</t>
  </si>
  <si>
    <t>38.4.5.0.24.</t>
  </si>
  <si>
    <t>QUADRO DE DISTRIBUIÇÃO DE ENERGIA EM CHAPA DE AÇO GALVANIZADO, DE EMBUTIR, COM BARRAMENTO TRIFÁSICO, PARA 18 DISJUNTORES DIN 100A - FORNECIMENTO E INSTALAÇÃO. AF_10/2020</t>
  </si>
  <si>
    <t>38.4.5.0.25.</t>
  </si>
  <si>
    <t>COMP 226_SEE</t>
  </si>
  <si>
    <t>REFLETOR DE LED PARA USO EXTERNO COM POTÊNCIA DE 100 W - FORMATO RETANGULAR, CORPO DE ALUMINIO E DIFUSOR DE VIDRO - FORNECIMENTO E INSTALAÇÃO (GOINFRA + ORSE)</t>
  </si>
  <si>
    <t>38.4.5.0.26.</t>
  </si>
  <si>
    <t>COMP 375_SEE</t>
  </si>
  <si>
    <t>REFLETOR DE LED HOLOFORTE 50W (GOINFRA + SINAPI)</t>
  </si>
  <si>
    <t>38.4.5.0.27.</t>
  </si>
  <si>
    <t>COMP 725_SEE</t>
  </si>
  <si>
    <t>GAIOLA DE PROTEÇÃO (35X35X15) P REFLETORES DE LED</t>
  </si>
  <si>
    <t>38.4.5.0.28.</t>
  </si>
  <si>
    <t>PARAFUSO SEXTAVADO D = 1/4" X 5/8"</t>
  </si>
  <si>
    <t>38.4.5.0.29.</t>
  </si>
  <si>
    <t>PORCA SEXTAVADA DIAMETRO 1/4"</t>
  </si>
  <si>
    <t>38.4.5.0.30.</t>
  </si>
  <si>
    <t>ARRUELA LISA D=1/4"</t>
  </si>
  <si>
    <t>38.4.5.0.31.</t>
  </si>
  <si>
    <t>38.4.5.0.32.</t>
  </si>
  <si>
    <t>BRACADEIRA METALICA TIPO "D" DIAM. 1"</t>
  </si>
  <si>
    <t>38.4.5.0.33.</t>
  </si>
  <si>
    <t>BRACADEIRA METALICA TIPO "D" DIAM. 2"</t>
  </si>
  <si>
    <t>38.4.5.0.34.</t>
  </si>
  <si>
    <t>38.4.5.0.35.</t>
  </si>
  <si>
    <t>38.4.5.0.36.</t>
  </si>
  <si>
    <t>RELÉ FOTOELÉTRICO PARA COMANDO DE ILUMINAÇÃO EXTERNA 1000 W - FORNECIMENTO E INSTALAÇÃO. AF_08/2020</t>
  </si>
  <si>
    <t>38.4.5.0.37.</t>
  </si>
  <si>
    <t>38.4.5.0.38.</t>
  </si>
  <si>
    <t>BUCHA E ARRUELA METALICA DIAM. 1"</t>
  </si>
  <si>
    <t>38.4.5.0.39.</t>
  </si>
  <si>
    <t>38.4.6.</t>
  </si>
  <si>
    <t>QD-COZ - BLOCO PADRÃO COZINHA COM REFEITÓRIO MOD 02</t>
  </si>
  <si>
    <t>38.4.6.1.</t>
  </si>
  <si>
    <t>ACRÉSCIMO AOS SERVIÇOS DO BLOCO PADRÃO</t>
  </si>
  <si>
    <t>38.4.6.1.1.</t>
  </si>
  <si>
    <t>38.4.6.1.2.</t>
  </si>
  <si>
    <t>38.4.6.1.3.</t>
  </si>
  <si>
    <t>38.4.6.1.4.</t>
  </si>
  <si>
    <t>38.4.6.1.5.</t>
  </si>
  <si>
    <t>38.4.6.1.6.</t>
  </si>
  <si>
    <t>38.4.6.1.7.</t>
  </si>
  <si>
    <t>38.4.6.1.8.</t>
  </si>
  <si>
    <t>38.4.6.1.9.</t>
  </si>
  <si>
    <t>38.4.6.1.10.</t>
  </si>
  <si>
    <t>38.4.6.1.11.</t>
  </si>
  <si>
    <t>38.4.6.1.12.</t>
  </si>
  <si>
    <t>38.4.6.1.13.</t>
  </si>
  <si>
    <t>38.4.6.1.14.</t>
  </si>
  <si>
    <t>38.4.6.1.15.</t>
  </si>
  <si>
    <t>38.4.6.1.16.</t>
  </si>
  <si>
    <t>38.4.6.1.17.</t>
  </si>
  <si>
    <t>38.4.6.1.18.</t>
  </si>
  <si>
    <t>38.4.7.</t>
  </si>
  <si>
    <t>QD-01 - BLOCO PADRÃO 03 SALAS DE AULA</t>
  </si>
  <si>
    <t>38.4.7.1.</t>
  </si>
  <si>
    <t>38.4.7.1.1.</t>
  </si>
  <si>
    <t>38.4.7.1.2.</t>
  </si>
  <si>
    <t>38.4.7.1.3.</t>
  </si>
  <si>
    <t>38.4.7.1.4.</t>
  </si>
  <si>
    <t>38.4.7.1.5.</t>
  </si>
  <si>
    <t>38.4.7.1.6.</t>
  </si>
  <si>
    <t>38.4.7.1.7.</t>
  </si>
  <si>
    <t>38.4.7.1.8.</t>
  </si>
  <si>
    <t>38.4.8.</t>
  </si>
  <si>
    <t>QD-02 - BLOCO PADRÃO 02 SALAS DE AULA</t>
  </si>
  <si>
    <t>38.4.8.1.</t>
  </si>
  <si>
    <t>38.4.8.1.1.</t>
  </si>
  <si>
    <t>38.4.8.1.2.</t>
  </si>
  <si>
    <t>38.4.8.1.3.</t>
  </si>
  <si>
    <t>38.4.8.1.4.</t>
  </si>
  <si>
    <t>38.4.9.</t>
  </si>
  <si>
    <t>QD-03 E  QD-04 - BLOCO PADRÃO 06 SALAS DE AULA C/ SANITÁRIOS</t>
  </si>
  <si>
    <t>38.4.9.1.</t>
  </si>
  <si>
    <t>38.4.9.1.1.</t>
  </si>
  <si>
    <t>38.4.9.1.2.</t>
  </si>
  <si>
    <t>38.4.9.1.3.</t>
  </si>
  <si>
    <t>38.4.9.1.4.</t>
  </si>
  <si>
    <t>38.4.9.1.5.</t>
  </si>
  <si>
    <t>38.4.9.1.6.</t>
  </si>
  <si>
    <t>38.4.9.1.7.</t>
  </si>
  <si>
    <t>38.4.9.1.8.</t>
  </si>
  <si>
    <t>38.4.9.1.9.</t>
  </si>
  <si>
    <t>38.4.9.1.10.</t>
  </si>
  <si>
    <t>38.4.9.1.11.</t>
  </si>
  <si>
    <t>38.4.9.1.12.</t>
  </si>
  <si>
    <t>38.4.9.1.13.</t>
  </si>
  <si>
    <t>38.4.9.1.14.</t>
  </si>
  <si>
    <t>38.4.9.1.15.</t>
  </si>
  <si>
    <t>38.4.9.1.16.</t>
  </si>
  <si>
    <t>38.4.9.1.17.</t>
  </si>
  <si>
    <t>38.4.9.1.18.</t>
  </si>
  <si>
    <t>38.4.10.</t>
  </si>
  <si>
    <t>QUADRO ELEVADOR</t>
  </si>
  <si>
    <t>38.4.10.0.1.</t>
  </si>
  <si>
    <t>BUCHA E ARRUELA METALICA DIAM. 1.1/2"</t>
  </si>
  <si>
    <t>38.4.10.0.2.</t>
  </si>
  <si>
    <t>38.4.10.0.3.</t>
  </si>
  <si>
    <t>38.4.10.0.4.</t>
  </si>
  <si>
    <t>38.4.10.0.5.</t>
  </si>
  <si>
    <t>38.4.10.0.6.</t>
  </si>
  <si>
    <t>38.4.10.0.7.</t>
  </si>
  <si>
    <t>38.4.10.0.8.</t>
  </si>
  <si>
    <t>38.4.10.0.9.</t>
  </si>
  <si>
    <t>38.4.10.0.10.</t>
  </si>
  <si>
    <t>38.4.10.0.11.</t>
  </si>
  <si>
    <t>38.4.10.0.12.</t>
  </si>
  <si>
    <t>38.4.10.0.13.</t>
  </si>
  <si>
    <t>38.4.10.0.14.</t>
  </si>
  <si>
    <t>38.4.10.0.15.</t>
  </si>
  <si>
    <t>38.4.10.0.16.</t>
  </si>
  <si>
    <t>38.4.10.0.17.</t>
  </si>
  <si>
    <t>LUMINÁRIA ARANDELA TIPO TARTARUGA, DE SOBREPOR, COM 1 LÂMPADA LED DE 6 W, SEM REATOR - FORNECIMENTO E INSTALAÇÃO. AF_02/2020</t>
  </si>
  <si>
    <t>38.4.10.0.18.</t>
  </si>
  <si>
    <t>38.4.10.0.19.</t>
  </si>
  <si>
    <t>QUADRO DE DISTRIBUIÇÃO DE ENERGIA EM CHAPA DE AÇO GALVANIZADO, DE EMBUTIR, COM BARRAMENTO TRIFÁSICO, PARA 12 DISJUNTORES DIN 100A - FORNECIMENTO E INSTALAÇÃO. AF_10/2020</t>
  </si>
  <si>
    <t>38.4.10.0.20.</t>
  </si>
  <si>
    <t>38.4.10.0.21.</t>
  </si>
  <si>
    <t>TAMPA PARA CONDULETE METÁLICO PARA 1 INTERRUPTOR</t>
  </si>
  <si>
    <t>38.4.10.0.22.</t>
  </si>
  <si>
    <t>TAMPA PARA CONDULETE METÁLICO PARA 1 TOMADA</t>
  </si>
  <si>
    <t>38.4.11.</t>
  </si>
  <si>
    <t>DETECÇÃO E ALARME</t>
  </si>
  <si>
    <t>38.4.11.0.1.</t>
  </si>
  <si>
    <t>38.4.11.0.2.</t>
  </si>
  <si>
    <t>CABO FLEXIVEL PARALELO 2 X 2,5 MM2</t>
  </si>
  <si>
    <t>38.4.11.0.3.</t>
  </si>
  <si>
    <t>38.4.11.0.4.</t>
  </si>
  <si>
    <t>38.4.11.0.5.</t>
  </si>
  <si>
    <t>38.4.11.0.6.</t>
  </si>
  <si>
    <t>38.4.11.0.7.</t>
  </si>
  <si>
    <t>38.4.11.0.8.</t>
  </si>
  <si>
    <t>38.4.11.0.9.</t>
  </si>
  <si>
    <t>38.4.11.0.10.</t>
  </si>
  <si>
    <t>38.4.11.0.11.</t>
  </si>
  <si>
    <t>38.4.11.0.12.</t>
  </si>
  <si>
    <t>38.4.11.0.13.</t>
  </si>
  <si>
    <t>ELETRODUTO PVC FLEXÍVEL - MANGUEIRA CORRUGADA LEVE - DIAM. 32MM</t>
  </si>
  <si>
    <t>38.4.11.0.14.</t>
  </si>
  <si>
    <t>38.4.11.0.15.</t>
  </si>
  <si>
    <t>38.4.11.0.16.</t>
  </si>
  <si>
    <t>BRACADEIRA METALICA TIPO "U" DIAM. 3/4"</t>
  </si>
  <si>
    <t>38.4.12.</t>
  </si>
  <si>
    <t>38.4.12.0.1.</t>
  </si>
  <si>
    <t>CAIXA PARA QUADRO DE COMANDO METÁLICA DE SOBREPOR 40X30X20 CM</t>
  </si>
  <si>
    <t>38.4.12.0.2.</t>
  </si>
  <si>
    <t>38.4.12.0.3.</t>
  </si>
  <si>
    <t>COMP 544_SEE</t>
  </si>
  <si>
    <t>RELE DE NÍVEL (GOINFRA + ORSE)</t>
  </si>
  <si>
    <t>38.4.12.0.4.</t>
  </si>
  <si>
    <t>BOTOEIRA "LIGA-DESLIGA" PARA INSTALAÇÃO EM PORTA  DE QUADRO</t>
  </si>
  <si>
    <t>38.4.12.0.5.</t>
  </si>
  <si>
    <t>38.4.12.0.6.</t>
  </si>
  <si>
    <t>38.4.12.0.7.</t>
  </si>
  <si>
    <t>DISJUNTOR MONOPOLAR DE 10 A 32-A</t>
  </si>
  <si>
    <t>38.4.12.0.8.</t>
  </si>
  <si>
    <t>38.4.12.0.9.</t>
  </si>
  <si>
    <t>38.4.12.0.10.</t>
  </si>
  <si>
    <t>38.4.12.0.11.</t>
  </si>
  <si>
    <t>CONTATOR TRIPOLAR - 32A, 500V NOMINAL, COMANDO 220V, CATEGORIA AC-3.</t>
  </si>
  <si>
    <t>38.4.12.0.12.</t>
  </si>
  <si>
    <t>CONTATOR TRIPOLAR - 9A, 500V NOMINAL, COMANDO 220V,  CATEGORIA AC-3</t>
  </si>
  <si>
    <t>38.4.12.0.13.</t>
  </si>
  <si>
    <t>38.4.12.0.14.</t>
  </si>
  <si>
    <t>BORNE TERMINAL SAK 10 MM2</t>
  </si>
  <si>
    <t>38.4.12.0.15.</t>
  </si>
  <si>
    <t>COMP 765_SEE</t>
  </si>
  <si>
    <t>SINALEIRO MONOBLOCO LED 110/220V - FORNECIMENTO E INSTALAÇÃO (GOINFRA + ORSE)</t>
  </si>
  <si>
    <t>38.4.12.0.16.</t>
  </si>
  <si>
    <t>BARRA DE COBRE 3/4"X1/8" (0,5214 KG/M)</t>
  </si>
  <si>
    <t>38.4.13.</t>
  </si>
  <si>
    <t>SALAS MODULARES (GESSO)</t>
  </si>
  <si>
    <t>38.4.13.0.1.</t>
  </si>
  <si>
    <t>38.4.13.0.2.</t>
  </si>
  <si>
    <t>38.4.13.0.3.</t>
  </si>
  <si>
    <t>38.4.13.0.4.</t>
  </si>
  <si>
    <t>38.4.13.0.5.</t>
  </si>
  <si>
    <t>38.4.13.0.6.</t>
  </si>
  <si>
    <t>38.4.13.0.7.</t>
  </si>
  <si>
    <t>38.4.13.0.8.</t>
  </si>
  <si>
    <t>38.4.13.0.9.</t>
  </si>
  <si>
    <t>38.4.13.0.10.</t>
  </si>
  <si>
    <t>38.4.13.0.11.</t>
  </si>
  <si>
    <t>38.4.13.0.12.</t>
  </si>
  <si>
    <t>38.4.13.0.13.</t>
  </si>
  <si>
    <t>38.4.13.0.14.</t>
  </si>
  <si>
    <t>38.4.13.0.15.</t>
  </si>
  <si>
    <t>ELETRODUTO PVC FLEXÍVEL - MANGUEIRA CORRUGADA LEVE - DIAM. 25MM</t>
  </si>
  <si>
    <t>38.4.13.0.16.</t>
  </si>
  <si>
    <t>38.4.13.0.17.</t>
  </si>
  <si>
    <t>ELETRODUTO RÍGIDO ROSCÁVEL, PVC, DN 32 MM (1"), PARA CIRCUITOS TERMINAIS, INSTALADO EM FORRO - FORNECIMENTO E INSTALAÇÃO. AF_03/2023</t>
  </si>
  <si>
    <t>38.4.13.0.18.</t>
  </si>
  <si>
    <t>38.4.13.0.19.</t>
  </si>
  <si>
    <t>38.4.13.0.20.</t>
  </si>
  <si>
    <t>38.4.13.0.21.</t>
  </si>
  <si>
    <t>38.4.13.0.22.</t>
  </si>
  <si>
    <t>QUADRO DE DISTRIBUIÇÃO DE EMBUTIR EM PVC CB 12E - 80A</t>
  </si>
  <si>
    <t>38.4.13.0.23.</t>
  </si>
  <si>
    <t>38.4.13.0.24.</t>
  </si>
  <si>
    <t>38.4.13.0.25.</t>
  </si>
  <si>
    <t>38.4.14.</t>
  </si>
  <si>
    <t>SPDA</t>
  </si>
  <si>
    <t>38.4.14.0.1.</t>
  </si>
  <si>
    <t>CABO DE COBRE NU 35 MM2</t>
  </si>
  <si>
    <t>38.4.14.0.2.</t>
  </si>
  <si>
    <t>CABO DE COBRE NU 50 MM2</t>
  </si>
  <si>
    <t>38.4.14.0.3.</t>
  </si>
  <si>
    <t>38.4.14.0.4.</t>
  </si>
  <si>
    <t>38.4.14.0.5.</t>
  </si>
  <si>
    <t>38.4.14.0.6.</t>
  </si>
  <si>
    <t>COMP 497_SEE</t>
  </si>
  <si>
    <t>TERMINAL AÉREO EM AÇO GALVANIZADO A FOGO H=35CM X 3/8" (SPDA), FIXAÇÃO HORIZONTAL E COM BANDEIRINHA - FORNECIMENTO E INSTALAÇÃO (GOINFRA + ORSE)</t>
  </si>
  <si>
    <t>38.4.14.0.7.</t>
  </si>
  <si>
    <t>COMP 036_SEE</t>
  </si>
  <si>
    <t>PRESILHA DE LATÃO, L=20MM, PARA FIXAÇÃO DE CABOS DE COBRE, FURO D=5MM, PARA CABOS 16MM² A 25MM², REF:TEL-743 OU SIMILAR (SPDA) - FORNECIMENTO E INSTALAÇÃO (GOINFRA + ORSE)</t>
  </si>
  <si>
    <t>38.4.14.0.8.</t>
  </si>
  <si>
    <t>38.4.14.0.9.</t>
  </si>
  <si>
    <t>38.4.14.0.10.</t>
  </si>
  <si>
    <t>COMP 639_SEE</t>
  </si>
  <si>
    <t>PARAFUSO AUTOPERFURANTE (GOINFRA)</t>
  </si>
  <si>
    <t>38.4.14.0.11.</t>
  </si>
  <si>
    <t>COMP 219_SEE</t>
  </si>
  <si>
    <t>PARAFUSO FENDA AUTOTARRACHANTE AÇO INOX DIAM 4,2x32mm² (COT)</t>
  </si>
  <si>
    <t>38.4.14.0.12.</t>
  </si>
  <si>
    <t>38.4.14.0.13.</t>
  </si>
  <si>
    <t>38.4.14.0.14.</t>
  </si>
  <si>
    <t>38.4.14.0.15.</t>
  </si>
  <si>
    <t>38.4.14.0.16.</t>
  </si>
  <si>
    <t>COMP 423_SEE</t>
  </si>
  <si>
    <t>CONECTOR PARALELO EM BRONZE C/ PARAFUSO, P/ CABOS #16 A 50MM (COT)</t>
  </si>
  <si>
    <t>UND</t>
  </si>
  <si>
    <t>38.4.14.0.17.</t>
  </si>
  <si>
    <t>COMP 435_SEE</t>
  </si>
  <si>
    <t>GRAMPO TIPO X EM COBRE P/ CABOS #25 A 35MM²</t>
  </si>
  <si>
    <t>38.4.14.0.18.</t>
  </si>
  <si>
    <t>TERMINAL DE PRESSAO 35 MM2</t>
  </si>
  <si>
    <t>38.4.14.0.19.</t>
  </si>
  <si>
    <t>TERMINAL DE PRESSAO 50 MM2</t>
  </si>
  <si>
    <t>38.4.14.0.20.</t>
  </si>
  <si>
    <t>38.5.</t>
  </si>
  <si>
    <t>38.5.0.0.1.</t>
  </si>
  <si>
    <t>38.5.0.0.2.</t>
  </si>
  <si>
    <t>38.5.0.0.3.</t>
  </si>
  <si>
    <t>38.6.</t>
  </si>
  <si>
    <t>38.6.0.0.1.</t>
  </si>
  <si>
    <t>38.7.</t>
  </si>
  <si>
    <t>38.7.0.0.1.</t>
  </si>
  <si>
    <t>38.7.0.0.2.</t>
  </si>
  <si>
    <t>PROJETO DE INSTALAÇÕES HIDROSSANITÁRIAS</t>
  </si>
  <si>
    <t>39.1.</t>
  </si>
  <si>
    <t>39.1.0.0.1.</t>
  </si>
  <si>
    <t>39.1.0.0.2.</t>
  </si>
  <si>
    <t>39.2.</t>
  </si>
  <si>
    <t>39.2.1.</t>
  </si>
  <si>
    <t>39.2.1.1.</t>
  </si>
  <si>
    <t>39.2.1.1.1.</t>
  </si>
  <si>
    <t>39.2.1.1.2.</t>
  </si>
  <si>
    <t>VÁLVULA DE DESCARGA DUPLO ACIONAMENTO COM ACABAMENTO CROMADO</t>
  </si>
  <si>
    <t>39.2.1.1.3.</t>
  </si>
  <si>
    <t>39.2.1.1.4.</t>
  </si>
  <si>
    <t>39.2.1.1.5.</t>
  </si>
  <si>
    <t>39.2.1.1.6.</t>
  </si>
  <si>
    <t>39.2.1.1.7.</t>
  </si>
  <si>
    <t>ASSENTO EM POLIPROPILENO COM SISTEMA DE FECHAMENTO SUAVE PARA VASO SANITÁRIO</t>
  </si>
  <si>
    <t>39.2.1.1.8.</t>
  </si>
  <si>
    <t>39.2.1.1.9.</t>
  </si>
  <si>
    <t>COMP 586_SEE</t>
  </si>
  <si>
    <t>SUPORTE PARA ROLO DE PAPEL HIGIÊNICO 300 A 600M COM ROLO DE PAPEL HIGIÊNICO INDUSTRIAL 500M INCLUSO (GOINFRA)</t>
  </si>
  <si>
    <t>39.2.1.1.10.</t>
  </si>
  <si>
    <t>39.2.1.1.11.</t>
  </si>
  <si>
    <t>39.2.1.2.</t>
  </si>
  <si>
    <t>39.2.1.2.1.</t>
  </si>
  <si>
    <t>39.2.1.2.2.</t>
  </si>
  <si>
    <t>39.2.1.2.3.</t>
  </si>
  <si>
    <t>39.2.1.2.4.</t>
  </si>
  <si>
    <t>39.2.1.2.5.</t>
  </si>
  <si>
    <t>39.2.1.2.6.</t>
  </si>
  <si>
    <t>39.2.1.3.</t>
  </si>
  <si>
    <t>PIA E ACESSÓRIOS</t>
  </si>
  <si>
    <t>39.2.1.3.1.</t>
  </si>
  <si>
    <t>39.2.1.3.2.</t>
  </si>
  <si>
    <t>SIFAO PARA PIA 1.1/2" X 2" PVC</t>
  </si>
  <si>
    <t>39.2.1.3.3.</t>
  </si>
  <si>
    <t>39.2.1.3.4.</t>
  </si>
  <si>
    <t>39.2.1.3.5.</t>
  </si>
  <si>
    <t>39.2.1.4.</t>
  </si>
  <si>
    <t>39.2.1.4.1.</t>
  </si>
  <si>
    <t>REGISTRO DE GAVETA BRUTO DIAMETRO 2"</t>
  </si>
  <si>
    <t>39.2.1.4.2.</t>
  </si>
  <si>
    <t>39.2.1.4.3.</t>
  </si>
  <si>
    <t>39.2.1.4.4.</t>
  </si>
  <si>
    <t>39.2.2.</t>
  </si>
  <si>
    <t>39.2.2.1.</t>
  </si>
  <si>
    <t>39.2.2.1.1.</t>
  </si>
  <si>
    <t>39.2.2.1.2.</t>
  </si>
  <si>
    <t>39.2.2.1.3.</t>
  </si>
  <si>
    <t>39.2.2.1.4.</t>
  </si>
  <si>
    <t>39.2.2.1.5.</t>
  </si>
  <si>
    <t>39.2.2.2.</t>
  </si>
  <si>
    <t>39.2.2.2.1.</t>
  </si>
  <si>
    <t>ADAPTADOR PVC SOLDÁVEL LONGO COM FLANGES LIVRES PARA CAIXA D'ÁGUA 32X1"</t>
  </si>
  <si>
    <t>39.2.2.2.2.</t>
  </si>
  <si>
    <t>ADAPTADOR PVC SOLDÁVEL LONGO COM FLANGES LIVRES PARA CAIXA D'ÁGUA 60X2"</t>
  </si>
  <si>
    <t>39.2.2.2.3.</t>
  </si>
  <si>
    <t>39.2.2.2.4.</t>
  </si>
  <si>
    <t>39.2.2.2.5.</t>
  </si>
  <si>
    <t>39.2.2.2.6.</t>
  </si>
  <si>
    <t>39.2.2.3.</t>
  </si>
  <si>
    <t>39.2.2.3.1.</t>
  </si>
  <si>
    <t>39.2.2.3.2.</t>
  </si>
  <si>
    <t>39.2.2.4.</t>
  </si>
  <si>
    <t>39.2.2.4.1.</t>
  </si>
  <si>
    <t>JOELHO 45 GRAUS SOLDAVEL 32 MM</t>
  </si>
  <si>
    <t>39.2.2.4.2.</t>
  </si>
  <si>
    <t>JOELHO 45 GRAUS SOLDAVEL 85 MM</t>
  </si>
  <si>
    <t>39.2.2.4.3.</t>
  </si>
  <si>
    <t>39.2.2.4.4.</t>
  </si>
  <si>
    <t>39.2.2.4.5.</t>
  </si>
  <si>
    <t>39.2.2.4.6.</t>
  </si>
  <si>
    <t>39.2.2.4.7.</t>
  </si>
  <si>
    <t>39.2.2.4.8.</t>
  </si>
  <si>
    <t>39.2.2.5.</t>
  </si>
  <si>
    <t>39.2.2.5.1.</t>
  </si>
  <si>
    <t>39.2.2.5.2.</t>
  </si>
  <si>
    <t>39.2.2.5.3.</t>
  </si>
  <si>
    <t>39.2.2.5.4.</t>
  </si>
  <si>
    <t>39.2.2.5.5.</t>
  </si>
  <si>
    <t>39.2.2.6.</t>
  </si>
  <si>
    <t>39.2.2.6.1.</t>
  </si>
  <si>
    <t>39.2.2.6.2.</t>
  </si>
  <si>
    <t>39.2.3.</t>
  </si>
  <si>
    <t>39.2.3.1.</t>
  </si>
  <si>
    <t>39.2.3.1.1.</t>
  </si>
  <si>
    <t>39.2.3.1.2.</t>
  </si>
  <si>
    <t>CORPO CAIXA SIFONADA DIAM. 100 X 150 X 50</t>
  </si>
  <si>
    <t>39.2.3.1.3.</t>
  </si>
  <si>
    <t>39.2.3.1.4.</t>
  </si>
  <si>
    <t>GRELHA QUADRADA ACO INOX ROTATIVO DIAM.100 MM</t>
  </si>
  <si>
    <t>39.2.3.2.</t>
  </si>
  <si>
    <t>39.2.3.2.1.</t>
  </si>
  <si>
    <t>39.2.3.2.2.</t>
  </si>
  <si>
    <t>39.2.3.3.</t>
  </si>
  <si>
    <t>39.2.3.3.1.</t>
  </si>
  <si>
    <t>39.2.3.3.2.</t>
  </si>
  <si>
    <t>39.2.3.3.3.</t>
  </si>
  <si>
    <t>39.2.3.3.4.</t>
  </si>
  <si>
    <t>39.2.3.3.5.</t>
  </si>
  <si>
    <t>39.2.3.4.</t>
  </si>
  <si>
    <t>39.2.3.4.1.</t>
  </si>
  <si>
    <t>JUNCAO SIMPLES DIAM. 75 X 50 MM (ESGOTO)</t>
  </si>
  <si>
    <t>39.2.3.5.</t>
  </si>
  <si>
    <t>LUVAS</t>
  </si>
  <si>
    <t>39.2.3.5.1.</t>
  </si>
  <si>
    <t>LUVA SIMPLES, PVC, SÉRIE NORMAL, ESGOTO PREDIAL, DN 150 MM, JUNTA ELÁSTICA, FORNECIDO E INSTALADO EM SUBCOLETOR AÉREO DE ESGOTO SANITÁRIO. AF_08/2022</t>
  </si>
  <si>
    <t>39.2.3.5.2.</t>
  </si>
  <si>
    <t>39.2.3.6.</t>
  </si>
  <si>
    <t>REDUÇÕES</t>
  </si>
  <si>
    <t>39.2.3.6.1.</t>
  </si>
  <si>
    <t>REDUCAO EXCENTRICA 75 X 50 MM (ESGOTO)</t>
  </si>
  <si>
    <t>39.2.3.7.</t>
  </si>
  <si>
    <t>39.2.3.7.1.</t>
  </si>
  <si>
    <t>39.2.3.7.2.</t>
  </si>
  <si>
    <t>39.2.3.8.</t>
  </si>
  <si>
    <t>39.2.3.8.1.</t>
  </si>
  <si>
    <t>39.2.3.8.2.</t>
  </si>
  <si>
    <t>39.2.3.8.3.</t>
  </si>
  <si>
    <t>39.2.3.8.4.</t>
  </si>
  <si>
    <t>39.2.3.8.5.</t>
  </si>
  <si>
    <t>TUBO PVC, SERIE NORMAL, ESGOTO PREDIAL, DN 150 MM, FORNECIDO E INSTALADO EM SUBCOLETOR AÉREO DE ESGOTO SANITÁRIO. AF_08/2022</t>
  </si>
  <si>
    <t>39.2.4.</t>
  </si>
  <si>
    <t>39.2.4.0.1.</t>
  </si>
  <si>
    <t>KIT CAVALETE PARA MEDIÇÃO DE ÁGUA - ENTRADA INDIVIDUALIZADA, EM PVC DN 32 (1), PARA 1 MEDIDOR  FORNECIMENTO E INSTALAÇÃO (EXCLUSIVE HIDRÔMETRO). AF_11/2016</t>
  </si>
  <si>
    <t>39.2.4.0.2.</t>
  </si>
  <si>
    <t>COMP 229_SEE</t>
  </si>
  <si>
    <t>CAIXA PARA HIDROMETRO CONCRETO PRE-MOLDADO (GOINFRA + SINAPI)</t>
  </si>
  <si>
    <t>39.2.4.0.3.</t>
  </si>
  <si>
    <t>39.2.4.0.4.</t>
  </si>
  <si>
    <t>39.2.4.0.5.</t>
  </si>
  <si>
    <t>39.2.4.0.6.</t>
  </si>
  <si>
    <t>COMP 554_SEE</t>
  </si>
  <si>
    <t>CAIXA DE DECANTAÇÃO (GOINFRA)</t>
  </si>
  <si>
    <t>39.2.4.0.7.</t>
  </si>
  <si>
    <t>COMP 426_SEE</t>
  </si>
  <si>
    <t>POÇO ARTESIANO 80 A 100 M, COMPLETO (COT)</t>
  </si>
  <si>
    <t>39.2.4.0.8.</t>
  </si>
  <si>
    <t>CAIXA DE ALVENARIA 20x20x25 CM (MEDIDAS INTERNAS) COM REVESTIMENTO IMPERMEABILIZADO, FUNDO DE BRITA SEM TAMPA - PARA REGISTRO/TORNEIRA JARDIM</t>
  </si>
  <si>
    <t>39.2.4.0.9.</t>
  </si>
  <si>
    <t>39.2.4.0.10.</t>
  </si>
  <si>
    <t>FOSSA SEPTICA 8700 LITROS COM IMPERMEABILIZAÇÃO</t>
  </si>
  <si>
    <t>39.2.4.0.11.</t>
  </si>
  <si>
    <t>SUMIDOURO COM DIÂMETRO=1,60M E  PROFUNDIDADE=4,50 M</t>
  </si>
  <si>
    <t>39.2.4.0.12.</t>
  </si>
  <si>
    <t>39.2.4.0.13.</t>
  </si>
  <si>
    <t>TAMPÃO DE FERRO FUNDIDO PARA POÇO DE VISITA T-60 SIMPLES PARA TRÁFEGO LEVE</t>
  </si>
  <si>
    <t>PREVENÇÃO E COMBATE A INCÊNDIO</t>
  </si>
  <si>
    <t>40.1.</t>
  </si>
  <si>
    <t>40.1.0.0.1.</t>
  </si>
  <si>
    <t>40.1.0.0.2.</t>
  </si>
  <si>
    <t>40.2.</t>
  </si>
  <si>
    <t>40.2.1.</t>
  </si>
  <si>
    <t>40.2.1.0.1.</t>
  </si>
  <si>
    <t>COMP 767_SEE</t>
  </si>
  <si>
    <t>BOMBA DE INCÊNDIO ELÉTRICA TRIFASICA THSI-18, POTÊNCIA 7,5 CV, VAZÃO 19,22 M3/H, PRESSÃO 48,69 MCA - FORNECIMENTO E INSTALAÇÃO (GOINFRA + SINAPI + COT)</t>
  </si>
  <si>
    <t>40.2.1.0.2.</t>
  </si>
  <si>
    <t>COMP 768_SEE</t>
  </si>
  <si>
    <t>BOMBA DE INCÊNDIO À COMBUSTÃO THSI-18, POTÊNCIA 10,0 CV, VAZÃO 19,22 M3/H, PRESSÃO 48,69 MCA - FORNECIMENTO E INSTALAÇÃO (GOINFRA + SINAPI + COT)</t>
  </si>
  <si>
    <t>40.2.1.0.3.</t>
  </si>
  <si>
    <t>COMP 721_SEE</t>
  </si>
  <si>
    <t>40.2.1.0.4.</t>
  </si>
  <si>
    <t>RESERVATÓRIO METALICO TIPO TAÇA EM AÇO PATINÁVEL - V=10M3-COLUNA SECA H=6M+FUNDAÇÃO+LOGOTIPO</t>
  </si>
  <si>
    <t>40.2.1.0.5.</t>
  </si>
  <si>
    <t>TORNEIRA BOIA DIAMETRO 1" (25 MM )</t>
  </si>
  <si>
    <t>40.2.1.0.6.</t>
  </si>
  <si>
    <t>REGISTRO DE GAVETA BRUTO DIAMETRO 2.1/2"</t>
  </si>
  <si>
    <t>40.2.1.0.7.</t>
  </si>
  <si>
    <t>TUBO FERRO GALVANIZADO 2.1/2"</t>
  </si>
  <si>
    <t>40.2.1.0.8.</t>
  </si>
  <si>
    <t>40.2.1.0.9.</t>
  </si>
  <si>
    <t>EXTINTOR MULTI USO EM PO A B C (6 KG) - CAPACIDADE EXTINTORA 3A 20BC</t>
  </si>
  <si>
    <t>40.2.1.0.10.</t>
  </si>
  <si>
    <t>40.2.1.0.11.</t>
  </si>
  <si>
    <t>TAMPÃO CEGO COM CORRENTE 2.1/2"</t>
  </si>
  <si>
    <t>40.2.1.0.12.</t>
  </si>
  <si>
    <t>TANQUE DE PRESSÃO DE 10 L</t>
  </si>
  <si>
    <t>40.2.1.0.13.</t>
  </si>
  <si>
    <t>PRESSOSTATO 50 A 80 PSI</t>
  </si>
  <si>
    <t>40.2.1.0.14.</t>
  </si>
  <si>
    <t>MANOMETRO - 0 A 10 KG/CM2</t>
  </si>
  <si>
    <t>40.2.1.0.15.</t>
  </si>
  <si>
    <t>VÁLVULA DE RETENÇÃO HORIZONTAL 2.1/2"</t>
  </si>
  <si>
    <t>40.2.1.0.16.</t>
  </si>
  <si>
    <t>REGISTRO DE ESFERA DIAMETRO 2.1/2"</t>
  </si>
  <si>
    <t>40.2.1.0.17.</t>
  </si>
  <si>
    <t>COMP 087_SEE</t>
  </si>
  <si>
    <t>REGISTRO DE GAVETA COM HASTE ASCENDENTE DE BRONZE 2 1/2" (GOINFRA + COT)</t>
  </si>
  <si>
    <t>40.2.1.0.18.</t>
  </si>
  <si>
    <t>TÊ DE FERRO GALVANIZADO 90º X 2 1/2"</t>
  </si>
  <si>
    <t>40.2.1.0.19.</t>
  </si>
  <si>
    <t>COMP 030_SEE</t>
  </si>
  <si>
    <t>COTOVELO DE FERRO GALV. 90° X 2 1/2" (GOINFRA + SINAPI)</t>
  </si>
  <si>
    <t>40.2.1.0.20.</t>
  </si>
  <si>
    <t>NIPLE DUPLO FERRO GALVANIZADO 2.1/2"</t>
  </si>
  <si>
    <t>40.2.1.0.21.</t>
  </si>
  <si>
    <t>NIPLE, EM FERRO GALVANIZADO, DN 65 (2 1/2"), CONEXÃO ROSQUEADA, INSTALADO EM REDE DE ALIMENTAÇÃO PARA HIDRANTE - FORNECIMENTO E INSTALAÇÃO. AF_10/2020</t>
  </si>
  <si>
    <t>40.2.1.0.22.</t>
  </si>
  <si>
    <t>COMP 077_SEE</t>
  </si>
  <si>
    <t>UNIAO FERRO GALV C/ASSENTO CONICO BRONZE 2 1/2" (GOINFRA + SINAPI)</t>
  </si>
  <si>
    <t>40.2.1.0.23.</t>
  </si>
  <si>
    <t>COMP 347_SEE</t>
  </si>
  <si>
    <t>ADAPTADOR PVC SOLDAVEL, COM FLANGES LIVRES, 75 MM X 2 1/2", PARA CAIXA D' AGUA (GOINFRA + SINAPI)</t>
  </si>
  <si>
    <t>40.2.1.0.24.</t>
  </si>
  <si>
    <t>COMP 546_SEE</t>
  </si>
  <si>
    <t>BUJÃO DE REBORDO 2.1/2" (GOINFRA + SINAPI)</t>
  </si>
  <si>
    <t>40.2.1.0.25.</t>
  </si>
  <si>
    <t>COMP 681_SEE</t>
  </si>
  <si>
    <t>ADAPTADOR STORZ 2.1/2" (SINAPI)</t>
  </si>
  <si>
    <t>40.2.1.0.26.</t>
  </si>
  <si>
    <t>CAIXA DE INCÊNDIO METÁLICA COM SUPORTE PARA MANGUEIRA, TAMPA E MURETA 17X60X90 CM C/PINTURA</t>
  </si>
  <si>
    <t>40.2.1.0.27.</t>
  </si>
  <si>
    <t>COMP 018_SEE</t>
  </si>
  <si>
    <t>CHAVE DUPLA P/ CONEXÕES TIPO STORZ EM LATÃO ENGATE RÁPIDO 1 1/2" X 2 1/2" (GOINFRA + SINAPI)</t>
  </si>
  <si>
    <t>40.2.1.0.28.</t>
  </si>
  <si>
    <t>ESGUICHO REGULÁVEL 1.1/2"</t>
  </si>
  <si>
    <t>40.2.1.0.29.</t>
  </si>
  <si>
    <t>MANGUEIRA DE INCÊNDIO DI=38 MM TIPO 2 COMP. = 15 M</t>
  </si>
  <si>
    <t>40.2.1.0.30.</t>
  </si>
  <si>
    <t>COMP 017_SEE</t>
  </si>
  <si>
    <t>REDUCAO GIRATÓRIA TIPO STORZ LATAO P/ INST. PREDIAL COMBATE A INCENDIO ENGATE RAPIDO 2.1/2" X 1.1/2" (GOINFRA + SINAPI)</t>
  </si>
  <si>
    <t>40.2.1.0.31.</t>
  </si>
  <si>
    <t>REGISTRO GLOBO ANGULAR 2.1/2"</t>
  </si>
  <si>
    <t>40.2.1.0.32.</t>
  </si>
  <si>
    <t>COMP 129_SEE</t>
  </si>
  <si>
    <t>TAMPÃO FOFO 40X40CM C/INSCRIÇÃO (GOINFRA + SINAPI)</t>
  </si>
  <si>
    <t>40.2.1.0.33.</t>
  </si>
  <si>
    <t>40.2.1.0.34.</t>
  </si>
  <si>
    <t>COMP 186_SEE</t>
  </si>
  <si>
    <t>BOTOEIRA BOMBA DE INCÊNDIO COM MARTELO CONVENCIONAL / ANALÓGICA - FORNECIMENTO E INSTALAÇÃO (GOINFRA + ORSE)</t>
  </si>
  <si>
    <t>40.2.1.0.35.</t>
  </si>
  <si>
    <t>COMP 188_SEE</t>
  </si>
  <si>
    <t>ACIONADOR MANUAL DE ALARME CONVENCIONAL, TIPO "APERTE AQUI" - FORNECIMENTO E INSTALAÇÃO (GOINFRA + ORSE)</t>
  </si>
  <si>
    <t>40.2.1.0.36.</t>
  </si>
  <si>
    <t>COMP 190_SEE</t>
  </si>
  <si>
    <t>CENTRAL DE ALARME E DETECÇÃO DE INCENDIO, COM 01 BATERIA, CAPACIDADE: 2 BATERIAS, 8 LAÇOS (20 DISPOSITIVOS CADA), COM 2 LINHAS - FORNECIMENTO E INSTALAÇÃO (GOINFRA + ORSE)</t>
  </si>
  <si>
    <t>40.2.1.0.37.</t>
  </si>
  <si>
    <t>LUMINÁRIA DE EMERGÊNCIA, COM 30 LÂMPADAS LED DE 2 W, SEM REATOR - FORNECIMENTO E INSTALAÇÃO. AF_02/2020</t>
  </si>
  <si>
    <t>40.2.1.0.38.</t>
  </si>
  <si>
    <t>SIRENE METALICA ALCANCE 500 M</t>
  </si>
  <si>
    <t>40.2.1.0.39.</t>
  </si>
  <si>
    <t>COMP 024_SEE</t>
  </si>
  <si>
    <t>SINALIZADOR FOTOLUMINESCENTE PARA EXTINTOR (GOINFRA + SINAPI)</t>
  </si>
  <si>
    <t>40.2.1.0.40.</t>
  </si>
  <si>
    <t>COMP 025_SEE</t>
  </si>
  <si>
    <t>SINALIZADOR FOTOLUMINESCENTE DE EMERGÊNCIA (GOINFRA + SINAPI)</t>
  </si>
  <si>
    <t>40.2.1.0.41.</t>
  </si>
  <si>
    <t>40.2.1.0.42.</t>
  </si>
  <si>
    <t>40.2.1.0.43.</t>
  </si>
  <si>
    <t>COMP 412_SEE</t>
  </si>
  <si>
    <t>PLACA DE SINALIZAÇÃO EM PVC COD 17 - (316X158) MENSAGEM "SAÍDA" (GOINFRA + SINAPI)</t>
  </si>
  <si>
    <t>40.2.1.0.44.</t>
  </si>
  <si>
    <t>COMP 041_SEE</t>
  </si>
  <si>
    <t>CASA DE BOMBAS - EXCLUSO INSTALAÇÕES ELÉTRICAS, HIDROSANITÁRIAS E ESPECIAIS (GOINFRA + SINAPI)</t>
  </si>
  <si>
    <t>40.2.1.0.45.</t>
  </si>
  <si>
    <t>CHAVE DE FLUXO 1"</t>
  </si>
  <si>
    <t>40.2.2.</t>
  </si>
  <si>
    <t>40.2.2.0.1.</t>
  </si>
  <si>
    <t>40.2.2.0.2.</t>
  </si>
  <si>
    <t>JOELHO 90 GRAUS SOLDAVEL DIAMETRO 25 MM</t>
  </si>
  <si>
    <t>40.2.2.0.3.</t>
  </si>
  <si>
    <t>JOELHO 45 GRAUS SOLDAVEL 25 MM</t>
  </si>
  <si>
    <t>40.2.2.0.4.</t>
  </si>
  <si>
    <t>REGISTRO DE GAVETA BRUTO DIAMETRO 3/4"</t>
  </si>
  <si>
    <t>40.2.2.0.5.</t>
  </si>
  <si>
    <t>ADAPTADOR SOLDÁVEL COM FLANGES LIVRES PARA CAIXA D'ÁGUA 25X3/4"</t>
  </si>
  <si>
    <t>40.2.2.0.6.</t>
  </si>
  <si>
    <t>VALOR BDI (20,34%)</t>
  </si>
  <si>
    <t>TOTAL ORÇAMENTO</t>
  </si>
  <si>
    <t>CUSTO POR M2 ³</t>
  </si>
  <si>
    <t>MATERIAL S/ BDI</t>
  </si>
  <si>
    <t>MÃO DE OBRA S/ BDI</t>
  </si>
  <si>
    <r>
      <rPr>
        <sz val="9"/>
        <rFont val="Calibri"/>
        <family val="2"/>
        <scheme val="minor"/>
      </rPr>
      <t>TAPUME EM CHAPA COMPENSADA RESINADA 6MM COM PORTÕES E FERRAGENS - PADRÃO
GOINFRA</t>
    </r>
  </si>
  <si>
    <r>
      <rPr>
        <sz val="9"/>
        <rFont val="Calibri"/>
        <family val="2"/>
        <scheme val="minor"/>
      </rPr>
      <t>PLACA DE OBRA PLOTADA EM CHAPA METÁLICA 26 , AFIXADA EM CAVALETES DE
MADEIRA DE LEI (VIGOTAS 6X12CM) - PADRÃO GOINFRA</t>
    </r>
  </si>
  <si>
    <r>
      <rPr>
        <sz val="9"/>
        <rFont val="Calibri"/>
        <family val="2"/>
        <scheme val="minor"/>
      </rPr>
      <t>MOBILIZAÇÃO DO CANTEIRO DE OBRAS - INCLUSIVE CARGA E DESCARGA E A HORA
IMPRODUTIVA DO CAMINHÃO - ( EXCLUSO O TRANSPORTE )</t>
    </r>
  </si>
  <si>
    <r>
      <rPr>
        <sz val="9"/>
        <rFont val="Calibri"/>
        <family val="2"/>
        <scheme val="minor"/>
      </rPr>
      <t>DEMOLIÇÃO DE PILARES E VIGAS EM CONCRETO ARMADO, DE FORMA MECANIZADA COM
MARTELETE, SEM REAPROVEITAMENTO. AF_09/2023</t>
    </r>
  </si>
  <si>
    <r>
      <rPr>
        <sz val="9"/>
        <rFont val="Calibri"/>
        <family val="2"/>
        <scheme val="minor"/>
      </rPr>
      <t>REMOÇÃO DE FORROS DE DRYWALL, PVC E FIBROMINERAL, DE FORMA MANUAL, SEM
REAPROVEITAMENTO. AF_09/2023</t>
    </r>
  </si>
  <si>
    <r>
      <rPr>
        <sz val="9"/>
        <rFont val="Calibri"/>
        <family val="2"/>
        <scheme val="minor"/>
      </rPr>
      <t>DEMOLIÇÃO MANUAL EM MURO/PAREDE PLACA PRÉ-MOLDADA COM TRANSPORTE ATÉ
CAÇAMBA E CARGA</t>
    </r>
  </si>
  <si>
    <r>
      <rPr>
        <sz val="9"/>
        <rFont val="Calibri"/>
        <family val="2"/>
        <scheme val="minor"/>
      </rPr>
      <t>LASTRO DE CONCRETO MAGRO, APLICADO EM BLOCOS DE COROAMENTO OU SAPATAS.
AF_08/2017</t>
    </r>
  </si>
  <si>
    <r>
      <rPr>
        <sz val="9"/>
        <rFont val="Calibri"/>
        <family val="2"/>
        <scheme val="minor"/>
      </rPr>
      <t>LANÇAMENTO/APLICAÇÃO/ADENSAMENTO DE CONCRETO USINADO BOMBEADO EM
ESTRUTURA - (O.C.)</t>
    </r>
  </si>
  <si>
    <r>
      <rPr>
        <sz val="9"/>
        <rFont val="Calibri"/>
        <family val="2"/>
        <scheme val="minor"/>
      </rPr>
      <t>ARMAÇÃO DE PILAR OU VIGA DE ESTRUTURA CONVENCIONAL DE CONCRETO ARMADO
UTILIZANDO AÇO CA-60 DE 5,0 MM - MONTAGEM. AF_06/2022</t>
    </r>
  </si>
  <si>
    <r>
      <rPr>
        <sz val="9"/>
        <rFont val="Calibri"/>
        <family val="2"/>
        <scheme val="minor"/>
      </rPr>
      <t>ARMAÇÃO DE PILAR OU VIGA DE ESTRUTURA CONVENCIONAL DE CONCRETO ARMADO
UTILIZANDO AÇO CA-50 DE 10,0 MM - MONTAGEM. AF_06/2022</t>
    </r>
  </si>
  <si>
    <r>
      <rPr>
        <sz val="9"/>
        <rFont val="Calibri"/>
        <family val="2"/>
        <scheme val="minor"/>
      </rPr>
      <t>TOMADA BAIXA DE EMBUTIR (2 MÓDULOS), 2P+T 10 A, INCLUINDO SUPORTE E PLACA -
FORNECIMENTO E INSTALAÇÃO. AF_03/2023</t>
    </r>
  </si>
  <si>
    <r>
      <rPr>
        <sz val="9"/>
        <rFont val="Calibri"/>
        <family val="2"/>
        <scheme val="minor"/>
      </rPr>
      <t>CAIXA OCTOGONAL 4" X 4", PVC, INSTALADA EM LAJE - FORNECIMENTO E INSTALAÇÃO.
AF_03/2023</t>
    </r>
  </si>
  <si>
    <r>
      <rPr>
        <sz val="9"/>
        <rFont val="Calibri"/>
        <family val="2"/>
        <scheme val="minor"/>
      </rPr>
      <t>CAIXA RETANGULAR 4" X 2" BAIXA (0,30 M DO PISO), PVC, INSTALADA EM PAREDE -
FORNECIMENTO E INSTALAÇÃO. AF_03/2023</t>
    </r>
  </si>
  <si>
    <r>
      <rPr>
        <sz val="9"/>
        <rFont val="Calibri"/>
        <family val="2"/>
        <scheme val="minor"/>
      </rPr>
      <t>CAIXA RETANGULAR 4" X 2" MÉDIA (1,30 M DO PISO), PVC, INSTALADA EM PAREDE -
FORNECIMENTO E INSTALAÇÃO. AF_03/2023</t>
    </r>
  </si>
  <si>
    <r>
      <rPr>
        <sz val="9"/>
        <rFont val="Calibri"/>
        <family val="2"/>
        <scheme val="minor"/>
      </rPr>
      <t>LÂMPADA TUBULAR LED DE 18/20 W, BASE G13 - FORNECIMENTO E INSTALAÇÃO.
AF_02/2020_PS</t>
    </r>
  </si>
  <si>
    <r>
      <rPr>
        <sz val="9"/>
        <rFont val="Calibri"/>
        <family val="2"/>
        <scheme val="minor"/>
      </rPr>
      <t>DISJUNTOR MONOPOLAR TIPO DIN, CORRENTE NOMINAL DE 16A - FORNECIMENTO E
INSTALAÇÃO. AF_10/2020</t>
    </r>
  </si>
  <si>
    <r>
      <rPr>
        <sz val="9"/>
        <rFont val="Calibri"/>
        <family val="2"/>
        <scheme val="minor"/>
      </rPr>
      <t>DISJUNTOR TRIPOLAR TIPO DIN, CORRENTE NOMINAL DE 32A - FORNECIMENTO E
INSTALAÇÃO. AF_10/2020</t>
    </r>
  </si>
  <si>
    <r>
      <rPr>
        <sz val="9"/>
        <rFont val="Calibri"/>
        <family val="2"/>
        <scheme val="minor"/>
      </rPr>
      <t>QUADRO DE DISTRIBUIÇÃO DE ENERGIA EM CHAPA DE AÇO GALVANIZADO, DE EMBUTIR, COM BARRAMENTO TRIFÁSICO, PARA 24 DISJUNTORES DIN 100A - FORNECIMENTO E
INSTALAÇÃO. AF_10/2020</t>
    </r>
  </si>
  <si>
    <r>
      <rPr>
        <sz val="9"/>
        <rFont val="Calibri"/>
        <family val="2"/>
        <scheme val="minor"/>
      </rPr>
      <t>ALVENARIA DE TIJOLO FURADO 1/2 VEZ 14X29X9 - 6 FUROS -  ARG. (1CALH:4ARML+100KG
DE CI/M3)</t>
    </r>
  </si>
  <si>
    <r>
      <rPr>
        <sz val="9"/>
        <rFont val="Calibri"/>
        <family val="2"/>
        <scheme val="minor"/>
      </rPr>
      <t>FIXAÇÃO (ENCUNHAMENTO) DE ALVENARIA DE VEDAÇÃO COM ARGAMASSA APLICADA
COM COLHER. AF_03/2016</t>
    </r>
  </si>
  <si>
    <r>
      <rPr>
        <sz val="9"/>
        <rFont val="Calibri"/>
        <family val="2"/>
        <scheme val="minor"/>
      </rPr>
      <t>PASSEIO PROTECAO EM CONC.DESEMPEN.5 CM 1:2,5:3,5 (INCLUSO ESPELHO DE
30CM/ESCAVAÇÃO/REATERRO/APILOAMENTO/ATERRO INTERNO)</t>
    </r>
  </si>
  <si>
    <r>
      <rPr>
        <sz val="9"/>
        <rFont val="Calibri"/>
        <family val="2"/>
        <scheme val="minor"/>
      </rPr>
      <t>PLANTIO DE ÁRVORE ORNAMENTAL COM ALTURA DE MUDA MAIOR QUE 2,00 M E MENOR
OU IGUAL A 4,00 M. AF_05/2018</t>
    </r>
  </si>
  <si>
    <r>
      <rPr>
        <sz val="9"/>
        <rFont val="Calibri"/>
        <family val="2"/>
        <scheme val="minor"/>
      </rPr>
      <t>ARMAÇÃO EM TELA DE AÇO SOLDADA NERVURADA Q-92, AÇO-60, 4,2 mm, MALHA 15x15 CM
(GOINFRA + SINAPI)</t>
    </r>
  </si>
  <si>
    <r>
      <rPr>
        <sz val="9"/>
        <rFont val="Calibri"/>
        <family val="2"/>
        <scheme val="minor"/>
      </rPr>
      <t>MOLDURA TIPO "U" INVERTIDO EM ARGAMASSA COM 2CM DE ESPESSURA TIPO
PINGADEIRA EM MURO/PLATIBANDA ( A PARTE VERTICAL DESCE 2,5CM)</t>
    </r>
  </si>
  <si>
    <r>
      <rPr>
        <sz val="9"/>
        <rFont val="Calibri"/>
        <family val="2"/>
        <scheme val="minor"/>
      </rPr>
      <t>CORTE, DESTOCAMENTO, RETIRADA E REATERRO (MANUAIS) DE ÁRVORE GRANDE PORTE
(H = 8 A 10 M / DIÂMETRO TRONCO 60 A 70CM E COPA DE 10 A 13M ) C/ TRANSPORTE ATE CAÇAMBA E CARGA</t>
    </r>
  </si>
  <si>
    <r>
      <rPr>
        <sz val="9"/>
        <rFont val="Calibri"/>
        <family val="2"/>
        <scheme val="minor"/>
      </rPr>
      <t>DEMOLIÇÃO MANUAL - COBERTURA TELHA METÁLICA COM TRANSPORTE ATÉ CAÇAMBA
E CARGA</t>
    </r>
  </si>
  <si>
    <r>
      <rPr>
        <sz val="9"/>
        <rFont val="Calibri"/>
        <family val="2"/>
        <scheme val="minor"/>
      </rPr>
      <t>DEMOLICAO MANUAL COBERTURA TELHA FIBROCIMENTO/FIBRA DE VIDRO/SIMILARES C/
TRANSP. ATÉ CB. E CARGA</t>
    </r>
  </si>
  <si>
    <r>
      <rPr>
        <sz val="9"/>
        <rFont val="Calibri"/>
        <family val="2"/>
        <scheme val="minor"/>
      </rPr>
      <t>REMOÇÃO DE TRAMA METÁLICA OU DE MADEIRA PARA FORRO, DE FORMA MANUAL, SEM
REAPROVEITAMENTO. AF_09/2023</t>
    </r>
  </si>
  <si>
    <r>
      <rPr>
        <sz val="9"/>
        <rFont val="Calibri"/>
        <family val="2"/>
        <scheme val="minor"/>
      </rPr>
      <t>DEMOLIÇÃO MANUAL DE VIGA EM CONCRETO ARMADO COM TRANSPORTE ATÉ CAÇAMBA
E CARGA</t>
    </r>
  </si>
  <si>
    <r>
      <rPr>
        <sz val="9"/>
        <rFont val="Calibri"/>
        <family val="2"/>
        <scheme val="minor"/>
      </rPr>
      <t>DEMOLIÇÃO MANUAL DE PISO CIMENTICIO SOBRE LASTRO DE CONCRETO COM
TRANSPORTE ATE CAÇAMBA E CARGA</t>
    </r>
  </si>
  <si>
    <r>
      <rPr>
        <sz val="9"/>
        <rFont val="Calibri"/>
        <family val="2"/>
        <scheme val="minor"/>
      </rPr>
      <t>REGULARIZAÇÃO DO TERRENO SEM APILOAMENTO COM TRANSPORTE MANUAL DA
TERRA ESCAVADA</t>
    </r>
  </si>
  <si>
    <r>
      <rPr>
        <sz val="9"/>
        <rFont val="Calibri"/>
        <family val="2"/>
        <scheme val="minor"/>
      </rPr>
      <t>ARMAÇÃO DE BLOCO, VIGA BALDRAME OU SAPATA UTILIZANDO AÇO CA-50 DE 12,5 MM -
MONTAGEM. AF_06/2017</t>
    </r>
  </si>
  <si>
    <r>
      <rPr>
        <sz val="9"/>
        <rFont val="Calibri"/>
        <family val="2"/>
        <scheme val="minor"/>
      </rPr>
      <t>ARMAÇÃO DE BLOCO, VIGA BALDRAME OU SAPATA UTILIZANDO AÇO CA-50 DE 16 MM -
MONTAGEM. AF_06/2017</t>
    </r>
  </si>
  <si>
    <r>
      <rPr>
        <sz val="9"/>
        <rFont val="Calibri"/>
        <family val="2"/>
        <scheme val="minor"/>
      </rPr>
      <t>ARMAÇÃO DE PILAR OU VIGA DE ESTRUTURA CONVENCIONAL DE CONCRETO ARMADO
UTILIZANDO AÇO CA-50 DE 16,0 MM - MONTAGEM. AF_06/2022</t>
    </r>
  </si>
  <si>
    <r>
      <rPr>
        <sz val="9"/>
        <rFont val="Calibri"/>
        <family val="2"/>
        <scheme val="minor"/>
      </rPr>
      <t>ARMAÇÃO DE PILAR OU VIGA DE ESTRUTURA CONVENCIONAL DE CONCRETO ARMADO
UTILIZANDO AÇO CA-50 DE 12,5 MM - MONTAGEM. AF_06/2022</t>
    </r>
  </si>
  <si>
    <r>
      <rPr>
        <sz val="9"/>
        <rFont val="Calibri"/>
        <family val="2"/>
        <scheme val="minor"/>
      </rPr>
      <t>CABO DE COBRE FLEXÍVEL ISOLADO, 2,5 MM², ANTI-CHAMA 450/750 V, PARA CIRCUITOS
TERMINAIS - FORNECIMENTO E INSTALAÇÃO. AF_03/2023</t>
    </r>
  </si>
  <si>
    <r>
      <rPr>
        <sz val="9"/>
        <rFont val="Calibri"/>
        <family val="2"/>
        <scheme val="minor"/>
      </rPr>
      <t>CAIXA RETANGULAR 4" X 2" ALTA (2,00 M DO PISO), PVC, INSTALADA EM PAREDE -
FORNECIMENTO E INSTALAÇÃO. AF_03/2023</t>
    </r>
  </si>
  <si>
    <r>
      <rPr>
        <sz val="9"/>
        <rFont val="Calibri"/>
        <family val="2"/>
        <scheme val="minor"/>
      </rPr>
      <t>LUMINÁRIA DE SOBREPOR COM ALETAS 2 X 16/18/20 W - FORNECIMENTO E INSTALAÇÃO
(GOINFRA + ORSE)</t>
    </r>
  </si>
  <si>
    <r>
      <rPr>
        <sz val="9"/>
        <rFont val="Calibri"/>
        <family val="2"/>
        <scheme val="minor"/>
      </rPr>
      <t>REGISTRO DE GAVETA BRUTO, LATÃO, ROSCÁVEL, 1 1/2", COM ACABAMENTO E CANOPLA
CROMADOS - FORNECIMENTO E INSTALAÇÃO. AF_08/2021</t>
    </r>
  </si>
  <si>
    <r>
      <rPr>
        <sz val="9"/>
        <rFont val="Calibri"/>
        <family val="2"/>
        <scheme val="minor"/>
      </rPr>
      <t>REGISTRO DE GAVETA BRUTO, LATÃO, ROSCÁVEL, 1", COM ACABAMENTO E CANOPLA
CROMADOS - FORNECIMENTO E INSTALAÇÃO. AF_08/2021</t>
    </r>
  </si>
  <si>
    <r>
      <rPr>
        <sz val="9"/>
        <rFont val="Calibri"/>
        <family val="2"/>
        <scheme val="minor"/>
      </rPr>
      <t>TORNEIRA DE MESA PARA PcD COM FECHAMENTO AUTOMÁTICO TEMPORIZADO PARA
LAVATÓRIO DIÂMETRO DE 1/2"</t>
    </r>
  </si>
  <si>
    <r>
      <rPr>
        <sz val="9"/>
        <rFont val="Calibri"/>
        <family val="2"/>
        <scheme val="minor"/>
      </rPr>
      <t>ASSENTO EM POLIPROPILENO COM SISTEMA DE FECHAMENTO SUAVE PARA VASO
SANITÁRIO</t>
    </r>
  </si>
  <si>
    <r>
      <rPr>
        <sz val="9"/>
        <rFont val="Calibri"/>
        <family val="2"/>
        <scheme val="minor"/>
      </rPr>
      <t>PORTA TOALHA BANHO EM METAL CROMADO, TIPO BARRA, INCLUSO FIXAÇÃO.
AF_01/2020</t>
    </r>
  </si>
  <si>
    <r>
      <rPr>
        <sz val="9"/>
        <rFont val="Calibri"/>
        <family val="2"/>
        <scheme val="minor"/>
      </rPr>
      <t>BANCO ARTICULADO, EM ACO INOX, PARA PCD, FIXADO NA PAREDE - FORNECIMENTO E
INSTALAÇÃO. AF_01/2020</t>
    </r>
  </si>
  <si>
    <r>
      <rPr>
        <sz val="9"/>
        <rFont val="Calibri"/>
        <family val="2"/>
        <scheme val="minor"/>
      </rPr>
      <t>TOALHEIRO PLÁSTICO TIPO DISPENSER PARA PAPEL TOALHA INTERFOLHADO  (GOINFRA +
SINAPI)</t>
    </r>
  </si>
  <si>
    <r>
      <rPr>
        <sz val="9"/>
        <rFont val="Calibri"/>
        <family val="2"/>
        <scheme val="minor"/>
      </rPr>
      <t>TUBO, PVC, SOLDÁVEL, DN 50MM, INSTALADO EM PRUMADA DE ÁGUA - FORNECIMENTO E
INSTALAÇÃO. AF_06/2022</t>
    </r>
  </si>
  <si>
    <r>
      <rPr>
        <sz val="9"/>
        <rFont val="Calibri"/>
        <family val="2"/>
        <scheme val="minor"/>
      </rPr>
      <t>JOELHO 90 GRAUS, PVC, SOLDÁVEL, DN 25MM, INSTALADO EM PRUMADA DE ÁGUA -
FORNECIMENTO E INSTALAÇÃO. AF_06/2022</t>
    </r>
  </si>
  <si>
    <r>
      <rPr>
        <sz val="9"/>
        <rFont val="Calibri"/>
        <family val="2"/>
        <scheme val="minor"/>
      </rPr>
      <t>JOELHO 90 GRAUS, PVC, SOLDÁVEL, DN 50MM, INSTALADO EM PRUMADA DE ÁGUA -
FORNECIMENTO E INSTALAÇÃO. AF_06/2022</t>
    </r>
  </si>
  <si>
    <r>
      <rPr>
        <sz val="9"/>
        <rFont val="Calibri"/>
        <family val="2"/>
        <scheme val="minor"/>
      </rPr>
      <t>EMBOÇO, PARA RECEBIMENTO DE CERÂMICA, EM ARGAMASSA TRAÇO 1:2:8, PREPARO MECÂNICO COM BETONEIRA 400L, APLICADO MANUALMENTE EM FACES INTERNAS DE PAREDES, PARA AMBIENTE COM ÁREA MAIOR QUE 10M2, ESPESSURA DE 10MM, COM
EXECUÇÃO DE TALISCAS. AF_06/2014</t>
    </r>
  </si>
  <si>
    <r>
      <rPr>
        <sz val="9"/>
        <rFont val="Calibri"/>
        <family val="2"/>
        <scheme val="minor"/>
      </rPr>
      <t>PINTURA DE SÍMBOLOS E TEXTOS COM TINTA ACRÍLICA, DEMARCAÇÃO COM FITA
ADESIVA E APLICAÇÃO COM ROLO. AF_05/2021</t>
    </r>
  </si>
  <si>
    <r>
      <rPr>
        <sz val="9"/>
        <rFont val="Calibri"/>
        <family val="2"/>
        <scheme val="minor"/>
      </rPr>
      <t>TUBO DE AÇO GALVANIZADO COM COSTURA, CLASSE MÉDIA, DN 32 (1 1/4"), CONEXÃO ROSQUEADA, INSTALADO EM REDE DE ALIMENTAÇÃO PARA HIDRANTE - FORNECIMENTO
E INSTALAÇÃO. AF_10/2020</t>
    </r>
  </si>
  <si>
    <r>
      <rPr>
        <sz val="9"/>
        <rFont val="Calibri"/>
        <family val="2"/>
        <scheme val="minor"/>
      </rPr>
      <t>MANGUEIRA DE BORRACHA PARA ALTA PRESSÃO 1" - FORNECIMENTO E INSTALAÇÃO
(GOINFRA + ORSE)</t>
    </r>
  </si>
  <si>
    <r>
      <rPr>
        <sz val="9"/>
        <rFont val="Calibri"/>
        <family val="2"/>
        <scheme val="minor"/>
      </rPr>
      <t>CONJUNTO MOTO BOMBA ELÉTRICA PARA VAZÃO 2,8 M³/H, HM=11,70 MCA (GOINFRA +
SINAPI)</t>
    </r>
  </si>
  <si>
    <r>
      <rPr>
        <sz val="9"/>
        <rFont val="Calibri"/>
        <family val="2"/>
        <scheme val="minor"/>
      </rPr>
      <t>REMOÇÃO DE CHAPAS E PERFIS DE DRYWALL, DE FORMA MANUAL, SEM
REAPROVEITAMENTO. AF_09/2023</t>
    </r>
  </si>
  <si>
    <r>
      <rPr>
        <sz val="9"/>
        <rFont val="Calibri"/>
        <family val="2"/>
        <scheme val="minor"/>
      </rPr>
      <t>CONECTOR TRIPOLAR EM PORCELANA PARA FIOS DE ATÉ 10MM2 (BORNES) 50A-250V
(CHUVEIRO)</t>
    </r>
  </si>
  <si>
    <r>
      <rPr>
        <sz val="9"/>
        <rFont val="Calibri"/>
        <family val="2"/>
        <scheme val="minor"/>
      </rPr>
      <t>DISJUNTOR TRIPOLAR TIPO DIN, CORRENTE NOMINAL DE 50A - FORNECIMENTO E
INSTALAÇÃO. AF_10/2020</t>
    </r>
  </si>
  <si>
    <r>
      <rPr>
        <sz val="9"/>
        <rFont val="Calibri"/>
        <family val="2"/>
        <scheme val="minor"/>
      </rPr>
      <t>LUMINÁRIA TIPO PLAFON CIRCULAR, DE SOBREPOR, COM LED DE 12/13 W -
FORNECIMENTO E INSTALAÇÃO. AF_03/2022</t>
    </r>
  </si>
  <si>
    <r>
      <rPr>
        <sz val="9"/>
        <rFont val="Calibri"/>
        <family val="2"/>
        <scheme val="minor"/>
      </rPr>
      <t>VÁLVULA EM METAL CROMADO 1.1/2 X 1.1/2 PARA TANQUE OU LAVATÓRIO, COM OU SEM
LADRÃO - FORNECIMENTO E INSTALAÇÃO. AF_01/2020</t>
    </r>
  </si>
  <si>
    <r>
      <rPr>
        <sz val="9"/>
        <rFont val="Calibri"/>
        <family val="2"/>
        <scheme val="minor"/>
      </rPr>
      <t>VÁLVULA EM METAL CROMADO TIPO AMERICANA 3.1/2 X 1.1/2 PARA PIA - FORNECIMENTO
E INSTALAÇÃO. AF_01/2020</t>
    </r>
  </si>
  <si>
    <r>
      <rPr>
        <sz val="9"/>
        <rFont val="Calibri"/>
        <family val="2"/>
        <scheme val="minor"/>
      </rPr>
      <t>VÁLVULA DE DESCARGA DUPLO ACIONAMENTO COM ACABAMENTO CROMADO
ANTIVANDALISMO</t>
    </r>
  </si>
  <si>
    <r>
      <rPr>
        <sz val="9"/>
        <rFont val="Calibri"/>
        <family val="2"/>
        <scheme val="minor"/>
      </rPr>
      <t>TE, PVC, SOLDÁVEL, DN 25MM, INSTALADO EM PRUMADA DE ÁGUA - FORNECIMENTO E
INSTALAÇÃO. AF_06/2022</t>
    </r>
  </si>
  <si>
    <r>
      <rPr>
        <sz val="9"/>
        <rFont val="Calibri"/>
        <family val="2"/>
        <scheme val="minor"/>
      </rPr>
      <t>JOELHO 90 GRAUS, PVC, SERIE NORMAL, ESGOTO PREDIAL, DN 50 MM, JUNTA ELÁSTICA, FORNECIDO E INSTALADO EM PRUMADA DE ESGOTO SANITÁRIO OU VENTILAÇÃO.
AF_08/2022</t>
    </r>
  </si>
  <si>
    <r>
      <rPr>
        <sz val="9"/>
        <rFont val="Calibri"/>
        <family val="2"/>
        <scheme val="minor"/>
      </rPr>
      <t>GRANITINA 8MM FUNDIDA COM CONTRAPISO (1CI:3ARML) E=2CM, JUNTA PLASTICA 27MM
E RESINA ACRÍLICA (GOINFRA + SINAPI)</t>
    </r>
  </si>
  <si>
    <r>
      <rPr>
        <sz val="9"/>
        <rFont val="Calibri"/>
        <family val="2"/>
        <scheme val="minor"/>
      </rPr>
      <t>PLACA DE COMUNICAÇÃO VISUAL SEC XXI, MODELO P - PLACA DE PAREDE, TAMANHO 0,30 X 0,40 M, CHAPA DOBRADA #18, PINTADA E ADESIVADA - FORNECIMENTO E INSTALAÇÃO
(GOINFRA + ORSE)</t>
    </r>
  </si>
  <si>
    <r>
      <rPr>
        <sz val="9"/>
        <rFont val="Calibri"/>
        <family val="2"/>
        <scheme val="minor"/>
      </rPr>
      <t>PLACAS EM BRAILE PARA IDENTIFICAÇÃO DE PORTAS/NOMEAR AMBIENTES -
FORNECIMENTO E INSTALAÇÃO (GOINFRA + ORSE)</t>
    </r>
  </si>
  <si>
    <r>
      <rPr>
        <sz val="9"/>
        <rFont val="Calibri"/>
        <family val="2"/>
        <scheme val="minor"/>
      </rPr>
      <t>TE DE REDUCAO DE FERRO GALVANIZADO, COM ROSCA BSP, DE 3/4" X 1/2" (GOINFRA +
SINAPI)</t>
    </r>
  </si>
  <si>
    <r>
      <rPr>
        <sz val="9"/>
        <rFont val="Calibri"/>
        <family val="2"/>
        <scheme val="minor"/>
      </rPr>
      <t>TUBO DE AÇO GALVANIZADO COM COSTURA, CLASSE MÉDIA, CONEXÃO ROSQUEADA, DN 20 (3/4"), INSTALADO EM RAMAIS E SUB-RAMAIS DE GÁS - FORNECIMENTO E INSTALAÇÃO.
AF_10/2020</t>
    </r>
  </si>
  <si>
    <r>
      <rPr>
        <sz val="9"/>
        <rFont val="Calibri"/>
        <family val="2"/>
        <scheme val="minor"/>
      </rPr>
      <t>JOELHO 90 GRAUS, EM FERRO GALVANIZADO, CONEXÃO ROSQUEADA, DN 20 (3/4"), INSTALADO EM RAMAIS E SUB-RAMAIS DE GÁS - FORNECIMENTO E INSTALAÇÃO.
AF_10/2020</t>
    </r>
  </si>
  <si>
    <r>
      <rPr>
        <sz val="9"/>
        <rFont val="Calibri"/>
        <family val="2"/>
        <scheme val="minor"/>
      </rPr>
      <t>VÁLVULA DE ESFERA TRIPARTIDA 3/4", PASSAGEM PLENA, ROSCA NPT, CLASSE 300 -
NORMA ASME B16.34</t>
    </r>
  </si>
  <si>
    <r>
      <rPr>
        <sz val="9"/>
        <rFont val="Calibri"/>
        <family val="2"/>
        <scheme val="minor"/>
      </rPr>
      <t>DISJUNTOR MONOPOLAR TIPO DIN, CORRENTE NOMINAL DE 20A - FORNECIMENTO E
INSTALAÇÃO. AF_10/2020</t>
    </r>
  </si>
  <si>
    <r>
      <rPr>
        <sz val="9"/>
        <rFont val="Calibri"/>
        <family val="2"/>
        <scheme val="minor"/>
      </rPr>
      <t>GRELHA PADRÃO GOINFRA DE FERRO CHATO COM BERÇO (ESPAÇAMENTO ENTRE FACES =
1,5CM - NBR 9050 ACESSIBILIDADE)</t>
    </r>
  </si>
  <si>
    <r>
      <rPr>
        <sz val="9"/>
        <rFont val="Calibri"/>
        <family val="2"/>
        <scheme val="minor"/>
      </rPr>
      <t>PLANTIO GRAMA ESMERALDA PLACA C/ M.O. IRRIG., ADUBO,TERRA VEGETAL (O.C.)
A&lt;11.000,00M2</t>
    </r>
  </si>
  <si>
    <r>
      <rPr>
        <sz val="9"/>
        <rFont val="Calibri"/>
        <family val="2"/>
        <scheme val="minor"/>
      </rPr>
      <t>PLANTIO DE ÁRVORE ORNAMENTAL COM ALTURA DE MUDA MENOR OU IGUAL A 2,00 M.
AF_05/2018</t>
    </r>
  </si>
  <si>
    <r>
      <rPr>
        <sz val="9"/>
        <rFont val="Calibri"/>
        <family val="2"/>
        <scheme val="minor"/>
      </rPr>
      <t>AUXILIAR DE ENCANADOR OU BOMBEIRO HIDRÁULICO COM ENCARGOS
COMPLEMENTARES</t>
    </r>
  </si>
  <si>
    <r>
      <rPr>
        <sz val="9"/>
        <rFont val="Calibri"/>
        <family val="2"/>
        <scheme val="minor"/>
      </rPr>
      <t>LANÇAMENTO/APLICAÇÃO/ADENSAMENTO DE CONCRETO USINADO BOMBEADO EM
FUNDAÇÃO</t>
    </r>
  </si>
  <si>
    <r>
      <rPr>
        <sz val="9"/>
        <rFont val="Calibri"/>
        <family val="2"/>
        <scheme val="minor"/>
      </rPr>
      <t>ELETRODUTO RÍGIDO ROSCÁVEL, PVC, DN 25 MM (3/4"), PARA CIRCUITOS TERMINAIS,
INSTALADO EM LAJE - FORNECIMENTO E INSTALAÇÃO. AF_03/2023</t>
    </r>
  </si>
  <si>
    <r>
      <rPr>
        <sz val="9"/>
        <rFont val="Calibri"/>
        <family val="2"/>
        <scheme val="minor"/>
      </rPr>
      <t>TOMADA MÉDIA DE EMBUTIR (2 MÓDULOS), 2P+T 10 A, INCLUINDO SUPORTE E PLACA -
FORNECIMENTO E INSTALAÇÃO. AF_03/2023</t>
    </r>
  </si>
  <si>
    <r>
      <rPr>
        <sz val="9"/>
        <rFont val="Calibri"/>
        <family val="2"/>
        <scheme val="minor"/>
      </rPr>
      <t>JUNÇÃO SIMPLES, PVC, SERIE NORMAL, ESGOTO PREDIAL, DN 40 MM, JUNTA SOLDÁVEL, FORNECIDO E INSTALADO EM RAMAL DE DESCARGA OU RAMAL DE ESGOTO SANITÁRIO.
AF_08/2022</t>
    </r>
  </si>
  <si>
    <r>
      <rPr>
        <sz val="9"/>
        <rFont val="Calibri"/>
        <family val="2"/>
        <scheme val="minor"/>
      </rPr>
      <t>INSTALAÇÃO DE VIDRO LAMINADO, E = 8 MM (4+4), ENCAIXADO EM PERFIL U.
AF_01/2021_PS</t>
    </r>
  </si>
  <si>
    <r>
      <rPr>
        <sz val="9"/>
        <rFont val="Calibri"/>
        <family val="2"/>
        <scheme val="minor"/>
      </rPr>
      <t>MAPA TÁTIL EM CHAPA DE ACRÍLICO 70X50 CM - FORNECIMENTO E INSTALAÇÃO
(GOINFRA + ORSE)</t>
    </r>
  </si>
  <si>
    <r>
      <rPr>
        <sz val="9"/>
        <rFont val="Calibri"/>
        <family val="2"/>
        <scheme val="minor"/>
      </rPr>
      <t>PLACA DE COMUNICAÇÃO VISUAL SEC XXI, MODELO P - PLACA DE PAREDE, TAMANHO 0,30
X 0,40 M, CHAPA DOBRADA #18, PINTADA E ADESIVADA - FORNECIMENTO E INSTALAÇÃO (GOINFRA + ORSE)</t>
    </r>
  </si>
  <si>
    <r>
      <rPr>
        <sz val="9"/>
        <rFont val="Calibri"/>
        <family val="2"/>
        <scheme val="minor"/>
      </rPr>
      <t>REMOÇÃO MANUAL DE METAL SANITÁRIO (VÁLVULAS/SIFÃO/REGISTROS/TORNEIRAS/OUTROS) COM TRANSPORTE ATÉ CAÇAMBA E
CARGA</t>
    </r>
  </si>
  <si>
    <r>
      <rPr>
        <sz val="9"/>
        <rFont val="Calibri"/>
        <family val="2"/>
        <scheme val="minor"/>
      </rPr>
      <t>DEMOLIÇÃO MANUAL DE COBERTURA EM TELHA CERAMICA COM TRANSPORTE ATÉ
CAÇAMBA E CARGA</t>
    </r>
  </si>
  <si>
    <r>
      <rPr>
        <sz val="9"/>
        <rFont val="Calibri"/>
        <family val="2"/>
        <scheme val="minor"/>
      </rPr>
      <t>DEMOLIÇÃO MANUAL ESTRUTURA EM MADEIRA TELHADO COM TRANSPORTE ATÉ
CAÇAMBA E CARGA</t>
    </r>
  </si>
  <si>
    <r>
      <rPr>
        <sz val="9"/>
        <rFont val="Calibri"/>
        <family val="2"/>
        <scheme val="minor"/>
      </rPr>
      <t>DEMOLIÇÃO MANUAL DE REVESTIMENTOS COM AZULEJO COM TRANSPORTE ATE
CAÇAMBA E CARGA</t>
    </r>
  </si>
  <si>
    <r>
      <rPr>
        <sz val="9"/>
        <rFont val="Calibri"/>
        <family val="2"/>
        <scheme val="minor"/>
      </rPr>
      <t>PISO PODOTÁTIL DE ALERTA OU DIRECIONAL, DE BORRACHA, ASSENTADO SOBRE
ARGAMASSA. AF_05/2020</t>
    </r>
  </si>
  <si>
    <r>
      <rPr>
        <sz val="9"/>
        <rFont val="Calibri"/>
        <family val="2"/>
        <scheme val="minor"/>
      </rPr>
      <t>SINALIZAÇÃO DE DEGRAUS FOTOLUMINESCENTE 7X3CM - FORNECIMENTO E INSTALAÇÃO
(GOINFRA + ORSE)</t>
    </r>
  </si>
  <si>
    <r>
      <rPr>
        <sz val="9"/>
        <rFont val="Calibri"/>
        <family val="2"/>
        <scheme val="minor"/>
      </rPr>
      <t>SINALIZADOR/SIRENE AUDIOVISUAL COM 01 ACIONADOR/BOTOEIRA - FORNECIMENTO E
INSTALAÇÃO (GOINFRA + CPOS)</t>
    </r>
  </si>
  <si>
    <r>
      <rPr>
        <sz val="9"/>
        <rFont val="Calibri"/>
        <family val="2"/>
        <scheme val="minor"/>
      </rPr>
      <t>PARA RAIOS DISTRIBUIDOR POLIMÉRICO ÓXIDO DE ZINCO S/CENTELHADOR C/
DESLIGAMENTO AUTOMÁTICO 15KV,10KA</t>
    </r>
  </si>
  <si>
    <r>
      <rPr>
        <sz val="9"/>
        <rFont val="Calibri"/>
        <family val="2"/>
        <scheme val="minor"/>
      </rPr>
      <t>TRANSFORMADOR DE DISTRIBUIÇÃO, 112,5 KVA, TRIFÁSICO, 60 HZ, CLASSE 15 KV, IMERSO EM ÓLEO MINERAL, INSTALAÇÃO EM POSTE (NÃO INCLUSO SUPORTE) - FORNECIMENTO E
INSTALAÇÃO. AF_12/2020</t>
    </r>
  </si>
  <si>
    <r>
      <rPr>
        <sz val="9"/>
        <rFont val="Calibri"/>
        <family val="2"/>
        <scheme val="minor"/>
      </rPr>
      <t>CORDOALHA DE COBRE NU 50 MM², ENTERRADA - FORNECIMENTO E INSTALAÇÃO.
AF_08/2023</t>
    </r>
  </si>
  <si>
    <r>
      <rPr>
        <sz val="9"/>
        <rFont val="Calibri"/>
        <family val="2"/>
        <scheme val="minor"/>
      </rPr>
      <t>TAMPA DE FERRO FUNDIDO 300MM PARA CAIXA DE INSPEÇÃO DE ATERRAMENTO
(GOINFRA + SINAPI)</t>
    </r>
  </si>
  <si>
    <r>
      <rPr>
        <sz val="9"/>
        <rFont val="Calibri"/>
        <family val="2"/>
        <scheme val="minor"/>
      </rPr>
      <t>DISJUNTOR TRIPOLAR TIPO DIN, CORRENTE NOMINAL DE 25A - FORNECIMENTO E
INSTALAÇÃO. AF_10/2020</t>
    </r>
  </si>
  <si>
    <r>
      <rPr>
        <sz val="9"/>
        <rFont val="Calibri"/>
        <family val="2"/>
        <scheme val="minor"/>
      </rPr>
      <t>DISJUNTOR TRIPOLAR TIPO DIN, CORRENTE NOMINAL DE 40A - FORNECIMENTO E
INSTALAÇÃO. AF_10/2020</t>
    </r>
  </si>
  <si>
    <r>
      <rPr>
        <sz val="9"/>
        <rFont val="Calibri"/>
        <family val="2"/>
        <scheme val="minor"/>
      </rPr>
      <t>REFLETOR DE LED PARA USO EXTERNO COM POTÊNCIA DE 100 W - FORMATO RETANGULAR, CORPO DE ALUMINIO E DIFUSOR DE VIDRO - FORNECIMENTO E
INSTALAÇÃO (GOINFRA + ORSE)</t>
    </r>
  </si>
  <si>
    <r>
      <rPr>
        <sz val="9"/>
        <rFont val="Calibri"/>
        <family val="2"/>
        <scheme val="minor"/>
      </rPr>
      <t>CAIXA RETANGULAR 4" X 2" BAIXA (0,30 M DO PISO), METÁLICA, INSTALADA EM PAREDE -
FORNECIMENTO E INSTALAÇÃO. AF_03/2023</t>
    </r>
  </si>
  <si>
    <r>
      <rPr>
        <sz val="9"/>
        <rFont val="Calibri"/>
        <family val="2"/>
        <scheme val="minor"/>
      </rPr>
      <t>DISJUNTOR MONOPOLAR TIPO DIN, CORRENTE NOMINAL DE 32A - FORNECIMENTO E
INSTALAÇÃO. AF_10/2020</t>
    </r>
  </si>
  <si>
    <r>
      <rPr>
        <sz val="9"/>
        <rFont val="Calibri"/>
        <family val="2"/>
        <scheme val="minor"/>
      </rPr>
      <t>DISJUNTOR TRIPOLAR TIPO DIN, CORRENTE NOMINAL DE 20A - FORNECIMENTO E
INSTALAÇÃO. AF_10/2020</t>
    </r>
  </si>
  <si>
    <r>
      <rPr>
        <sz val="9"/>
        <rFont val="Calibri"/>
        <family val="2"/>
        <scheme val="minor"/>
      </rPr>
      <t>CAIXA DE INSPEÇÃO PARA ATERRAMENTO, CIRCULAR, EM POLIETILENO, DIÂMETRO
INTERNO = 0,3 M. AF_12/2020</t>
    </r>
  </si>
  <si>
    <r>
      <rPr>
        <sz val="9"/>
        <rFont val="Calibri"/>
        <family val="2"/>
        <scheme val="minor"/>
      </rPr>
      <t>TORNEIRA DE MESA COM FECHAMENTO AUTOMÁTICO TEMPORIZADO PARA LAVATÓRIO
DIÂMETRO DE 1/2"</t>
    </r>
  </si>
  <si>
    <r>
      <rPr>
        <sz val="9"/>
        <rFont val="Calibri"/>
        <family val="2"/>
        <scheme val="minor"/>
      </rPr>
      <t>CAIXA DE AREIA 60X60X80CM (MEDIDAS INTERNAS) FUNDO DE BRITA COM GRELHA
METÁLICA FERRO CHATO PADRÃO GOINFRA</t>
    </r>
  </si>
  <si>
    <r>
      <rPr>
        <sz val="9"/>
        <rFont val="Calibri"/>
        <family val="2"/>
        <scheme val="minor"/>
      </rPr>
      <t>POÇO DE INSPEÇÃO CIRCULAR PARA DRENAGEM, EM ALVENARIA COM TIJOLOS CERÂMICOS MACIÇOS, DIÂMETRO INTERNO = 0,60 M, PROFUNDIDADE = 1,45 M, EXCLUINDO
TAMPÃO. AF_12/2020_PA</t>
    </r>
  </si>
  <si>
    <r>
      <rPr>
        <sz val="9"/>
        <rFont val="Calibri"/>
        <family val="2"/>
        <scheme val="minor"/>
      </rPr>
      <t>BOMBA DE PRESSURIZAÇÃO JOCKEY 1 1/2" CV - FORNECIMENTO E INSTALAÇÃO (GOINFRA
+ ORSE)</t>
    </r>
  </si>
  <si>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</si>
  <si>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</si>
  <si>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</si>
  <si>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</si>
  <si>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</si>
  <si>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</si>
  <si>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</si>
  <si>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</si>
  <si>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</si>
  <si>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</si>
  <si>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</si>
  <si>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</si>
  <si>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</si>
  <si>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</si>
  <si>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</si>
  <si>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</si>
  <si>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</si>
  <si>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</si>
  <si>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</si>
  <si>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</si>
  <si>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</si>
  <si>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</si>
  <si>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</si>
  <si>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</si>
  <si>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</si>
  <si>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</si>
  <si>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</si>
  <si>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</si>
  <si>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</si>
  <si>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</si>
  <si>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</si>
  <si>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</si>
  <si>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</si>
  <si>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</si>
  <si>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</si>
  <si>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</si>
  <si>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</si>
  <si>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</si>
  <si>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</si>
  <si>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</si>
  <si>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</si>
  <si>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</si>
  <si>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</si>
  <si>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</si>
  <si>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</si>
  <si>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</si>
  <si>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</si>
  <si>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</si>
  <si>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</si>
  <si>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</si>
  <si>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</si>
  <si>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</si>
  <si>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</si>
  <si>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</si>
  <si>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</si>
  <si>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</si>
  <si>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</si>
  <si>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</si>
  <si>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</si>
  <si>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</si>
  <si>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</si>
  <si>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</si>
  <si>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</si>
  <si>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</si>
  <si>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</si>
  <si>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</si>
  <si>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</si>
  <si>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</si>
  <si>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</si>
  <si>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</si>
  <si>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</si>
  <si>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</si>
  <si>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</si>
  <si>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</si>
  <si>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</si>
  <si>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</si>
  <si>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</si>
  <si>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</si>
  <si>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</si>
  <si>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</si>
  <si>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</si>
  <si>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</si>
  <si>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</si>
  <si>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</si>
  <si>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</si>
  <si>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</si>
  <si>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</si>
  <si>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</si>
  <si>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</si>
  <si>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</si>
  <si>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</si>
  <si>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</si>
  <si>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</si>
  <si>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</si>
  <si>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</si>
  <si>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</si>
  <si>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</si>
  <si>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</si>
  <si>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</si>
  <si>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</si>
  <si>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</si>
  <si>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</si>
  <si>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</si>
  <si>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</si>
  <si>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</si>
  <si>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</si>
  <si>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</si>
  <si>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</si>
  <si>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</si>
  <si>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</si>
  <si>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</si>
  <si>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</si>
  <si>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</si>
  <si>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</si>
  <si>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</si>
  <si>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</si>
  <si>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</si>
  <si>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</si>
  <si>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</si>
  <si>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</si>
  <si>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</si>
  <si>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</si>
  <si>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</si>
  <si>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</si>
  <si>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</si>
  <si>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</si>
  <si>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</si>
  <si>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</si>
  <si>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</si>
  <si>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</si>
  <si>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</si>
  <si>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</si>
  <si>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</si>
  <si>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</si>
  <si>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</si>
  <si>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</si>
  <si>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</si>
  <si>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</si>
  <si>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</si>
  <si>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</si>
  <si>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</si>
  <si>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</si>
  <si>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</si>
  <si>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</si>
  <si>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</si>
  <si>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</si>
  <si>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</si>
  <si>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</si>
  <si>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</si>
  <si>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</si>
  <si>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</si>
  <si>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</si>
  <si>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</si>
  <si>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</si>
  <si>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</si>
  <si>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</si>
  <si>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</si>
  <si>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</si>
  <si>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</si>
  <si>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</si>
  <si>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</si>
  <si>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</si>
  <si>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</si>
  <si>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</si>
  <si>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</si>
  <si>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</si>
  <si>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</si>
  <si>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</si>
  <si>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</si>
  <si>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</si>
  <si>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</si>
  <si>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</si>
  <si>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</si>
  <si>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</si>
  <si>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</si>
  <si>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</si>
  <si>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</si>
  <si>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</si>
  <si>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</si>
  <si>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</si>
  <si>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</si>
  <si>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</si>
  <si>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</si>
  <si>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</si>
  <si>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</si>
  <si>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</si>
  <si>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</si>
  <si>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</si>
  <si>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</si>
  <si>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</si>
  <si>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</si>
  <si>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</si>
  <si>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</si>
  <si>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</si>
  <si>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</si>
  <si>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</si>
  <si>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</si>
  <si>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</si>
  <si>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</si>
  <si>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</si>
  <si>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</si>
  <si>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</si>
  <si>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</si>
  <si>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</si>
  <si>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</si>
  <si>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</si>
  <si>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</si>
  <si>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</si>
  <si>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</si>
  <si>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</si>
  <si>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</si>
  <si>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</si>
  <si>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</si>
  <si>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</si>
  <si>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</si>
  <si>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</si>
  <si>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</si>
  <si>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</si>
  <si>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</si>
  <si>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</si>
  <si>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</si>
  <si>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</si>
  <si>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</si>
  <si>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</si>
  <si>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</si>
  <si>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</si>
  <si>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</si>
  <si>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</si>
  <si>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</si>
  <si>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</si>
  <si>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</si>
  <si>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</si>
  <si>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</si>
  <si>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</si>
  <si>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</si>
  <si>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</si>
  <si>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</si>
  <si>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</si>
  <si>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</si>
  <si>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</si>
  <si>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</si>
  <si>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</si>
  <si>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</si>
  <si>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</si>
  <si>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</si>
  <si>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</si>
  <si>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</si>
  <si>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</si>
  <si>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</si>
  <si>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</si>
  <si>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</si>
  <si>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</si>
  <si>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</si>
  <si>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</si>
  <si>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</si>
  <si>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</si>
  <si>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</si>
  <si>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</si>
  <si>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</si>
  <si>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</si>
  <si>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</si>
  <si>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</si>
  <si>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</si>
  <si>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</si>
  <si>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</si>
  <si>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</si>
  <si>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</si>
  <si>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</si>
  <si>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</si>
  <si>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</si>
  <si>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</si>
  <si>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</si>
  <si>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</si>
  <si>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</si>
  <si>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</si>
  <si>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</si>
  <si>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</si>
  <si>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</si>
  <si>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</si>
  <si>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</si>
  <si>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</si>
  <si>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</si>
  <si>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</si>
  <si>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</si>
  <si>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</si>
  <si>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</si>
  <si>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</si>
  <si>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</si>
  <si>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</si>
  <si>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</si>
  <si>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</si>
  <si>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</si>
  <si>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</si>
  <si>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</si>
  <si>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</si>
  <si>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</si>
  <si>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</si>
  <si>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</si>
  <si>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</si>
  <si>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</si>
  <si>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</si>
  <si>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</si>
  <si>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</si>
  <si>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</si>
  <si>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</si>
  <si>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</si>
  <si>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</si>
  <si>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</si>
  <si>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</si>
  <si>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</si>
  <si>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</si>
  <si>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</si>
  <si>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</si>
  <si>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</si>
  <si>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</si>
  <si>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</si>
  <si>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</si>
  <si>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</si>
  <si>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</si>
  <si>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</si>
  <si>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</si>
  <si>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</si>
  <si>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</si>
  <si>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</si>
  <si>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</si>
  <si>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</si>
  <si>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</si>
  <si>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</si>
  <si>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</si>
  <si>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</si>
  <si>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</si>
  <si>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</si>
  <si>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</si>
  <si>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</si>
  <si>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</si>
  <si>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</si>
  <si>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</si>
  <si>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</si>
  <si>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</si>
  <si>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</si>
  <si>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</si>
  <si>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</si>
  <si>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</si>
  <si>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</si>
  <si>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</si>
  <si>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</si>
  <si>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</si>
  <si>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</si>
  <si>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</si>
  <si>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</si>
  <si>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</si>
  <si>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</si>
  <si>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</si>
  <si>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</si>
  <si>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</si>
  <si>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</si>
  <si>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</si>
  <si>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</si>
  <si>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</si>
  <si>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</si>
  <si>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</si>
  <si>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</si>
  <si>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</si>
  <si>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</si>
  <si>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</si>
  <si>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</si>
  <si>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</si>
  <si>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</si>
  <si>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</si>
  <si>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</si>
  <si>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</si>
  <si>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</si>
  <si>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</si>
  <si>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</si>
  <si>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</si>
  <si>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</si>
  <si>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</si>
  <si>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</si>
  <si>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</si>
  <si>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</si>
  <si>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</si>
  <si>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</si>
  <si>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</si>
  <si>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</si>
  <si>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</si>
  <si>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</si>
  <si>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</si>
  <si>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</si>
  <si>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</si>
  <si>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</si>
  <si>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</si>
  <si>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</si>
  <si>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</si>
  <si>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</si>
  <si>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</si>
  <si>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</si>
  <si>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</si>
  <si>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</si>
  <si>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</si>
  <si>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</si>
  <si>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</si>
  <si>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</si>
  <si>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</si>
  <si>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</si>
  <si>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</si>
  <si>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</si>
  <si>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</si>
  <si>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</si>
  <si>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</si>
  <si>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</si>
  <si>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</si>
  <si>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</si>
  <si>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</si>
  <si>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</si>
  <si>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</si>
  <si>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</si>
  <si>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</si>
  <si>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</si>
  <si>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</si>
  <si>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</si>
  <si>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</si>
  <si>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</si>
  <si>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</si>
  <si>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</si>
  <si>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</si>
  <si>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</si>
  <si>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</si>
  <si>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</si>
  <si>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</si>
  <si>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</si>
  <si>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</si>
  <si>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</si>
  <si>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</si>
  <si>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</si>
  <si>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</si>
  <si>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</si>
  <si>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</si>
  <si>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</si>
  <si>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</si>
  <si>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</si>
  <si>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</si>
  <si>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</si>
  <si>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</si>
  <si>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</si>
  <si>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</si>
  <si>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</si>
  <si>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</si>
  <si>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</si>
  <si>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</si>
  <si>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</si>
  <si>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</si>
  <si>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</si>
  <si>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</si>
  <si>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</si>
  <si>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</si>
  <si>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</si>
  <si>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</si>
  <si>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</si>
  <si>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</si>
  <si>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</si>
  <si>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</si>
  <si>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</si>
  <si>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</si>
  <si>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</si>
  <si>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</si>
  <si>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</si>
  <si>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</si>
  <si>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</si>
  <si>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</si>
  <si>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</si>
  <si>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</si>
  <si>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</si>
  <si>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</si>
  <si>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</si>
  <si>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</si>
  <si>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</si>
  <si>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</si>
  <si>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</si>
  <si>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</si>
  <si>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</si>
  <si>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</si>
  <si>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</si>
  <si>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</si>
  <si>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</si>
  <si>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</si>
  <si>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</si>
  <si>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</si>
  <si>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</si>
  <si>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</si>
  <si>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</si>
  <si>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</si>
  <si>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</si>
  <si>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</si>
  <si>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</si>
  <si>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</si>
  <si>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</si>
  <si>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</si>
  <si>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</si>
  <si>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</si>
  <si>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</si>
  <si>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</si>
  <si>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</si>
  <si>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</si>
  <si>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</si>
  <si>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</si>
  <si>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</si>
  <si>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</si>
  <si>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</si>
  <si>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</si>
  <si>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</si>
  <si>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</si>
  <si>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</si>
  <si>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</si>
  <si>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</si>
  <si>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</si>
  <si>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</si>
  <si>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</si>
  <si>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</si>
  <si>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</si>
  <si>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</si>
  <si>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</si>
  <si>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</si>
  <si>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</si>
  <si>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</si>
  <si>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</si>
  <si>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</si>
  <si>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</si>
  <si>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</si>
  <si>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</si>
  <si>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</si>
  <si>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</si>
  <si>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</si>
  <si>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</si>
  <si>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</si>
  <si>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</si>
  <si>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</si>
  <si>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</si>
  <si>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</si>
  <si>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</si>
  <si>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</si>
  <si>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</si>
  <si>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</si>
  <si>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</si>
  <si>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</si>
  <si>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</si>
  <si>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</si>
  <si>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</si>
  <si>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</si>
  <si>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</si>
  <si>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</si>
  <si>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</si>
  <si>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</si>
  <si>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</si>
  <si>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</si>
  <si>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</si>
  <si>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</si>
  <si>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</si>
  <si>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</si>
  <si>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</si>
  <si>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</si>
  <si>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</si>
  <si>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</si>
  <si>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</si>
  <si>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</si>
  <si>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</si>
  <si>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</si>
  <si>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</si>
  <si>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</si>
  <si>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</si>
  <si>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</si>
  <si>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</si>
  <si>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</si>
  <si>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</si>
  <si>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</si>
  <si>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</si>
  <si>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</si>
  <si>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</si>
  <si>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</si>
  <si>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</si>
  <si>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</si>
  <si>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</si>
  <si>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</si>
  <si>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</si>
  <si>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</si>
  <si>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</si>
  <si>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</si>
  <si>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</si>
  <si>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</si>
  <si>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</si>
  <si>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</si>
  <si>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</si>
  <si>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</si>
  <si>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</si>
  <si>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</si>
  <si>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</si>
  <si>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</si>
  <si>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</si>
  <si>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</si>
  <si>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</si>
  <si>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</si>
  <si>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</si>
  <si>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</si>
  <si>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</si>
  <si>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</si>
  <si>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</si>
  <si>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</si>
  <si>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</si>
  <si>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</si>
  <si>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</si>
  <si>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</si>
  <si>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</si>
  <si>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</si>
  <si>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</si>
  <si>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</si>
  <si>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</si>
  <si>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</si>
  <si>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</si>
  <si>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</si>
  <si>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</si>
  <si>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</si>
  <si>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</si>
  <si>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</si>
  <si>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</si>
  <si>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</si>
  <si>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</si>
  <si>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</si>
  <si>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</si>
  <si>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</si>
  <si>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</si>
  <si>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</si>
  <si>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</si>
  <si>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</si>
  <si>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</si>
  <si>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</si>
  <si>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</si>
  <si>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</si>
  <si>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</si>
  <si>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</si>
  <si>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</si>
  <si>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</si>
  <si>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</si>
  <si>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</si>
  <si>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</si>
  <si>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</si>
  <si>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</si>
  <si>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</si>
  <si>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</si>
  <si>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</si>
  <si>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</si>
  <si>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</si>
  <si>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</si>
  <si>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</si>
  <si>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</si>
  <si>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</si>
  <si>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</si>
  <si>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</si>
  <si>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</si>
  <si>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</si>
  <si>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</si>
  <si>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</si>
  <si>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</si>
  <si>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</si>
  <si>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</si>
  <si>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</si>
  <si>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</si>
  <si>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</si>
  <si>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</si>
  <si>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</si>
  <si>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</si>
  <si>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</si>
  <si>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</si>
  <si>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</si>
  <si>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</si>
  <si>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</si>
  <si>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</si>
  <si>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</si>
  <si>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</si>
  <si>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</si>
  <si>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</si>
  <si>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</si>
  <si>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</si>
  <si>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</si>
  <si>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</si>
  <si>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</si>
  <si>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</si>
  <si>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</si>
  <si>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</si>
  <si>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</si>
  <si>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</si>
  <si>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</si>
  <si>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</si>
  <si>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</si>
  <si>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</si>
  <si>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</si>
  <si>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</si>
  <si>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</si>
  <si>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</si>
  <si>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</si>
  <si>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</si>
  <si>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</si>
  <si>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</si>
  <si>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</si>
  <si>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</si>
  <si>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</si>
  <si>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</si>
  <si>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</si>
  <si>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</si>
  <si>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</si>
  <si>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</si>
  <si>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</si>
  <si>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</si>
  <si>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</si>
  <si>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</si>
  <si>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</si>
  <si>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</si>
  <si>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</si>
  <si>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</si>
  <si>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</si>
  <si>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</si>
  <si>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</si>
  <si>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</si>
  <si>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</si>
  <si>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</si>
  <si>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</si>
  <si>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</si>
  <si>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</si>
  <si>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</si>
  <si>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</si>
  <si>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</si>
  <si>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</si>
  <si>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</si>
  <si>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</si>
  <si>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</si>
  <si>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</si>
  <si>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</si>
  <si>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</si>
  <si>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</si>
  <si>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</si>
  <si>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</si>
  <si>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</si>
  <si>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</si>
  <si>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</si>
  <si>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</si>
  <si>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</si>
  <si>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</si>
  <si>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</si>
  <si>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</si>
  <si>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</si>
  <si>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</si>
  <si>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</si>
  <si>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</si>
  <si>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</si>
  <si>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</si>
  <si>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</si>
  <si>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</si>
  <si>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</si>
  <si>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</si>
  <si>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</si>
  <si>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</si>
  <si>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</si>
  <si>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</si>
  <si>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</si>
  <si>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</si>
  <si>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</si>
  <si>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</si>
  <si>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</si>
  <si>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</si>
  <si>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</si>
  <si>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</si>
  <si>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</si>
  <si>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</si>
  <si>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</si>
  <si>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</si>
  <si>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</si>
  <si>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</si>
  <si>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</si>
  <si>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</si>
  <si>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</si>
  <si>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</si>
  <si>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</si>
  <si>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</si>
  <si>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</si>
  <si>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</si>
  <si>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</si>
  <si>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</si>
  <si>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</si>
  <si>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</si>
  <si>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</si>
  <si>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</si>
  <si>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</si>
  <si>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</si>
  <si>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</si>
  <si>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</si>
  <si>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</si>
  <si>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</si>
  <si>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</si>
  <si>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</si>
  <si>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</si>
  <si>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</si>
  <si>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</si>
  <si>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</si>
  <si>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</si>
  <si>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</si>
  <si>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</si>
  <si>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</si>
  <si>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</si>
  <si>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</si>
  <si>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</si>
  <si>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</si>
  <si>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</si>
  <si>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</si>
  <si>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</si>
  <si>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</si>
  <si>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</si>
  <si>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</si>
  <si>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</si>
  <si>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</si>
  <si>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</si>
  <si>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</si>
  <si>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</si>
  <si>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</si>
  <si>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</si>
  <si>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</si>
  <si>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</si>
  <si>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</si>
  <si>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</si>
  <si>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</si>
  <si>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</si>
  <si>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</si>
  <si>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</si>
  <si>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</si>
  <si>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</si>
  <si>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</si>
  <si>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</si>
  <si>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</si>
  <si>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</si>
  <si>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</si>
  <si>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</si>
  <si>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</si>
  <si>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</si>
  <si>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</si>
  <si>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</si>
  <si>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</si>
  <si>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</si>
  <si>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</si>
  <si>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</si>
  <si>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</si>
  <si>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</si>
  <si>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</si>
  <si>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</si>
  <si>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</si>
  <si>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</si>
  <si>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</si>
  <si>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</si>
  <si>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</si>
  <si>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</si>
  <si>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</si>
  <si>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</si>
  <si>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</si>
  <si>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</si>
  <si>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</si>
  <si>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</si>
  <si>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</si>
  <si>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</si>
  <si>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</si>
  <si>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</si>
  <si>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</si>
  <si>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</si>
  <si>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</si>
  <si>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</si>
  <si>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</si>
  <si>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</si>
  <si>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</si>
  <si>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</si>
  <si>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</si>
  <si>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</si>
  <si>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</si>
  <si>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</si>
  <si>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</si>
  <si>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</si>
  <si>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</si>
  <si>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</si>
  <si>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</si>
  <si>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</si>
  <si>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</si>
  <si>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</si>
  <si>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</si>
  <si>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</si>
  <si>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</si>
  <si>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</si>
  <si>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</si>
  <si>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</si>
  <si>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</si>
  <si>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</si>
  <si>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</si>
  <si>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</si>
  <si>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</si>
  <si>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</si>
  <si>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</si>
  <si>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</si>
  <si>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</si>
  <si>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</si>
  <si>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</si>
  <si>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</si>
  <si>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</si>
  <si>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</si>
  <si>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</si>
  <si>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</si>
  <si>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</si>
  <si>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</si>
  <si>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</si>
  <si>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</si>
  <si>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</si>
  <si>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</si>
  <si>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</si>
  <si>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</si>
  <si>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</si>
  <si>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</si>
  <si>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</si>
  <si>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</si>
  <si>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</si>
  <si>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</si>
  <si>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</si>
  <si>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</si>
  <si>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</si>
  <si>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</si>
  <si>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</si>
  <si>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</si>
  <si>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</si>
  <si>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</si>
  <si>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</si>
  <si>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</si>
  <si>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</si>
  <si>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</si>
  <si>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</si>
  <si>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</si>
  <si>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</si>
  <si>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</si>
  <si>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</si>
  <si>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</si>
  <si>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</si>
  <si>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</si>
  <si>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</si>
  <si>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</si>
  <si>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</si>
  <si>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</si>
  <si>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</si>
  <si>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</si>
  <si>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</si>
  <si>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</si>
  <si>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</si>
  <si>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</si>
  <si>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</si>
  <si>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</si>
  <si>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</si>
  <si>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</si>
  <si>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</si>
  <si>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</si>
  <si>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</si>
  <si>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</si>
  <si>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</si>
  <si>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</si>
  <si>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</si>
  <si>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</si>
  <si>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</si>
  <si>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</si>
  <si>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</si>
  <si>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</si>
  <si>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</si>
  <si>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</si>
  <si>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</si>
  <si>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</si>
  <si>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</si>
  <si>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</si>
  <si>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</si>
  <si>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</si>
  <si>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</si>
  <si>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</si>
  <si>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</si>
  <si>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</si>
  <si>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</si>
  <si>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</si>
  <si>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</si>
  <si>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</si>
  <si>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</si>
  <si>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</si>
  <si>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</si>
  <si>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</si>
  <si>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</si>
  <si>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</si>
  <si>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</si>
  <si>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</si>
  <si>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</si>
  <si>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</si>
  <si>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</si>
  <si>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</si>
  <si>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</si>
  <si>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</si>
  <si>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</si>
  <si>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</si>
  <si>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</si>
  <si>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</si>
  <si>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</si>
  <si>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</si>
  <si>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</si>
  <si>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</si>
  <si>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</si>
  <si>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</si>
  <si>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</si>
  <si>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</si>
  <si>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</si>
  <si>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</si>
  <si>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</si>
  <si>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</si>
  <si>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</si>
  <si>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</si>
  <si>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</si>
  <si>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</si>
  <si>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</si>
  <si>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</si>
  <si>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</si>
  <si>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</si>
  <si>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</si>
  <si>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</si>
  <si>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</si>
  <si>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</si>
  <si>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</si>
  <si>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</si>
  <si>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</si>
  <si>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</si>
  <si>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</si>
  <si>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</si>
  <si>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</si>
  <si>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</si>
  <si>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</si>
  <si>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</si>
  <si>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</si>
  <si>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</si>
  <si>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</si>
  <si>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</si>
  <si>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</si>
  <si>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</si>
  <si>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</si>
  <si>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</si>
  <si>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</si>
  <si>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</si>
  <si>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</si>
  <si>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</si>
  <si>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</si>
  <si>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</si>
  <si>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</si>
  <si>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</si>
  <si>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</si>
  <si>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</si>
  <si>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</si>
  <si>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</si>
  <si>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</si>
  <si>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</si>
  <si>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</si>
  <si>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</si>
  <si>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</si>
  <si>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</si>
  <si>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</si>
  <si>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</si>
  <si>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</si>
  <si>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</si>
  <si>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</si>
  <si>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</si>
  <si>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</si>
  <si>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</si>
  <si>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</si>
  <si>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</si>
  <si>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</si>
  <si>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</si>
  <si>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</si>
  <si>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</si>
  <si>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</si>
  <si>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</si>
  <si>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</si>
  <si>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</si>
  <si>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</si>
  <si>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</si>
  <si>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</si>
  <si>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</si>
  <si>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</si>
  <si>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</si>
  <si>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</si>
  <si>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</si>
  <si>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</si>
  <si>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</si>
  <si>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</si>
  <si>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</si>
  <si>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</si>
  <si>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</si>
  <si>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</si>
  <si>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</si>
  <si>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</si>
  <si>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</si>
  <si>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</si>
  <si>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</si>
  <si>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</si>
  <si>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</si>
  <si>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</si>
  <si>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</si>
  <si>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</si>
  <si>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</si>
  <si>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</si>
  <si>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</si>
  <si>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</si>
  <si>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</si>
  <si>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</si>
  <si>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</si>
  <si>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</si>
  <si>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</si>
  <si>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</si>
  <si>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</si>
  <si>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</si>
  <si>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</si>
  <si>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</si>
  <si>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</si>
  <si>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</si>
  <si>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</si>
  <si>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</si>
  <si>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</si>
  <si>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</si>
  <si>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</si>
  <si>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</si>
  <si>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</si>
  <si>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</si>
  <si>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</si>
  <si>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</si>
  <si>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</si>
  <si>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</si>
  <si>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</si>
  <si>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</si>
  <si>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</si>
  <si>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</si>
  <si>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</si>
  <si>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</si>
  <si>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</si>
  <si>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</si>
  <si>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</si>
  <si>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</si>
  <si>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</si>
  <si>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</si>
  <si>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</si>
  <si>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</si>
  <si>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</si>
  <si>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</si>
  <si>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</si>
  <si>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</si>
  <si>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</si>
  <si>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</si>
  <si>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</si>
  <si>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</si>
  <si>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</si>
  <si>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</si>
  <si>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</si>
  <si>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</si>
  <si>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</si>
  <si>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</si>
  <si>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</si>
  <si>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</si>
  <si>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</si>
  <si>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</si>
  <si>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</si>
  <si>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</si>
  <si>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</si>
  <si>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</si>
  <si>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</si>
  <si>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</si>
  <si>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</si>
  <si>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</si>
  <si>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</si>
  <si>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</si>
  <si>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</si>
  <si>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</si>
  <si>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</si>
  <si>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</si>
  <si>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</si>
  <si>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</si>
  <si>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</si>
  <si>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</si>
  <si>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</si>
  <si>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</si>
  <si>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</si>
  <si>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</si>
  <si>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</si>
  <si>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</si>
  <si>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</si>
  <si>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</si>
  <si>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</si>
  <si>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</si>
  <si>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</si>
  <si>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</si>
  <si>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</si>
  <si>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</si>
  <si>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</si>
  <si>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</si>
  <si>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</si>
  <si>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</si>
  <si>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</si>
  <si>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</si>
  <si>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</si>
  <si>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</si>
  <si>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</si>
  <si>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</si>
  <si>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</si>
  <si>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</si>
  <si>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</si>
  <si>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</si>
  <si>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</si>
  <si>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</si>
  <si>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</si>
  <si>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</si>
  <si>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</si>
  <si>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</si>
  <si>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</si>
  <si>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</si>
  <si>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</si>
  <si>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</si>
  <si>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</si>
  <si>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</si>
  <si>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</si>
  <si>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</si>
  <si>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</si>
  <si>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</si>
  <si>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</si>
  <si>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</si>
  <si>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</si>
  <si>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</si>
  <si>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</si>
  <si>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</si>
  <si>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</si>
  <si>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</si>
  <si>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</si>
  <si>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</si>
  <si>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</si>
  <si>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</si>
  <si>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</si>
  <si>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</si>
  <si>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</si>
  <si>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</si>
  <si>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</si>
  <si>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</si>
  <si>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</si>
  <si>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</si>
  <si>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</si>
  <si>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</si>
  <si>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</si>
  <si>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</si>
  <si>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</si>
  <si>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</si>
  <si>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</si>
  <si>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</si>
  <si>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</si>
  <si>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</si>
  <si>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</si>
  <si>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</si>
  <si>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</si>
  <si>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</si>
  <si>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</si>
  <si>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</si>
  <si>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</si>
  <si>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</si>
  <si>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</si>
  <si>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</si>
  <si>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</si>
  <si>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</si>
  <si>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</si>
  <si>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</si>
  <si>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</si>
  <si>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</si>
  <si>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</si>
  <si>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</si>
  <si>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</si>
  <si>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</si>
  <si>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</si>
  <si>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</si>
  <si>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</si>
  <si>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</si>
  <si>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</si>
  <si>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</si>
  <si>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</si>
  <si>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</si>
  <si>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</si>
  <si>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</si>
  <si>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</si>
  <si>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</si>
  <si>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</si>
  <si>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</si>
  <si>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</si>
  <si>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</si>
  <si>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</si>
  <si>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</si>
  <si>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</si>
  <si>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</si>
  <si>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</si>
  <si>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</si>
  <si>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</si>
  <si>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</si>
  <si>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</si>
  <si>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</si>
  <si>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</si>
  <si>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</si>
  <si>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</si>
  <si>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</si>
  <si>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</si>
  <si>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</si>
  <si>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</si>
  <si>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</si>
  <si>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</si>
  <si>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</si>
  <si>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</si>
  <si>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</si>
  <si>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</si>
  <si>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</si>
  <si>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</si>
  <si>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</si>
  <si>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</si>
  <si>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</si>
  <si>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</si>
  <si>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</si>
  <si>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</si>
  <si>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</si>
  <si>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</si>
  <si>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</si>
  <si>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</si>
  <si>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</si>
  <si>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</si>
  <si>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</si>
  <si>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</si>
  <si>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</si>
  <si>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</si>
  <si>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</si>
  <si>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</si>
  <si>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</si>
  <si>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</si>
  <si>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</si>
  <si>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</si>
  <si>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</si>
  <si>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</si>
  <si>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</si>
  <si>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</si>
  <si>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</si>
  <si>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</si>
  <si>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</si>
  <si>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</si>
  <si>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</si>
  <si>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</si>
  <si>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</si>
  <si>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</si>
  <si>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</si>
  <si>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</si>
  <si>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</si>
  <si>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</si>
  <si>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</si>
  <si>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</si>
  <si>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</si>
  <si>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</si>
  <si>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</si>
  <si>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</si>
  <si>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</si>
  <si>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</si>
  <si>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</si>
  <si>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</si>
  <si>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</si>
  <si>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</si>
  <si>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</si>
  <si>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</si>
  <si>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</si>
  <si>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</si>
  <si>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</si>
  <si>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</si>
  <si>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</si>
  <si>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</si>
  <si>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</si>
  <si>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</si>
  <si>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</si>
  <si>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</si>
  <si>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</si>
  <si>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</si>
  <si>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</si>
  <si>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</si>
  <si>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</si>
  <si>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</si>
  <si>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</si>
  <si>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</si>
  <si>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</si>
  <si>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</si>
  <si>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</si>
  <si>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</si>
  <si>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</si>
  <si>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</si>
  <si>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</si>
  <si>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</si>
  <si>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</si>
  <si>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</si>
  <si>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</si>
  <si>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</si>
  <si>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</si>
  <si>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</si>
  <si>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</si>
  <si>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</si>
  <si>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</si>
  <si>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</si>
  <si>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</si>
  <si>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</si>
  <si>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</si>
  <si>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</si>
  <si>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</si>
  <si>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</si>
  <si>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</si>
  <si>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</si>
  <si>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</si>
  <si>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</si>
  <si>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</si>
  <si>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</si>
  <si>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</si>
  <si>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</si>
  <si>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</si>
  <si>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</si>
  <si>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</si>
  <si>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</si>
  <si>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</si>
  <si>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</si>
  <si>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</si>
  <si>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</si>
  <si>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</si>
  <si>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</si>
  <si>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</si>
  <si>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</si>
  <si>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</si>
  <si>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</si>
  <si>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</si>
  <si>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</si>
  <si>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</si>
  <si>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</si>
  <si>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</si>
  <si>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</si>
  <si>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</si>
  <si>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</si>
  <si>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</si>
  <si>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</si>
  <si>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</si>
  <si>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</si>
  <si>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</si>
  <si>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</si>
  <si>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</si>
  <si>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</si>
  <si>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</si>
  <si>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</si>
  <si>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</si>
  <si>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</si>
  <si>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</si>
  <si>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</si>
  <si>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</si>
  <si>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</si>
  <si>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</si>
  <si>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</si>
  <si>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</si>
  <si>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</si>
  <si>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</si>
  <si>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</si>
  <si>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</si>
  <si>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</si>
  <si>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</si>
  <si>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</si>
  <si>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</si>
  <si>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</si>
  <si>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</si>
  <si>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</si>
  <si>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</si>
  <si>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</si>
  <si>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</si>
  <si>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</si>
  <si>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</si>
  <si>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</si>
  <si>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</si>
  <si>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</si>
  <si>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</si>
  <si>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</si>
  <si>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</si>
  <si>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</si>
  <si>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</si>
  <si>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</si>
  <si>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</si>
  <si>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</si>
  <si>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</si>
  <si>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</si>
  <si>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</si>
  <si>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</si>
  <si>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</si>
  <si>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</si>
  <si>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</si>
  <si>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</si>
  <si>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</si>
  <si>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</si>
  <si>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</si>
  <si>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</si>
  <si>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</si>
  <si>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</si>
  <si>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</si>
  <si>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</si>
  <si>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</si>
  <si>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</si>
  <si>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</si>
  <si>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</si>
  <si>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</si>
  <si>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</si>
  <si>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</si>
  <si>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</si>
  <si>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</si>
  <si>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</si>
  <si>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</si>
  <si>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</si>
  <si>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</si>
  <si>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</si>
  <si>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</si>
  <si>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</si>
  <si>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</si>
  <si>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</si>
  <si>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</si>
  <si>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</si>
  <si>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</si>
  <si>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</si>
  <si>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</si>
  <si>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</si>
  <si>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</si>
  <si>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</si>
  <si>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</si>
  <si>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</si>
  <si>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</si>
  <si>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</si>
  <si>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</si>
  <si>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</si>
  <si>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</si>
  <si>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</si>
  <si>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</si>
  <si>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</si>
  <si>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</si>
  <si>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</si>
  <si>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</si>
  <si>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</si>
  <si>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</si>
  <si>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</si>
  <si>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</si>
  <si>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</si>
  <si>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</si>
  <si>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</si>
  <si>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</si>
  <si>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</si>
  <si>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</si>
  <si>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</si>
  <si>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</si>
  <si>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</si>
  <si>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</si>
  <si>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</si>
  <si>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</si>
  <si>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</si>
  <si>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</si>
  <si>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</si>
  <si>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</si>
  <si>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</si>
  <si>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</si>
  <si>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</si>
  <si>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</si>
  <si>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</si>
  <si>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</si>
  <si>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</si>
  <si>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</si>
  <si>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</si>
  <si>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</si>
  <si>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</si>
  <si>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</si>
  <si>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</si>
  <si>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</si>
  <si>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</si>
  <si>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</si>
  <si>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</si>
  <si>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</si>
  <si>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</si>
  <si>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</si>
  <si>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</si>
  <si>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</si>
  <si>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</si>
  <si>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</si>
  <si>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</si>
  <si>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</si>
  <si>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</si>
  <si>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</si>
  <si>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</si>
  <si>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</si>
  <si>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</si>
  <si>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</si>
  <si>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</si>
  <si>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</si>
  <si>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</si>
  <si>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</si>
  <si>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</si>
  <si>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</si>
  <si>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</si>
  <si>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</si>
  <si>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</si>
  <si>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</si>
  <si>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</si>
  <si>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</si>
  <si>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</si>
  <si>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</si>
  <si>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</si>
  <si>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</si>
  <si>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</si>
  <si>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</si>
  <si>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</si>
  <si>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</si>
  <si>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</si>
  <si>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</si>
  <si>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</si>
  <si>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</si>
  <si>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</si>
  <si>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</si>
  <si>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</si>
  <si>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</si>
  <si>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</si>
  <si>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</si>
  <si>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</si>
  <si>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</si>
  <si>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</si>
  <si>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</si>
  <si>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</si>
  <si>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</si>
  <si>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</si>
  <si>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</si>
  <si>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</si>
  <si>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</si>
  <si>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</si>
  <si>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</si>
  <si>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</si>
  <si>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</si>
  <si>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</si>
  <si>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</si>
  <si>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</si>
  <si>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</si>
  <si>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</si>
  <si>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</si>
  <si>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</si>
  <si>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</si>
  <si>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</si>
  <si>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</si>
  <si>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</si>
  <si>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</si>
  <si>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</si>
  <si>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</si>
  <si>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</si>
  <si>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</si>
  <si>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</si>
  <si>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</si>
  <si>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</si>
  <si>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</si>
  <si>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</si>
  <si>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</si>
  <si>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</si>
  <si>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</si>
  <si>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</si>
  <si>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</si>
  <si>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</si>
  <si>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</si>
  <si>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</si>
  <si>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</si>
  <si>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</si>
  <si>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</si>
  <si>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</si>
  <si>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</si>
  <si>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</si>
  <si>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</si>
  <si>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</si>
  <si>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</si>
  <si>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</si>
  <si>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</si>
  <si>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</si>
  <si>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</si>
  <si>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</si>
  <si>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</si>
  <si>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</si>
  <si>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</si>
  <si>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</si>
  <si>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</si>
  <si>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</si>
  <si>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</si>
  <si>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</si>
  <si>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</si>
  <si>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</si>
  <si>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</si>
  <si>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</si>
  <si>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</si>
  <si>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</si>
  <si>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</si>
  <si>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</si>
  <si>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</si>
  <si>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</si>
  <si>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</si>
  <si>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</si>
  <si>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</si>
  <si>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</si>
  <si>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</si>
  <si>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</si>
  <si>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</si>
  <si>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</si>
  <si>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</si>
  <si>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</si>
  <si>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</si>
  <si>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</si>
  <si>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</si>
  <si>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</si>
  <si>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</si>
  <si>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</si>
  <si>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</si>
  <si>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</si>
  <si>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</si>
  <si>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</si>
  <si>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</si>
  <si>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</si>
  <si>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</si>
  <si>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</si>
  <si>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</si>
  <si>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</si>
  <si>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</si>
  <si>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</si>
  <si>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</si>
  <si>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</si>
  <si>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</si>
  <si>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</si>
  <si>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</si>
  <si>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</si>
  <si>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</si>
  <si>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</si>
  <si>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</si>
  <si>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</si>
  <si>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</si>
  <si>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</si>
  <si>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</si>
  <si>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</si>
  <si>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</si>
  <si>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</si>
  <si>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</si>
  <si>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</si>
  <si>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</si>
  <si>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</si>
  <si>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</si>
  <si>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</si>
  <si>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</si>
  <si>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</si>
  <si>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</si>
  <si>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</si>
  <si>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</si>
  <si>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</si>
  <si>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</si>
  <si>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</si>
  <si>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</si>
  <si>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</si>
  <si>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</si>
  <si>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</si>
  <si>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</si>
  <si>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</si>
  <si>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</si>
  <si>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</si>
  <si>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</si>
  <si>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</si>
  <si>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</si>
  <si>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</si>
  <si>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</si>
  <si>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</si>
  <si>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</si>
  <si>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</si>
  <si>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</si>
  <si>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</si>
  <si>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</si>
  <si>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</si>
  <si>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</si>
  <si>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</si>
  <si>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</si>
  <si>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</si>
  <si>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</si>
  <si>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</si>
  <si>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</si>
  <si>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</si>
  <si>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</si>
  <si>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</si>
  <si>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</si>
  <si>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</si>
  <si>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</si>
  <si>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</si>
  <si>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</si>
  <si>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</si>
  <si>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</si>
  <si>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</si>
  <si>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</si>
  <si>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</si>
  <si>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</si>
  <si>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</si>
  <si>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</si>
  <si>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</si>
  <si>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</si>
  <si>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</si>
  <si>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</si>
  <si>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</si>
  <si>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</si>
  <si>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</si>
  <si>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</si>
  <si>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</si>
  <si>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</si>
  <si>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</si>
  <si>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</si>
  <si>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</si>
  <si>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</si>
  <si>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</si>
  <si>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</si>
  <si>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</si>
  <si>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</si>
  <si>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</si>
  <si>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</si>
  <si>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</si>
  <si>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</si>
  <si>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</si>
  <si>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</si>
  <si>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</si>
  <si>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</si>
  <si>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</si>
  <si>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</si>
  <si>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</si>
  <si>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</si>
  <si>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</si>
  <si>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</si>
  <si>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</si>
  <si>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</si>
  <si>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</si>
  <si>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</si>
  <si>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</si>
  <si>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</si>
  <si>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</si>
  <si>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</si>
  <si>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</si>
  <si>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</si>
  <si>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</si>
  <si>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</si>
  <si>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</si>
  <si>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</si>
  <si>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</si>
  <si>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</si>
  <si>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</si>
  <si>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</si>
  <si>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</si>
  <si>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</si>
  <si>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</si>
  <si>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</si>
  <si>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</si>
  <si>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</si>
  <si>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</si>
  <si>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</si>
  <si>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</si>
  <si>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</si>
  <si>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</si>
  <si>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</si>
  <si>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</si>
  <si>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</si>
  <si>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</si>
  <si>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</si>
  <si>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</si>
  <si>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</si>
  <si>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</si>
  <si>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</si>
  <si>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</si>
  <si>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</si>
  <si>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</si>
  <si>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</si>
  <si>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</si>
  <si>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</si>
  <si>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</si>
  <si>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</si>
  <si>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</si>
  <si>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</si>
  <si>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</si>
  <si>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</si>
  <si>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</si>
  <si>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</si>
  <si>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</si>
  <si>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</si>
  <si>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</si>
  <si>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</si>
  <si>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</si>
  <si>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</si>
  <si>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</si>
  <si>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</si>
  <si>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</si>
  <si>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</si>
  <si>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</si>
  <si>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</si>
  <si>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</si>
  <si>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</si>
  <si>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</si>
  <si>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</si>
  <si>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</si>
  <si>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</si>
  <si>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</si>
  <si>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</si>
  <si>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</si>
  <si>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</si>
  <si>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</si>
  <si>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</si>
  <si>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</si>
  <si>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</si>
  <si>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</si>
  <si>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</si>
  <si>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</si>
  <si>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</si>
  <si>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</si>
  <si>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</si>
  <si>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</si>
  <si>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</si>
  <si>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</si>
  <si>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</si>
  <si>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</si>
  <si>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</si>
  <si>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</si>
  <si>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</si>
  <si>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</si>
  <si>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</si>
  <si>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</si>
  <si>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</si>
  <si>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</si>
  <si>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</si>
  <si>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</si>
  <si>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</si>
  <si>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</si>
  <si>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</si>
  <si>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</si>
  <si>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</si>
  <si>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</si>
  <si>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</si>
  <si>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</si>
  <si>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</si>
  <si>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</si>
  <si>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</si>
  <si>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</si>
  <si>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</si>
  <si>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</si>
  <si>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</si>
  <si>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</si>
  <si>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</si>
  <si>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</si>
  <si>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</si>
  <si>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</si>
  <si>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</si>
  <si>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</si>
  <si>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</si>
  <si>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</si>
  <si>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</si>
  <si>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</si>
  <si>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</si>
  <si>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</si>
  <si>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</si>
  <si>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</si>
  <si>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</si>
  <si>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</si>
  <si>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</si>
  <si>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</si>
  <si>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</si>
  <si>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</si>
  <si>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</si>
  <si>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</si>
  <si>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</si>
  <si>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</si>
  <si>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</si>
  <si>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</si>
  <si>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</si>
  <si>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</si>
  <si>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</si>
  <si>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</si>
  <si>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</si>
  <si>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</si>
  <si>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</si>
  <si>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</si>
  <si>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</si>
  <si>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</si>
  <si>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</si>
  <si>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</si>
  <si>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</si>
  <si>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</si>
  <si>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</si>
  <si>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</si>
  <si>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</si>
  <si>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</si>
  <si>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</si>
  <si>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</si>
  <si>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</si>
  <si>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</si>
  <si>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</si>
  <si>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</si>
  <si>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</si>
  <si>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</si>
  <si>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</si>
  <si>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</si>
  <si>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</si>
  <si>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</si>
  <si>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</si>
  <si>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</si>
  <si>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</si>
  <si>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</si>
  <si>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</si>
  <si>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</si>
  <si>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</si>
  <si>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</si>
  <si>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</si>
  <si>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</si>
  <si>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</si>
  <si>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</si>
  <si>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</si>
  <si>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</si>
  <si>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</si>
  <si>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</si>
  <si>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</si>
  <si>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</si>
  <si>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</si>
  <si>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</si>
  <si>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</si>
  <si>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</si>
  <si>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</si>
  <si>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</si>
  <si>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</si>
  <si>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</si>
  <si>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</si>
  <si>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</si>
  <si>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</si>
  <si>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</si>
  <si>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</si>
  <si>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</si>
  <si>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</si>
  <si>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</si>
  <si>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</si>
  <si>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</si>
  <si>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</si>
  <si>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</si>
  <si>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</si>
  <si>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</si>
  <si>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</si>
  <si>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</si>
  <si>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</si>
  <si>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</si>
  <si>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</si>
  <si>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</si>
  <si>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</si>
  <si>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</si>
  <si>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</si>
  <si>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</si>
  <si>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</si>
  <si>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</si>
  <si>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</si>
  <si>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</si>
  <si>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</si>
  <si>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</si>
  <si>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</si>
  <si>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</si>
  <si>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</si>
  <si>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</si>
  <si>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</si>
  <si>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</si>
  <si>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</si>
  <si>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</si>
  <si>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</si>
  <si>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</si>
  <si>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</si>
  <si>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</si>
  <si>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</si>
  <si>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</si>
  <si>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</si>
  <si>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</si>
  <si>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</si>
  <si>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</si>
  <si>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</si>
  <si>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</si>
  <si>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</si>
  <si>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</si>
  <si>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</si>
  <si>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</si>
  <si>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</si>
  <si>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</si>
  <si>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</si>
  <si>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</si>
  <si>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</si>
  <si>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</si>
  <si>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</si>
  <si>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</si>
  <si>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</si>
  <si>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</si>
  <si>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</si>
  <si>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</si>
  <si>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</si>
  <si>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</si>
  <si>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</si>
  <si>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</si>
  <si>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</si>
  <si>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</si>
  <si>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</si>
  <si>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</si>
  <si>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</si>
  <si>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</si>
  <si>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</si>
  <si>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</si>
  <si>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</si>
  <si>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</si>
  <si>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</si>
  <si>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</si>
  <si>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</si>
  <si>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</si>
  <si>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</si>
  <si>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</si>
  <si>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</si>
  <si>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</si>
  <si>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</si>
  <si>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</si>
  <si>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</si>
  <si>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</si>
  <si>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</si>
  <si>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</si>
  <si>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</si>
  <si>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</si>
  <si>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</si>
  <si>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</si>
  <si>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</si>
  <si>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</si>
  <si>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</si>
  <si>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</si>
  <si>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</si>
  <si>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</si>
  <si>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</si>
  <si>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</si>
  <si>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</si>
  <si>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</si>
  <si>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</si>
  <si>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</si>
  <si>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</si>
  <si>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</si>
  <si>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</si>
  <si>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</si>
  <si>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</si>
  <si>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</si>
  <si>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</si>
  <si>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</si>
  <si>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</si>
  <si>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</si>
  <si>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</si>
  <si>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</si>
  <si>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</si>
  <si>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</si>
  <si>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</si>
  <si>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</si>
  <si>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</si>
  <si>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</si>
  <si>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</si>
  <si>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</si>
  <si>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</si>
  <si>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</si>
  <si>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</si>
  <si>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</si>
  <si>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</si>
  <si>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</si>
  <si>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</si>
  <si>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</si>
  <si>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</si>
  <si>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</si>
  <si>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</si>
  <si>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</si>
  <si>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</si>
  <si>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</si>
  <si>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</si>
  <si>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</si>
  <si>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</si>
  <si>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</si>
  <si>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</si>
  <si>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</si>
  <si>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</si>
  <si>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</si>
  <si>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</si>
  <si>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</si>
  <si>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</si>
  <si>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</si>
  <si>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</si>
  <si>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</si>
  <si>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</si>
  <si>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</si>
  <si>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</si>
  <si>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</si>
  <si>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</si>
  <si>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</si>
  <si>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</si>
  <si>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</si>
  <si>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</si>
  <si>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</si>
  <si>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</si>
  <si>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</si>
  <si>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</si>
  <si>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</si>
  <si>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</si>
  <si>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</si>
  <si>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</si>
  <si>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</si>
  <si>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</si>
  <si>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</si>
  <si>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</si>
  <si>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</si>
  <si>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</si>
  <si>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</si>
  <si>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</si>
  <si>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</si>
  <si>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</si>
  <si>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</si>
  <si>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</si>
  <si>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</si>
  <si>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</si>
  <si>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</si>
  <si>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</si>
  <si>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</si>
  <si>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</si>
  <si>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</si>
  <si>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</si>
  <si>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</si>
  <si>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</si>
  <si>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</si>
  <si>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</si>
  <si>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</si>
  <si>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</si>
  <si>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</si>
  <si>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</si>
  <si>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</si>
  <si>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</si>
  <si>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</si>
  <si>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</si>
  <si>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</si>
  <si>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</si>
  <si>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</si>
  <si>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</si>
  <si>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</si>
  <si>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</si>
  <si>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</si>
  <si>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</si>
  <si>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</si>
  <si>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</si>
  <si>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</si>
  <si>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</si>
  <si>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</si>
  <si>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</si>
  <si>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</si>
  <si>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</si>
  <si>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</si>
  <si>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</si>
  <si>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</si>
  <si>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</si>
  <si>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</si>
  <si>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</si>
  <si>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</si>
  <si>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</si>
  <si>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</si>
  <si>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</si>
  <si>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</si>
  <si>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</si>
  <si>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</si>
  <si>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</si>
  <si>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</si>
  <si>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</si>
  <si>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</si>
  <si>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</si>
  <si>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</si>
  <si>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</si>
  <si>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</si>
  <si>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</si>
  <si>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</si>
  <si>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</si>
  <si>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</si>
  <si>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</si>
  <si>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</si>
  <si>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</si>
  <si>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</si>
  <si>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</si>
  <si>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</si>
  <si>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</si>
  <si>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</si>
  <si>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</si>
  <si>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</si>
  <si>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</si>
  <si>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</si>
  <si>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</si>
  <si>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</si>
  <si>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</si>
  <si>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</si>
  <si>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</si>
  <si>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</si>
  <si>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</si>
  <si>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</si>
  <si>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</si>
  <si>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</si>
  <si>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</si>
  <si>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</si>
  <si>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</si>
  <si>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</si>
  <si>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</si>
  <si>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</si>
  <si>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</si>
  <si>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</si>
  <si>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</si>
  <si>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</si>
  <si>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</si>
  <si>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</si>
  <si>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</si>
  <si>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</si>
  <si>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</si>
  <si>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</si>
  <si>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</si>
  <si>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</si>
  <si>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</si>
  <si>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</si>
  <si>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</si>
  <si>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</si>
  <si>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</si>
  <si>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</si>
  <si>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</si>
  <si>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</si>
  <si>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</si>
  <si>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</si>
  <si>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</si>
  <si>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</si>
  <si>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</si>
  <si>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</si>
  <si>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</si>
  <si>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</si>
  <si>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</si>
  <si>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</si>
  <si>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</si>
  <si>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</si>
  <si>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</si>
  <si>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</si>
  <si>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</si>
  <si>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</si>
  <si>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</si>
  <si>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</si>
  <si>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</si>
  <si>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</si>
  <si>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</si>
  <si>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</si>
  <si>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</si>
  <si>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</si>
  <si>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</si>
  <si>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</si>
  <si>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</si>
  <si>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</si>
  <si>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</si>
  <si>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</si>
  <si>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</si>
  <si>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</si>
  <si>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</si>
  <si>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</si>
  <si>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</si>
  <si>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</si>
  <si>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</si>
  <si>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</si>
  <si>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</si>
  <si>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</si>
  <si>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</si>
  <si>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</si>
  <si>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</si>
  <si>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</si>
  <si>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</si>
  <si>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</si>
  <si>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</si>
  <si>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</si>
  <si>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</si>
  <si>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</si>
  <si>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</si>
  <si>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</si>
  <si>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</si>
  <si>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</si>
  <si>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</si>
  <si>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</si>
  <si>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</si>
  <si>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</si>
  <si>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</si>
  <si>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</si>
  <si>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</si>
  <si>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</si>
  <si>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</si>
  <si>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</si>
  <si>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</si>
  <si>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</si>
  <si>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</si>
  <si>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</si>
  <si>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</si>
  <si>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</si>
  <si>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</si>
  <si>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</si>
  <si>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</si>
  <si>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</si>
  <si>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</si>
  <si>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</si>
  <si>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</si>
  <si>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</si>
  <si>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</si>
  <si>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</si>
  <si>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</si>
  <si>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</si>
  <si>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</si>
  <si>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</si>
  <si>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</si>
  <si>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</si>
  <si>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</si>
  <si>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</si>
  <si>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</si>
  <si>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</si>
  <si>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</si>
  <si>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</si>
  <si>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</si>
  <si>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</si>
  <si>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</si>
  <si>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</si>
  <si>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</si>
  <si>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</si>
  <si>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</si>
  <si>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</si>
  <si>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</si>
  <si>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</si>
  <si>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</si>
  <si>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</si>
  <si>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</si>
  <si>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</si>
  <si>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</si>
  <si>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</si>
  <si>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</si>
  <si>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</si>
  <si>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</si>
  <si>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</si>
  <si>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</si>
  <si>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</si>
  <si>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</si>
  <si>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</si>
  <si>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</si>
  <si>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</si>
  <si>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</si>
  <si>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</si>
  <si>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</si>
  <si>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</si>
  <si>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</si>
  <si>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</si>
  <si>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</si>
  <si>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</si>
  <si>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</si>
  <si>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</si>
  <si>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</si>
  <si>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</si>
  <si>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</si>
  <si>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</si>
  <si>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</si>
  <si>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</si>
  <si>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</si>
  <si>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</si>
  <si>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</si>
  <si>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</si>
  <si>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</si>
  <si>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</si>
  <si>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</si>
  <si>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</si>
  <si>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</si>
  <si>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</si>
  <si>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</si>
  <si>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</si>
  <si>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</si>
  <si>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</si>
  <si>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</si>
  <si>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</si>
  <si>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</si>
  <si>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</si>
  <si>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</si>
  <si>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</si>
  <si>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</si>
  <si>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</si>
  <si>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</si>
  <si>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</si>
  <si>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</si>
  <si>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</si>
  <si>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</si>
  <si>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</si>
  <si>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</si>
  <si>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</si>
  <si>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</si>
  <si>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</si>
  <si>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</si>
  <si>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</si>
  <si>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</si>
  <si>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</si>
  <si>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</si>
  <si>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</si>
  <si>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</si>
  <si>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</si>
  <si>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</si>
  <si>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</si>
  <si>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</si>
  <si>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</si>
  <si>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</si>
  <si>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</si>
  <si>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</si>
  <si>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</si>
  <si>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</si>
  <si>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</si>
  <si>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</si>
  <si>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</si>
  <si>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</si>
  <si>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</si>
  <si>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</si>
  <si>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</si>
  <si>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</si>
  <si>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</si>
  <si>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</si>
  <si>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</si>
  <si>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</si>
  <si>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</si>
  <si>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</si>
  <si>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</si>
  <si>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</si>
  <si>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</si>
  <si>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</si>
  <si>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</si>
  <si>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</si>
  <si>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</si>
  <si>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</si>
  <si>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</si>
  <si>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</si>
  <si>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</si>
  <si>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</si>
  <si>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</si>
  <si>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</si>
  <si>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</si>
  <si>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</si>
  <si>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</si>
  <si>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</si>
  <si>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</si>
  <si>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</si>
  <si>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</si>
  <si>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</si>
  <si>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</si>
  <si>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</si>
  <si>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</si>
  <si>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</si>
  <si>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</si>
  <si>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</si>
  <si>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</si>
  <si>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</si>
  <si>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</si>
  <si>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</si>
  <si>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</si>
  <si>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</si>
  <si>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</si>
  <si>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</si>
  <si>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</si>
  <si>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</si>
  <si>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</si>
  <si>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</si>
  <si>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</si>
  <si>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</si>
  <si>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</si>
  <si>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</si>
  <si>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</si>
  <si>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</si>
  <si>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</si>
  <si>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</si>
  <si>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</si>
  <si>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</si>
  <si>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</si>
  <si>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</si>
  <si>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</si>
  <si>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</si>
  <si>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</si>
  <si>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</si>
  <si>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</si>
  <si>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</si>
  <si>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</si>
  <si>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</si>
  <si>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</si>
  <si>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</si>
  <si>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</si>
  <si>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</si>
  <si>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</si>
  <si>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</si>
  <si>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</si>
  <si>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</si>
  <si>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</si>
  <si>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</si>
  <si>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</si>
  <si>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</si>
  <si>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</si>
  <si>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</si>
  <si>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</si>
  <si>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</si>
  <si>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</si>
  <si>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</si>
  <si>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</si>
  <si>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</si>
  <si>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</si>
  <si>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</si>
  <si>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</si>
  <si>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</si>
  <si>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</si>
  <si>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</si>
  <si>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</si>
  <si>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</si>
  <si>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</si>
  <si>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REFERÊNCIA GOINFRA</t>
  </si>
  <si>
    <t>REFERÊNCIA SINAPI</t>
  </si>
  <si>
    <t>ONERADA</t>
  </si>
  <si>
    <t xml:space="preserve"> ONERADA</t>
  </si>
  <si>
    <t>ÁREAEXISTENTE(M²)</t>
  </si>
  <si>
    <t>ÁREA A CONSTRUIR (M²)</t>
  </si>
  <si>
    <t>ÁREA A DEMOLIR (M²)</t>
  </si>
  <si>
    <t>PLANILHAORÇAMENTÁRIA</t>
  </si>
  <si>
    <t>OBS:OSQUANTITATIVOSDEMATERIAISDASINSTALAÇÕESHIDROSSANITÁRIAS.ELÉTRICASEESPECIAISSÃOFORNECIDOSPELOSPROFISSIONAISRESPONSÁVEISPELOSRESPECTIVOSPROJETOS.</t>
  </si>
  <si>
    <t>(1)ConformeprevistopeloDECRETONº7.983.DE8DEABRILDE2013.ospreçosadotadossãoaquelesconstantesdossistemasdereferênciaindicados.Justifica-seousodospreçosdestascomposiçõesdecustosunitáriosdevidoaoseuvalorsermenoràmedianadeseuscorrespondentesnatabelaSINAPI;
(2)Optou-sepelousodascomposiçõesdecustosdaGOINFRAparaitensnãopresentesnaSINAPI;
(3)ParaitensdaGOINFRA.osvidrosnãoestãoinclusosnasesquadriasejáforamconsideradososcustosdecontramarcoparaasesquadriasdealumínio;
(4)NoscasosemquehouverexecuçãodegranitinaeomissãodoitemGOINFRA221102.considerou-sequeoquantitativoparaorodapé.dealturaiguala7cm.foiincorporadonaáreadepiso;
(5)Ocustounitárioaproximadopormetroquadradoécalculadodividindo-seovalortotaldoorçamentopelaáreatotaldeconstrução.</t>
  </si>
  <si>
    <t>QUADRO DE COMANDO DE MOTORES, INCÊNDIO (DUAS BOMBAS DE 7,5CV + UMA BOMBA DE 1,5CV)</t>
  </si>
  <si>
    <t>PREÇO  SEM BDI (R$)</t>
  </si>
  <si>
    <t>PREÇO  COM BDI (R$)</t>
  </si>
  <si>
    <t>PARTIC.   ( % )</t>
  </si>
  <si>
    <t>TOTAL  GERAL DO ORÇAMENTO</t>
  </si>
  <si>
    <t>SOMATÓRIO DE SERVIÇOS</t>
  </si>
  <si>
    <t>CRONOGRAMA FÍSICO-FINANCEIRO</t>
  </si>
  <si>
    <t>NÚMERO DE PARCELAS</t>
  </si>
  <si>
    <t>PRAZO</t>
  </si>
  <si>
    <t>dias corridos</t>
  </si>
  <si>
    <t>LOCAL</t>
  </si>
  <si>
    <t>VALOR</t>
  </si>
  <si>
    <t>ETAPA</t>
  </si>
  <si>
    <t>PREÇO   (R$) C/ BDI</t>
  </si>
  <si>
    <t>PARTIC   ( % )</t>
  </si>
  <si>
    <t>RELATÓRIO CENTRAL</t>
  </si>
  <si>
    <t>PARC. MAIOR RELEV  (100%)</t>
  </si>
  <si>
    <t>SUBESTAÇÃO (01 TRANSFORMADOR DE 150 KVA)</t>
  </si>
  <si>
    <t>KVA</t>
  </si>
  <si>
    <t>PARC. MAIOR RELEV  (50%)</t>
  </si>
  <si>
    <t>COBERTURA CERÂMICA</t>
  </si>
  <si>
    <t>REVESTIMENTO CERÂMICO</t>
  </si>
  <si>
    <t>PISO DE GRANITINA</t>
  </si>
  <si>
    <t>PISO LAMINADO</t>
  </si>
  <si>
    <t>PARCELA DE MAIOR RELEVÂNCIA</t>
  </si>
  <si>
    <t>DETALHAMENTO DA COMPOSIÇÃO DE BDI</t>
  </si>
  <si>
    <t>COMPOSIÇÃO BDI PARA OBRAS CIVIS</t>
  </si>
  <si>
    <t>COEF.</t>
  </si>
  <si>
    <t>TAXA % (a.m)</t>
  </si>
  <si>
    <t>% no preço de venda</t>
  </si>
  <si>
    <t>1) COFINS</t>
  </si>
  <si>
    <t>2) PIS</t>
  </si>
  <si>
    <t>3) ISSQN</t>
  </si>
  <si>
    <t>4) CPRB</t>
  </si>
  <si>
    <t>5) Administração Central</t>
  </si>
  <si>
    <t>6) Despesas Financeiras</t>
  </si>
  <si>
    <t>7) Seguros + Garantias</t>
  </si>
  <si>
    <t>8) Risco</t>
  </si>
  <si>
    <t>9) Lucro</t>
  </si>
  <si>
    <t>BDI - FINAL</t>
  </si>
  <si>
    <t>Notas:
(1) e (2) Alíquota definida por lei.
(3) Alíquota e base de cálculo definidas pela legislação municipal.
(4) Alíquota definida pelas leis 12.546/11, 12844/13 e 13.161/15 (CPRB – contribuição previdenciária sobre a receita bruta).
(5) Valores definidos a partir dos limites no Acórdão nº 2.622/2013 - TCU – Plenário. Valores entre o 1º e 3º quartis.
(6) Valor calculado pela expressão matemática do acórdão 2.369/2011 – TCU – Plenário e disponibilizado pela AGETOP em dezembro de 2018. (Foi utilizado para o cálculo a média da Taxa SELIC no período de 11/2017 a 10/2018)</t>
  </si>
  <si>
    <t>(7) Valores definidos pela AGETOP a partir dos limites no Acórdão nº 2.622/2013 - TCU – Plenário. Valores médios.</t>
  </si>
  <si>
    <t>Observação da AGETOP: (Seguros contra erros de execução, incêndio e explosão, danos da natureza (vendaval, destelhamento, alagamento, inundação, desmoronamento, geadas etc.), emprego de material defeituoso ou inadequado, roubo e/ou furto qualificado, quebra de equipamentos, desmoronamento de estrutura, nas modalidades de Obras Civis em Construção (OCC); Instalação e Montagem (IM); e Obras Civis em Construção e Instalação e Montagem (OCC/IM). Bem como coberturas adicionais para ampliação dessas coberturas básicas, como: cobertura de responsabilidade civil geral, cobertura de responsabilidade civil cruzada, cobertura de despesas extraordinárias, cobertura de tumultos, cobertura de desentulho do local, cobertura de riscos do fabricante, dentre outras, incluindo o seguro de vida em grupo regido pela convenção coletiva dos trabalhadores na indústria da construção civil). A partir de 24/02/2015 por intermédio da Portaria 449/2015 a Presidência da AGETOP, na pessoa do Senhor Jayme Eduardo Rincon, determinou a exclusão dos valores referentes aos Seguros de Risco de Engenharia e Responsabilidade Civil do Profissional na composição do cálculo do B.D.I..</t>
  </si>
  <si>
    <t>(8) Valores definidos a partir dos limites no Acórdão nº 2.622/2013 - TCU – Plenário. Valores entre 1º e 3° quartis.
(9) Valores definidos a partir dos limites definidos no Acórdão nº 2.622/2013 - TCU – Plenário. Valores adotados e praticados no mercado ( “ ex ante ” ) ou aqueles entre os 1º e 3º quartis.</t>
  </si>
  <si>
    <r>
      <rPr>
        <b/>
        <sz val="9"/>
        <rFont val="Calibri"/>
        <family val="2"/>
        <scheme val="minor"/>
      </rPr>
      <t xml:space="preserve">(*) </t>
    </r>
    <r>
      <rPr>
        <sz val="9"/>
        <rFont val="Calibri"/>
        <family val="2"/>
        <scheme val="minor"/>
      </rPr>
      <t>A fórmula para estipulação da taxa de BDI estimado adotado é a mesma que foi aplicada para a obtenção das tabelas contidas no Acórdão n. 2.622/2013 – TCUPlenário</t>
    </r>
  </si>
  <si>
    <t>PORCA ZINCADA, SEXTAVADA, DIAMETRO 1/4"</t>
  </si>
  <si>
    <t>SINAPI_I</t>
  </si>
  <si>
    <t>VERGALHAO ZINCADO ROSCA TOTAL, 1/4 " (6,3 MM)</t>
  </si>
  <si>
    <t>ARRUELA LISA, REDONDA, DE LATAO POLIDO, DIAMETRO NOMINAL 5/8", DIAMETRO EXTERNO = 34 MM, DIAMETRO DO FURO = 17 MM, ESPESSURA = *2,5* MM</t>
  </si>
  <si>
    <r>
      <rPr>
        <sz val="9"/>
        <rFont val="Calibri"/>
        <family val="2"/>
        <scheme val="minor"/>
      </rPr>
      <t>BOMBA DE INCÊNDIO À COMBUSTÃO THSI-18, POTÊNCIA 10,0 CV, VAZÃO 19,22 M3/H,
PRESSÃO 48,69 MCA (COT)</t>
    </r>
  </si>
  <si>
    <t>COT 553_SEE</t>
  </si>
  <si>
    <t>COTAÇÃO</t>
  </si>
  <si>
    <t>MÃO DE OBRA (B) - TOTAL</t>
  </si>
  <si>
    <t>ENCANADOR</t>
  </si>
  <si>
    <t>GOINFRA_I</t>
  </si>
  <si>
    <t>ELETRICISTA</t>
  </si>
  <si>
    <t>AJUDANTE</t>
  </si>
  <si>
    <t>-</t>
  </si>
  <si>
    <r>
      <rPr>
        <b/>
        <sz val="9"/>
        <rFont val="Calibri"/>
        <family val="2"/>
        <scheme val="minor"/>
      </rPr>
      <t>BOMBA DE INCÊNDIO À COMBUSTÃO THSI-18, POTÊNCIA 10,0 CV, VAZÃO 19,22 M3/H, PRESSÃO 48,69 MCA - FORNECIMENTO E INSTALAÇÃO (GOINFRA + SINAPI +
COT)</t>
    </r>
  </si>
  <si>
    <t>NÃO DESONER.</t>
  </si>
  <si>
    <t>CUSTO  TOTAL (A) + (B) + (C) + (D) + (E)</t>
  </si>
  <si>
    <t>CUSTO UNITÁRIO</t>
  </si>
  <si>
    <t>COEFIC.</t>
  </si>
  <si>
    <t>FONTE</t>
  </si>
  <si>
    <r>
      <rPr>
        <sz val="9"/>
        <rFont val="Calibri"/>
        <family val="2"/>
        <scheme val="minor"/>
      </rPr>
      <t>BOMBA DE INCÊNDIO ELÉTRICA TRIFASICA THSI-18, POTÊNCIA 7,5 CV, VAZÃO 19,22
M3/H, PRESSÃO 48,69 MCA (COT)</t>
    </r>
  </si>
  <si>
    <t>COT 552_SEE</t>
  </si>
  <si>
    <r>
      <rPr>
        <b/>
        <sz val="9"/>
        <rFont val="Calibri"/>
        <family val="2"/>
        <scheme val="minor"/>
      </rPr>
      <t>BOMBA DE INCÊNDIO ELÉTRICA TRIFASICA THSI-18, POTÊNCIA 7,5 CV, VAZÃO 19,22 M3/H, PRESSÃO 48,69 MCA - FORNECIMENTO E INSTALAÇÃO (GOINFRA +
SINAPI + COT)</t>
    </r>
  </si>
  <si>
    <t>MATERIAL (C) - TOTAL</t>
  </si>
  <si>
    <t>CHAVE SELETORA MANUAL, DUAS POSIÇÕES (COT)</t>
  </si>
  <si>
    <t>COT 551_SEE</t>
  </si>
  <si>
    <t>SERVENTE</t>
  </si>
  <si>
    <r>
      <rPr>
        <b/>
        <sz val="9"/>
        <rFont val="Calibri"/>
        <family val="2"/>
        <scheme val="minor"/>
      </rPr>
      <t>CHAVE SELETORA MANUAL, DUAS POSIÇÕES - FORNECIMENTO E INSTALAÇÃO
(GOINFRA + COT)</t>
    </r>
  </si>
  <si>
    <t>(12405/ORSE) SINALEIRO MONOBLOCO LED 110/220V</t>
  </si>
  <si>
    <t>COT 550_SEE</t>
  </si>
  <si>
    <r>
      <rPr>
        <b/>
        <sz val="9"/>
        <rFont val="Calibri"/>
        <family val="2"/>
        <scheme val="minor"/>
      </rPr>
      <t>SINALEIRO MONOBLOCO LED 110/220V - FORNECIMENTO E INSTALAÇÃO
(GOINFRA + ORSE)</t>
    </r>
  </si>
  <si>
    <t>L</t>
  </si>
  <si>
    <t>TINTA/RESINA ACRILICA PREMIUM PARA CERAMICA, PEDRAS E OUTROS</t>
  </si>
  <si>
    <t>m</t>
  </si>
  <si>
    <t>RODAPE FUNDIDO DE GRANITINA 7 CM</t>
  </si>
  <si>
    <t>PEDREIRO</t>
  </si>
  <si>
    <t>m3</t>
  </si>
  <si>
    <t>AREIA MÉDIA</t>
  </si>
  <si>
    <t>Kg</t>
  </si>
  <si>
    <t>CIMENTO PORTLAND CPII-32</t>
  </si>
  <si>
    <t>m2</t>
  </si>
  <si>
    <t>PISO FUNDIDO DE GRANITINA 8MM (INCLUSO EXECUÇÃO COM JUNTA 27 MM, GRANILHA, POLIMENTOS, ESTUCAMENTO E APLICAÇÃO DE CERA)</t>
  </si>
  <si>
    <r>
      <rPr>
        <b/>
        <sz val="9"/>
        <rFont val="Calibri"/>
        <family val="2"/>
        <scheme val="minor"/>
      </rPr>
      <t>GRANITINA 8MM FUNDIDA COM CONTRAPISO (1CI:3ARML) E=2CM, JUNTA
PLASTICA 27MM E RESINA ACRÍLICA (GOINFRA + SINAPI)</t>
    </r>
  </si>
  <si>
    <t>un</t>
  </si>
  <si>
    <t>VIBRADOR 2 HP COM MANGOTE 32MM E MANGUEIRA DE 5M ( MANUTENÇÃO E DEPRECIAÇÃO DO EQUIPAMENTO) - PREÇO DO EQUIPAMENTO NOVO DIVIDIDO POR 1.000</t>
  </si>
  <si>
    <t>CONCRETO USINADO BOMBEÁVEL FCK=25 MPA</t>
  </si>
  <si>
    <t>AÇO CA-50 - 8,0 MM (5/16")</t>
  </si>
  <si>
    <t>ESCORA ROLIÇA (TIPO EUCALIPTO)</t>
  </si>
  <si>
    <t>PREGO 19x27</t>
  </si>
  <si>
    <t>SARRAFO DE MADEIRA 10 CM</t>
  </si>
  <si>
    <t>TABUA PARA FORMA (30CM)</t>
  </si>
  <si>
    <t>(07534/ORSE) Laje pré-fabricada treliçada para piso ou cobertura, h=16cm, el. enchimento em bloco EPS, h=12cm</t>
  </si>
  <si>
    <t>COT 526_SEE</t>
  </si>
  <si>
    <t>OFICIAL "B"</t>
  </si>
  <si>
    <r>
      <rPr>
        <b/>
        <sz val="9"/>
        <rFont val="Calibri"/>
        <family val="2"/>
        <scheme val="minor"/>
      </rPr>
      <t>LAJE PRÉ-FABRICADA TRELIÇADA PARA COBERTURA, H=16CM, ENCHIMENTO EM EPS, INCLUSIVE ESCORAMENTO EM MADEIRA ROLIÇA E CAPEAMENTO COM CONCRETO USINADO 25 MPA - FORNECIMENTO E INSTALAÇÃO. (GOINFRA +
ORSE)</t>
    </r>
  </si>
  <si>
    <r>
      <rPr>
        <sz val="9"/>
        <rFont val="Calibri"/>
        <family val="2"/>
        <scheme val="minor"/>
      </rPr>
      <t>VIBRADOR 2 HP COM MANGOTE 32MM E MANGUEIRA DE 5M ( MANUTENÇÃO E DEPRECIAÇÃO DO EQUIPAMENTO) - PREÇO DO EQUIPAMENTO NOVO DIVIDIDO POR
1.000</t>
    </r>
  </si>
  <si>
    <t>(01286/ORSE) Laje pré-fabricada treliçada para piso ou cobertura, h=12cm, el. enchimento em bloco EPS, h=8cm</t>
  </si>
  <si>
    <t>COT 522_SEE</t>
  </si>
  <si>
    <r>
      <rPr>
        <b/>
        <sz val="9"/>
        <rFont val="Calibri"/>
        <family val="2"/>
        <scheme val="minor"/>
      </rPr>
      <t>LAJE PRÉ-FABRICADA TRELIÇADA PARA COBERTURA, H=14CM, ENCHIMENTO EM EPS, INCLUSIVE ESCORAMENTO EM MADEIRA ROLIÇA E CAPEAMENTO COM CONCRETO USINADO 25 MPA - FORNECIMENTO E INSTALAÇÃO. (GOINFRA +
ORSE)</t>
    </r>
  </si>
  <si>
    <t>FABRICAÇÃO / MONTAGEM</t>
  </si>
  <si>
    <t>CANTONEIRA (ABAS IGUAIS) EM ACO CARBONO, 25,4 MM X 3,17 MM (L X E), 1,27KG/M</t>
  </si>
  <si>
    <t>DISCO DE CORTE DIAM. 5/8"- 10"</t>
  </si>
  <si>
    <t>AÇO CA-60 B - 5,0 MM</t>
  </si>
  <si>
    <t>AÇO CA-25</t>
  </si>
  <si>
    <t>ELETRODO 2.5 OK</t>
  </si>
  <si>
    <t>DISCO DE DESBASTE 7/8" PARA CONCRETO/FERRO (1/4" X 7")</t>
  </si>
  <si>
    <t>LIXA PARA FERRO Nº 100</t>
  </si>
  <si>
    <t>MASSA PLASTICA</t>
  </si>
  <si>
    <r>
      <rPr>
        <b/>
        <sz val="9"/>
        <rFont val="Calibri"/>
        <family val="2"/>
        <scheme val="minor"/>
      </rPr>
      <t>GAIOLA DE PROTEÇÃO (35X35X15)CM PARA REFLETORES DE LED C/
INSTALAÇÃO (GOINFRA+SINAPI)</t>
    </r>
  </si>
  <si>
    <t>(14007/ORSE) BOMBA PARA INCÊNDIO JOCKEY 1 1/2" CV</t>
  </si>
  <si>
    <t>COT 523_SEE</t>
  </si>
  <si>
    <r>
      <rPr>
        <b/>
        <sz val="9"/>
        <rFont val="Calibri"/>
        <family val="2"/>
        <scheme val="minor"/>
      </rPr>
      <t>BOMBA DE PRESSURIZAÇÃO JOCKEY 1 1/2" CV - FORNECIMENTO E INSTALAÇÃO
(GOINFRA + ORSE)</t>
    </r>
  </si>
  <si>
    <r>
      <rPr>
        <sz val="9"/>
        <rFont val="Calibri"/>
        <family val="2"/>
        <scheme val="minor"/>
      </rPr>
      <t>PARAFUSO AUTO-ATARRAXANTE, CABEÇA CHATA, FENDA SIMPLES, 1/4' (6,35MM) X
25MM</t>
    </r>
  </si>
  <si>
    <t>(09496/ORSE) Chapa de acrilico</t>
  </si>
  <si>
    <t>COT 521_SEE</t>
  </si>
  <si>
    <r>
      <rPr>
        <b/>
        <sz val="9"/>
        <rFont val="Calibri"/>
        <family val="2"/>
        <scheme val="minor"/>
      </rPr>
      <t>CHAPA DE ACRÍLICO PARA QUADRO DE DISTRIBUIÇÃO - FORNECIMENTO E
INSTALAÇÃO (GOINFRA + ORSE)</t>
    </r>
  </si>
  <si>
    <t>(11731/ORSE) Canaleta plástica 50 x 80mm</t>
  </si>
  <si>
    <t>COT 520_SEE</t>
  </si>
  <si>
    <r>
      <rPr>
        <b/>
        <sz val="9"/>
        <rFont val="Calibri"/>
        <family val="2"/>
        <scheme val="minor"/>
      </rPr>
      <t>CANALETA PLÁSTICA 50X80 MM - FORNECIMENTO E INSTALAÇÃO (GOINFRA
+ORSE)</t>
    </r>
  </si>
  <si>
    <t>AREIA GROSSA</t>
  </si>
  <si>
    <t>PONTALETE 3x3"</t>
  </si>
  <si>
    <t>PREGO 18x24</t>
  </si>
  <si>
    <t>ARAME RECOZIDO 18 BWG</t>
  </si>
  <si>
    <t>BRITA Nº 1</t>
  </si>
  <si>
    <t>BRITA Nº 2</t>
  </si>
  <si>
    <t>FITA ISOLANTE ADESIVA ANTICHAMA, USO ATE 750 V, EM ROLO DE 19 MM X 5 M</t>
  </si>
  <si>
    <r>
      <rPr>
        <sz val="9"/>
        <rFont val="Calibri"/>
        <family val="2"/>
        <scheme val="minor"/>
      </rPr>
      <t>LUMINARIA DE LED PARA ILUMINACAO PUBLICA, DE 33 W ATE 50 W, INVOLUCRO EM
ALUMINIO OU ACO INOX</t>
    </r>
  </si>
  <si>
    <t>SUPORTE PARA 2 PÉTALAS PARA LUMINÁRIA DE ILUMINAÇÃO PÚBLICA</t>
  </si>
  <si>
    <r>
      <rPr>
        <sz val="9"/>
        <rFont val="Calibri"/>
        <family val="2"/>
        <scheme val="minor"/>
      </rPr>
      <t>POSTE CONICO CONTINUO EM ACO GALVANIZADO, RETO, FLANGEADO,  H = 3 M,
DIAMETRO INFERIOR = *95* MM</t>
    </r>
  </si>
  <si>
    <t>OPERADOR DE BETONEIRA</t>
  </si>
  <si>
    <t>ARMADOR</t>
  </si>
  <si>
    <t>CARPINTEIRO</t>
  </si>
  <si>
    <r>
      <rPr>
        <b/>
        <sz val="9"/>
        <rFont val="Calibri"/>
        <family val="2"/>
        <scheme val="minor"/>
      </rPr>
      <t>POSTE EM AÇO GALVANIZADO H=3,00M, COM 02 LUMINÁRIAS LED DE 33W ATE
50W - FORNECIMENTO E INSTALAÇÃO. INCLUSO BASE DE CONCRETO (SINAPI + GOINFRA)</t>
    </r>
  </si>
  <si>
    <r>
      <rPr>
        <sz val="9"/>
        <rFont val="Calibri"/>
        <family val="2"/>
        <scheme val="minor"/>
      </rPr>
      <t>(07294/ORSE) LUMINÁRIA DE SOBREPOR COM ALETAS 2 X 16/18/20 W, REF: A01,
ABALUX OU SIMILAR</t>
    </r>
  </si>
  <si>
    <t>COT 496_SEE</t>
  </si>
  <si>
    <r>
      <rPr>
        <b/>
        <sz val="9"/>
        <rFont val="Calibri"/>
        <family val="2"/>
        <scheme val="minor"/>
      </rPr>
      <t>LUMINÁRIA DE SOBREPOR COM ALETAS 2 X 16/18/20 W - FORNECIMENTO E
INSTALAÇÃO (GOINFRA + ORSE)</t>
    </r>
  </si>
  <si>
    <t>UNIAO TIPO STORZ, COM EMPATACAO INTERNA TIPO ANEL DE EXPANSAO, ENGATE RAPIDO 2 1/2", PARA MANGUEIRA DE COMBATE A INCENDIO PREDIAL</t>
  </si>
  <si>
    <t>AUXILIAR DE ENCANADOR OU BOMBEIRO HIDRAULICO (HORISTA)</t>
  </si>
  <si>
    <t>ENCANADOR OU BOMBEIRO HIDRAULICO (HORISTA)</t>
  </si>
  <si>
    <t>GANCHO OLHAL EM ACO GALVANIZADO, ESPESSURA 16MM, ABERTURA 21MM</t>
  </si>
  <si>
    <t>(12515/ORSE) FITA AUTO-ADESIVA FOTOLUMINESCENTE 5,0CM X 9M</t>
  </si>
  <si>
    <t>COT 452_SEE</t>
  </si>
  <si>
    <t>PINTOR</t>
  </si>
  <si>
    <r>
      <rPr>
        <b/>
        <sz val="9"/>
        <rFont val="Calibri"/>
        <family val="2"/>
        <scheme val="minor"/>
      </rPr>
      <t>SINALIZAÇÃO DE DEGRAUS FOTOLUMINESCENTE 7X3CM - FORNECIMENTO E
INSTALAÇÃO (GOINFRA + ORSE)</t>
    </r>
  </si>
  <si>
    <t>PARAFUSO AUTO-ATARRAXANTE, CABEÇA CHATA, FENDA SIMPLES, 1/4' (6,35MM) X 25MM</t>
  </si>
  <si>
    <r>
      <rPr>
        <sz val="9"/>
        <rFont val="Calibri"/>
        <family val="2"/>
        <scheme val="minor"/>
      </rPr>
      <t>(P.13.000.042289/CPOS) Botoeira comando liga-desliga sem sinalizador, ref. 3SB06 01-7BG
Siemens ou equivalente</t>
    </r>
  </si>
  <si>
    <t>COT 508_SEE</t>
  </si>
  <si>
    <t>SINALIZADOR/SIRENE AUDIOVISUAL</t>
  </si>
  <si>
    <t>H704</t>
  </si>
  <si>
    <r>
      <rPr>
        <b/>
        <sz val="9"/>
        <rFont val="Calibri"/>
        <family val="2"/>
        <scheme val="minor"/>
      </rPr>
      <t>SINALIZADOR/SIRENE AUDIOVISUAL COM 01 ACIONADOR/BOTOEIRA -
FORNECIMENTO E INSTALAÇÃO (GOINFRA + CPOS)</t>
    </r>
  </si>
  <si>
    <t>PAINEL DE LA DE VIDRO SEM REVESTIMENTO PSI 20, E = 25 MM, DE 1200 X 600 MM</t>
  </si>
  <si>
    <t>MONTADOR DE ESTRUTURA METÁLICA COM ENCARGOS COMPLEMENTARES</t>
  </si>
  <si>
    <t>m²</t>
  </si>
  <si>
    <t>RL</t>
  </si>
  <si>
    <t>ROLO DE PAPEL HIGIÊNICO INDUSTRIAL DE 500M</t>
  </si>
  <si>
    <t>SUPORTE PARA ROLO DE PAPEL HIGIÊNICO 300 A 600M EM ABS</t>
  </si>
  <si>
    <r>
      <rPr>
        <b/>
        <sz val="9"/>
        <rFont val="Calibri"/>
        <family val="2"/>
        <scheme val="minor"/>
      </rPr>
      <t>SUPORTE PARA ROLO DE PAPEL HIGIÊNICO 300 A 600M COM ROLO DE PAPEL
HIGIÊNICO INDUSTRIAL 500M INCLUSO (GOINFRA)</t>
    </r>
  </si>
  <si>
    <t>SABONETE LÍQUIDO (D= 1,00)</t>
  </si>
  <si>
    <t>SUPORTE DISPENSER - PARA SABONETE OU ÁLCOOL</t>
  </si>
  <si>
    <t>l</t>
  </si>
  <si>
    <t>VERNIZ ACRILICO</t>
  </si>
  <si>
    <t>DILUENTE AGUARRÁS</t>
  </si>
  <si>
    <t>MASSA A OLEO</t>
  </si>
  <si>
    <t>PARAFUSO COM BUCHA S-8</t>
  </si>
  <si>
    <t>MADEIRA DE LEI PARA TELHADO (ANGELIM VERMELHO)</t>
  </si>
  <si>
    <t>FELTRO</t>
  </si>
  <si>
    <t>CORTIÇA 60X90CMX6MM</t>
  </si>
  <si>
    <r>
      <rPr>
        <sz val="9"/>
        <rFont val="Calibri"/>
        <family val="2"/>
        <scheme val="minor"/>
      </rPr>
      <t>CHAPA DE LAMINADO MELAMINICO, LISO BRILHANTE, DE 1,25 X 3,08 METROS,
ESPESSURA = 0,8 MILIMETROS</t>
    </r>
  </si>
  <si>
    <t>LIXA PARA PAREDE Nº 100</t>
  </si>
  <si>
    <t>COLA FÓRMICA (1L = 0,83KG)</t>
  </si>
  <si>
    <r>
      <rPr>
        <sz val="9"/>
        <rFont val="Calibri"/>
        <family val="2"/>
        <scheme val="minor"/>
      </rPr>
      <t>COMPENSADO 10 MM MOVELEIRO COLA BRANCA 2,20X1,60 M - VIROLINHA OU
EQUIVALENTE</t>
    </r>
  </si>
  <si>
    <t>MARCENEIRO</t>
  </si>
  <si>
    <r>
      <rPr>
        <b/>
        <sz val="9"/>
        <rFont val="Calibri"/>
        <family val="2"/>
        <scheme val="minor"/>
      </rPr>
      <t>QUADRO ESCOLAR MISTO 4,20x1,25M - FÓRMICA BRANCA BRILHANTE (3,08x1,25M) E FELTRO VERDE COM FUNDO EM CORTIÇA 6MM (1,05x1,25M)
(GOINFRA + SINAPI)</t>
    </r>
  </si>
  <si>
    <r>
      <rPr>
        <sz val="9"/>
        <rFont val="Calibri"/>
        <family val="2"/>
        <scheme val="minor"/>
      </rPr>
      <t>TAMPAO FOFO SIMPLES COM BASE / REQUADRO, CLASSE A15 CARGA MAX. 1,5 T, 300
X 300 MM (COM INSCRICAO EM RELEVO DO TIPO DE REDE)</t>
    </r>
  </si>
  <si>
    <r>
      <rPr>
        <b/>
        <sz val="9"/>
        <rFont val="Calibri"/>
        <family val="2"/>
        <scheme val="minor"/>
      </rPr>
      <t>TAMPA DE FERRO FUNDIDO 300MM PARA CAIXA DE INSPEÇÃO DE
ATERRAMENTO  (GOINFRA + SINAPI)</t>
    </r>
  </si>
  <si>
    <t>LASTRO DE CONCRETO REGULARIZADO SEM IMPERMEAB. 1:3:6 ESP= 5CM (BASE)</t>
  </si>
  <si>
    <t>TUBO SOLDAVEL PARA ESGOTO DIAMETRO 100 MM</t>
  </si>
  <si>
    <t>Un</t>
  </si>
  <si>
    <t>PLUG OU BUJAO DE FERRO GALVANIZADO, DE 2 1/2"</t>
  </si>
  <si>
    <t>(13818/ORSE) RELE DE NÍVEL</t>
  </si>
  <si>
    <t>COT 285_SEE</t>
  </si>
  <si>
    <t>UNIDADE</t>
  </si>
  <si>
    <t>(10480/ORSE) Válvula UGV-1 1/2"</t>
  </si>
  <si>
    <t>COT 282_SEE</t>
  </si>
  <si>
    <t>(10479/ORSE) Válvula UGV-1 3/4"</t>
  </si>
  <si>
    <t>COT 281_SEE</t>
  </si>
  <si>
    <t>CONECTOR CUNHA COM ESTRIBO PARA CABO 50MM2</t>
  </si>
  <si>
    <t>COT 209_SEE</t>
  </si>
  <si>
    <r>
      <rPr>
        <sz val="9"/>
        <rFont val="Calibri"/>
        <family val="2"/>
        <scheme val="minor"/>
      </rPr>
      <t>(01286/ORSE) Laje pré-fabricada treliçada para piso ou cobertura, h=12cm, el. enchimento em bloco
EPS, h=8cm</t>
    </r>
  </si>
  <si>
    <r>
      <rPr>
        <b/>
        <sz val="9"/>
        <rFont val="Calibri"/>
        <family val="2"/>
        <scheme val="minor"/>
      </rPr>
      <t>LAJE PRÉ-FABRICADA TRELIÇADA PARA COBERTURA, H=12CM, ENCHIMENTO EM EPS, INCLUSIVE ESCORAMENTO EM MADEIRA ROLIÇA E CAPEAMENTO COM CONCRETO USINADO 25 MPA - FORNECIMENTO E INSTALAÇÃO. (GOINFRA +
ORSE)</t>
    </r>
  </si>
  <si>
    <t>COMPRESSOR DE 1,5HP-70L-140LB COM PISTOLA DE RESERVATÓRIO SUPERIOR E MANGUEIRA (MANUTENÇÃO E DEPRECIAÇÃO DO EQUIPAMENTO) - PREÇO DO EQUIPAMENTO NOVO DIVIDIDO POR 1.000</t>
  </si>
  <si>
    <t>TINTA ESMALTE</t>
  </si>
  <si>
    <t>ZARCAO/CROMATO DE ZINCO</t>
  </si>
  <si>
    <t>(11392/ORSE) Adesivo em vinil para plotagem em letreiro de chapa galvanizada (c/aplicação)</t>
  </si>
  <si>
    <t>COT 509_SEE</t>
  </si>
  <si>
    <t>ESTRUTURA METALICA MR250 / ASTM A36  - COTAÇÃO (FABRICAÇÃO E MONTAGEM)</t>
  </si>
  <si>
    <t>SERRALHEIRO</t>
  </si>
  <si>
    <r>
      <rPr>
        <b/>
        <sz val="9"/>
        <rFont val="Calibri"/>
        <family val="2"/>
        <scheme val="minor"/>
      </rPr>
      <t>PLACA DE COMUNICAÇÃO VISUAL SEC XXI, MODELO P - PLACA DE PAREDE, TAMANHO 0,30 X 0,40 M, CHAPA DOBRADA #18, PINTADA E ADESIVADA -
FORNECIMENTO E INSTALAÇÃO (GOINFRA + ORSE)</t>
    </r>
  </si>
  <si>
    <t>(08496/ORSE) Terminal aéreo em aço galvanizado a fogo h=35cm x 3/8", fixação horizontal e com bandeirinha</t>
  </si>
  <si>
    <t>COT 507_SEE</t>
  </si>
  <si>
    <r>
      <rPr>
        <b/>
        <sz val="9"/>
        <rFont val="Calibri"/>
        <family val="2"/>
        <scheme val="minor"/>
      </rPr>
      <t>TERMINAL AÉREO EM AÇO GALVANIZADO A FOGO H=35CM X 3/8" (SPDA), FIXAÇÃO HORIZONTAL E COM BANDEIRINHA - FORNECIMENTO E INSTALAÇÃO
(GOINFRA + ORSE)</t>
    </r>
  </si>
  <si>
    <r>
      <rPr>
        <sz val="9"/>
        <rFont val="Calibri"/>
        <family val="2"/>
        <scheme val="minor"/>
      </rPr>
      <t>(13329/ORSE) Placa de sinalização, dim.: 60 x 80 cm, - "Estacionamento Reservado -
Deficiente/Idosos", incluso barrote para fixação - fornecimento e instalação</t>
    </r>
  </si>
  <si>
    <t>COT 506_SEE</t>
  </si>
  <si>
    <r>
      <rPr>
        <b/>
        <sz val="9"/>
        <rFont val="Calibri"/>
        <family val="2"/>
        <scheme val="minor"/>
      </rPr>
      <t>PLACA DE SINALIZAÇÃO, DIM.: 60 X 80 CM - "ESTACIONAMENTO RESERVADO -
DEFICIENTE", INCLUSO BARROTE PARA FIXAÇÃO - FORNECIMENTO E INSTALAÇÃO (ORSE)</t>
    </r>
  </si>
  <si>
    <r>
      <rPr>
        <b/>
        <sz val="9"/>
        <rFont val="Calibri"/>
        <family val="2"/>
        <scheme val="minor"/>
      </rPr>
      <t>PLACA DE SINALIZAÇÃO, DIM.: 60 X 80 CM - "ESTACIONAMENTO RESERVADO - IDOSOS", INCLUSO BARROTE PARA FIXAÇÃO - FORNECIMENTO E INSTALAÇÃO
(ORSE)</t>
    </r>
  </si>
  <si>
    <t>(09092/ORSE) Mapa Tátil em acrílico 70 x 50cm</t>
  </si>
  <si>
    <t>COT 408_SEE</t>
  </si>
  <si>
    <r>
      <rPr>
        <b/>
        <sz val="9"/>
        <rFont val="Calibri"/>
        <family val="2"/>
        <scheme val="minor"/>
      </rPr>
      <t>MAPA TÁTIL EM CHAPA DE ACRÍLICO 70X50 CM - FORNECIMENTO E
INSTALAÇÃO (GOINFRA + ORSE)</t>
    </r>
  </si>
  <si>
    <t>(13294/ORSE) Placa indicativa em acrílico e=2mm, em braille, com esferas em inox e texto em alto rêlevo, dim.: 8 x 28 cm, fornecimento e instalação</t>
  </si>
  <si>
    <t>COT 382_SEE</t>
  </si>
  <si>
    <r>
      <rPr>
        <b/>
        <sz val="9"/>
        <rFont val="Calibri"/>
        <family val="2"/>
        <scheme val="minor"/>
      </rPr>
      <t>PLACAS EM BRAILE PARA IDENTIFICAÇÃO DE PORTAS/NOMEAR AMBIENTES -
FORNECIMENTO E INSTALAÇÃO (GOINFRA + ORSE)</t>
    </r>
  </si>
  <si>
    <t>PLACAS EM BRAILE PARA CORRIMÃO</t>
  </si>
  <si>
    <t>COT 381_SEE</t>
  </si>
  <si>
    <t>COT 454_SEE</t>
  </si>
  <si>
    <t>GRAMPO TIPO X EM COBRE P/ CABOS #25 A 35MM² (COT)</t>
  </si>
  <si>
    <t>DUCHA HIGIENICA PLASTICA COM REGISTRO METALICO 1/2 "</t>
  </si>
  <si>
    <r>
      <rPr>
        <b/>
        <sz val="9"/>
        <rFont val="Calibri"/>
        <family val="2"/>
        <scheme val="minor"/>
      </rPr>
      <t>DUCHA HIGIENICA PLASTICA COM REGISTRO METALICO 1/2 " (GOINFRA +
SINAPI)</t>
    </r>
  </si>
  <si>
    <r>
      <rPr>
        <sz val="9"/>
        <rFont val="Calibri"/>
        <family val="2"/>
        <scheme val="minor"/>
      </rPr>
      <t>Poço Artesiano com profundidade estimada entre 80 (oitenta) e 100 (cem) metros. Diâmetro de Perfuração de 8” (polegadas) na parte superior do solo, o poço será revestido com tubos e filtros em PVC geomecânico no diâmetro de 6” até a rocha de sustentação, ou total em PVC geomecânico de 4’’. O espaço anelar formado entre o tubo de revestimento e a perfuração será cimentado 10 (dez) metros (a contar solo) com uma pasta de cimento e areia (traço 3x1). Uma vez concluídos os serviços do poço, deverá ser construída uma laje de concreto (traço 3x1), com 1,00 x 1,00 x 0,30 cm de lado envolvendo a boca de revestimento. A laje terá declividade de 2%, do poço para a borda e ter um ressalto periférico de 50 (cinquenta) centímetros sobre a superfície do terreno.
Pré-filtro: Pré-filtro com granulometria de 1 a 3 mm, de Quartzo (lavado, calcinado e embalado), por ser um material filtrante de mineralogia comprovada, proporcionando ao cliente excelente resultado na filtragem e vazão da água.
Moto – bomba: O poço deverá ser entregue com a moto – bomba tubular submersa mínima de 4’,’ de no mínimo 1 hp, com o mínimo de instalação bifásica 220 v, tubo edutor de PVC rígido de 1 ¼ , quadro de comando para proteção e acionamento da moto bomba, selo sanitário anelar em concreto, tubo alimentador de pré-filtro.</t>
    </r>
  </si>
  <si>
    <t>COT 208_SEE</t>
  </si>
  <si>
    <t>CONECTOR PARALELO EM BRONZE C/ PARAFUSO, P/ CABOS #16 A 50MM</t>
  </si>
  <si>
    <t>COT 453_SEE</t>
  </si>
  <si>
    <t>PLACA DE SINALIZACAO DE SEGURANCA CONTRA INCENDIO, FOTOLUMINESCENTE, RETANGULAR, *12 X 40* CM, EM PVC *2* MM ANTI-CHAMAS (SIMBOLOS, CORES E PICTOGRAMAS CONFORME NBR 16820)</t>
  </si>
  <si>
    <r>
      <rPr>
        <b/>
        <sz val="9"/>
        <rFont val="Calibri"/>
        <family val="2"/>
        <scheme val="minor"/>
      </rPr>
      <t>PLACA DE SINALIZAÇÃO EM PVC COD 17 - (316X158) MENSAGEM "SAÍDA"
(GOINFRA + SINAPI)</t>
    </r>
  </si>
  <si>
    <t>ARAME GALVANIZADO Nº 12 BWG</t>
  </si>
  <si>
    <t>TELA DE ARAME MALHA 4" FIO 12</t>
  </si>
  <si>
    <t>COMPENSADO RESINADO COLA FENÓLICA 12 MM 2,20X1,10 M</t>
  </si>
  <si>
    <t>BUCHA DE REDUCAO DE FERRO GALVANIZADO, COM ROSCA BSP, DE 1/2" X 1/4"</t>
  </si>
  <si>
    <t>FITA VEDAROSCA 18 MM</t>
  </si>
  <si>
    <t>H689</t>
  </si>
  <si>
    <r>
      <rPr>
        <b/>
        <sz val="9"/>
        <rFont val="Calibri"/>
        <family val="2"/>
        <scheme val="minor"/>
      </rPr>
      <t>BUCHA DE REDUCAO DE FERRO GALVANIZADO, COM ROSCA BSP, DE 1/2" X 1/4"
(GOINFRA + SINAPI)</t>
    </r>
  </si>
  <si>
    <t>TE DE REDUCAO DE FERRO GALVANIZADO, COM ROSCA BSP, DE 3/4" X 1/2"</t>
  </si>
  <si>
    <t>FITA VEDA ROSCA EM ROLOS DE 18 MM X 10 M (L X C)</t>
  </si>
  <si>
    <r>
      <rPr>
        <b/>
        <sz val="9"/>
        <rFont val="Calibri"/>
        <family val="2"/>
        <scheme val="minor"/>
      </rPr>
      <t>TE DE REDUCAO DE FERRO GALVANIZADO, COM ROSCA BSP, DE 3/4" X 1/2"
(GOINFRA + SINAPI)</t>
    </r>
  </si>
  <si>
    <t>LUMINARIA LED REFLETOR RETANGULAR BIVOLT, LUZ BRANCA, 50 W</t>
  </si>
  <si>
    <r>
      <rPr>
        <sz val="9"/>
        <rFont val="Calibri"/>
        <family val="2"/>
        <scheme val="minor"/>
      </rPr>
      <t>ADAPTADOR PVC SOLDAVEL, COM FLANGES LIVRES, 75 MM X 2  1/2", PARA CAIXA D'
AGUA</t>
    </r>
  </si>
  <si>
    <r>
      <rPr>
        <b/>
        <sz val="9"/>
        <rFont val="Calibri"/>
        <family val="2"/>
        <scheme val="minor"/>
      </rPr>
      <t>ADAPTADOR PVC SOLDAVEL, COM FLANGES LIVRES, 75 MM X 2 1/2", PARA CAIXA
D' AGUA (GOINFRA + SINAPI)</t>
    </r>
  </si>
  <si>
    <t>VALVULA DE RETENCAO DE BRONZE, PE COM CRIVOS, EXTREMIDADE COM ROSCA, DE 1 1/4", PARA FUNDO DE POCO</t>
  </si>
  <si>
    <r>
      <rPr>
        <sz val="9"/>
        <rFont val="Calibri"/>
        <family val="2"/>
        <scheme val="minor"/>
      </rPr>
      <t>PASTA VEDA JUNTAS/ROSCA, EMBALAGEM DE *500* G, PARA INSTALACOES DE AGUA,
GAS E OUTROS</t>
    </r>
  </si>
  <si>
    <t>LUVA DE FERRO GALVANIZADO, COM ROSCA BSP, DE 1"</t>
  </si>
  <si>
    <t>PLACA DE ADVERTÊNCIA - 'PERIGO - ALTA TENSÃO'</t>
  </si>
  <si>
    <t>COT 135_SEE</t>
  </si>
  <si>
    <t>BUCHA DE NYLON SEM ABA S6, COM PARAFUSO DE 4,20 X 40 MM EM ACO ZINCADO COM ROSCA SOBERBA, CABECA CHATA E FENDA PHILLIPS</t>
  </si>
  <si>
    <t>AÇO CA-50 10,0 MM (3/8")</t>
  </si>
  <si>
    <t>AÇO CA-50 - 6,3 MM (1/4")</t>
  </si>
  <si>
    <t>CAL HIDRATADA</t>
  </si>
  <si>
    <t>TIJOLO FURADO 9x19x19 CM</t>
  </si>
  <si>
    <r>
      <rPr>
        <b/>
        <sz val="9"/>
        <rFont val="Calibri"/>
        <family val="2"/>
        <scheme val="minor"/>
      </rPr>
      <t>MURO DE ALVENARIA TIJOLO FURADO 1/2 VEZ ( H=3,00M) COM FUNDAÇÃO - SEM
REVESTIMENTOS (PADRÃO GOINFRA) - (GOINFRA)</t>
    </r>
  </si>
  <si>
    <r>
      <rPr>
        <b/>
        <sz val="9"/>
        <rFont val="Calibri"/>
        <family val="2"/>
        <scheme val="minor"/>
      </rPr>
      <t>MURO DE ALVENARIA TIJOLO FURADO 1/2 VEZ ( H=2,50M) COM FUNDAÇÃO - SEM
REVESTIMENTOS (PADRÃO GOINFRA) - (GOINFRA)</t>
    </r>
  </si>
  <si>
    <r>
      <rPr>
        <sz val="9"/>
        <rFont val="Calibri"/>
        <family val="2"/>
        <scheme val="minor"/>
      </rPr>
      <t>FITA ADESIVA ANTICORROSIVA DE PVC FLEXIVEL, COR PRETA, PARA PROTECAO
TUBULACAO, 50 MM X 30 M (L X C), E= *0,25* MM</t>
    </r>
  </si>
  <si>
    <r>
      <rPr>
        <sz val="9"/>
        <rFont val="Calibri"/>
        <family val="2"/>
        <scheme val="minor"/>
      </rPr>
      <t>PLACA DE SINALIZACAO DE SEGURANCA CONTRA INCENDIO, FOTOLUMINESCENTE, QUADRADA, *20 X 20* CM, EM PVC *2* MM ANTI-CHAMAS (SIMBOLOS, CORES E
PICTOGRAMAS CONFORME NBR 16820)</t>
    </r>
  </si>
  <si>
    <r>
      <rPr>
        <b/>
        <sz val="9"/>
        <rFont val="Calibri"/>
        <family val="2"/>
        <scheme val="minor"/>
      </rPr>
      <t>PLACA DE SINALIZAÇÃO EM PVC COD 06 - (300X300) PERIGO INFLAMÁVEL
(GOINFRA + SINAPI)</t>
    </r>
  </si>
  <si>
    <r>
      <rPr>
        <b/>
        <sz val="9"/>
        <rFont val="Calibri"/>
        <family val="2"/>
        <scheme val="minor"/>
      </rPr>
      <t>PLACA DE SINALIZAÇÃO EM PVC COD 01 - (300X300) PROIBIDO FUMAR (GOINFRA
+ SINAPI)</t>
    </r>
  </si>
  <si>
    <r>
      <rPr>
        <sz val="9"/>
        <rFont val="Calibri"/>
        <family val="2"/>
        <scheme val="minor"/>
      </rPr>
      <t>CAIXA PARA HIDROMETRO CONCRETO PRE MOLDADO, *0,24 M X 0,45 M X 0,30* M (L X
C X A)</t>
    </r>
  </si>
  <si>
    <r>
      <rPr>
        <b/>
        <sz val="9"/>
        <rFont val="Calibri"/>
        <family val="2"/>
        <scheme val="minor"/>
      </rPr>
      <t>REFLETOR DE LED PARA USO EXTERNO COM POTÊNCIA DE 100 W - FORMATO
RETANGULAR, CORPO DE ALUMINIO E DIFUSOR DE VIDRO - FORNECIMENTO E INSTALAÇÃO (GOINFRA + ORSE)</t>
    </r>
  </si>
  <si>
    <t>PARAFUSO FENDA AUTOTARRACHANTE AÇO INOX DIAM 4,2x32mm²</t>
  </si>
  <si>
    <t>COT 465_SEE</t>
  </si>
  <si>
    <t>NIPLE DE REDUCAO DE FERRO GALVANIZADO, COM ROSCA BSP, DE 3/4" X 1/2"</t>
  </si>
  <si>
    <t>NIPLE DE REDUCAO DE FERRO GALVANIZADO, COM ROSCA BSP, DE 1/2" X 1/4"</t>
  </si>
  <si>
    <r>
      <rPr>
        <sz val="9"/>
        <rFont val="Calibri"/>
        <family val="2"/>
        <scheme val="minor"/>
      </rPr>
      <t>(07975/ORSE) Regulador de 1º estágio dotado de O.P.S.O. (shut-off) PE 400kpa (AP-40 com
manômetro)</t>
    </r>
  </si>
  <si>
    <t>COT 101_SEE</t>
  </si>
  <si>
    <r>
      <rPr>
        <b/>
        <sz val="9"/>
        <rFont val="Calibri"/>
        <family val="2"/>
        <scheme val="minor"/>
      </rPr>
      <t>REGULADOR DE 1º ESTÁGIO 60KG/H MODELO AP-40 COM MANÔMETRO
(GOINFRA + ORSE)</t>
    </r>
  </si>
  <si>
    <t>TOALHEIRO PLASTICO TIPO DISPENSER PARA PAPEL TOALHA INTERFOLHADO</t>
  </si>
  <si>
    <r>
      <rPr>
        <b/>
        <sz val="9"/>
        <rFont val="Calibri"/>
        <family val="2"/>
        <scheme val="minor"/>
      </rPr>
      <t>TOALHEIRO PLÁSTICO TIPO DISPENSER PARA PAPEL TOALHA INTERFOLHADO
(GOINFRA + SINAPI)</t>
    </r>
  </si>
  <si>
    <t>(10512/ORSE) Cinta aço galvanizado 250mm</t>
  </si>
  <si>
    <t>COT 462_SEE</t>
  </si>
  <si>
    <t>(00276/ORSE) Bateria de 12v x 7a para centrais de alarme</t>
  </si>
  <si>
    <t>COT 503_SEE</t>
  </si>
  <si>
    <r>
      <rPr>
        <sz val="9"/>
        <rFont val="Calibri"/>
        <family val="2"/>
        <scheme val="minor"/>
      </rPr>
      <t>(07627/ORSE) Central de alarme e detecção de incendio, capacidade: 2 baterias, 8 laços, com 2
linhas, mod.VR-8L, Verin ou similar</t>
    </r>
  </si>
  <si>
    <t>COT 092_SEE</t>
  </si>
  <si>
    <r>
      <rPr>
        <b/>
        <sz val="9"/>
        <rFont val="Calibri"/>
        <family val="2"/>
        <scheme val="minor"/>
      </rPr>
      <t>CENTRAL DE ALARME E DETECÇÃO DE INCENDIO, COM 01 BATERIA, CAPACIDADE: 2 BATERIAS, 8 LAÇOS (20 DISPOSITIVOS CADA), COM 2 LINHAS -
FORNECIMENTO E INSTALAÇÃO (GOINFRA + ORSE)</t>
    </r>
  </si>
  <si>
    <r>
      <rPr>
        <sz val="9"/>
        <rFont val="Calibri"/>
        <family val="2"/>
        <scheme val="minor"/>
      </rPr>
      <t>(12850/ORSE) Acionador Manual Convencional - Modelo AM-2 da Verin ou similar, tipo "Aperte
aqui"</t>
    </r>
  </si>
  <si>
    <t>COT 090_SEE</t>
  </si>
  <si>
    <r>
      <rPr>
        <b/>
        <sz val="9"/>
        <rFont val="Calibri"/>
        <family val="2"/>
        <scheme val="minor"/>
      </rPr>
      <t>ACIONADOR MANUAL DE ALARME CONVENCIONAL, TIPO "APERTE AQUI" -
FORNECIMENTO E INSTALAÇÃO (GOINFRA + ORSE)</t>
    </r>
  </si>
  <si>
    <t>(07611/ORSE) Acionador manual (botoeira) tipo quebra-vidro, para incêndio</t>
  </si>
  <si>
    <t>COT 088_SEE</t>
  </si>
  <si>
    <r>
      <rPr>
        <b/>
        <sz val="9"/>
        <rFont val="Calibri"/>
        <family val="2"/>
        <scheme val="minor"/>
      </rPr>
      <t>BOTOEIRA BOMBA DE INCÊNDIO COM MARTELO CONVENCIONAL / ANALÓGICA -
FORNECIMENTO E INSTALAÇÃO (GOINFRA + ORSE)</t>
    </r>
  </si>
  <si>
    <t>(04642/ORSE) CINTA AÇO GALVANIZADO PARA POSTE 330 MM</t>
  </si>
  <si>
    <t>COT 457_SEE</t>
  </si>
  <si>
    <r>
      <rPr>
        <sz val="9"/>
        <rFont val="Calibri"/>
        <family val="2"/>
        <scheme val="minor"/>
      </rPr>
      <t>TAMPAO FOFO SIMPLES COM BASE / REQUADRO, CLASSE A15 CARGA MAX. 1,5 T, 400
X 400 MM (COM INSCRICAO EM RELEVO DO TIPO DE REDE)</t>
    </r>
  </si>
  <si>
    <r>
      <rPr>
        <sz val="9"/>
        <rFont val="Calibri"/>
        <family val="2"/>
        <scheme val="minor"/>
      </rPr>
      <t>PARAFUSO FRANCES M16 EM ACO GALVANIZADO, COMPRIMENTO = 45 MM,
DIAMETRO = 16 MM, CABECA ABAULADA</t>
    </r>
  </si>
  <si>
    <t>ESPELHO CRISTAL E = 4 MM</t>
  </si>
  <si>
    <t>VIDRACEIRO COM ENCARGOS COMPLEMENTARES</t>
  </si>
  <si>
    <r>
      <rPr>
        <b/>
        <sz val="9"/>
        <rFont val="Calibri"/>
        <family val="2"/>
        <scheme val="minor"/>
      </rPr>
      <t>ESPELHO CRISTAL, ESPESSURA 4M, COM PARAFUSOS DE FIXAÇÃO, SEM
MOLDURA (SINAPI)</t>
    </r>
  </si>
  <si>
    <t>LAMPADA LED TUBULAR BIVOLT 18/20 W, BASE G13</t>
  </si>
  <si>
    <r>
      <rPr>
        <sz val="9"/>
        <rFont val="Calibri"/>
        <family val="2"/>
        <scheme val="minor"/>
      </rPr>
      <t>LUMINARIA HERMETICA IP-65 PARA 2 DUAS LAMPADAS DE 14/16/18/20 W (NAO INCLUI
REATOR E LAMPADAS)</t>
    </r>
  </si>
  <si>
    <r>
      <rPr>
        <b/>
        <sz val="9"/>
        <rFont val="Calibri"/>
        <family val="2"/>
        <scheme val="minor"/>
      </rPr>
      <t>LUMINÁRIA HERMÉTICA/BLINDADA 2X18/20W COM 2 LÂMPADAS DE LED
(GOINFRA + SINAPI)</t>
    </r>
  </si>
  <si>
    <t>POSTE TIPO DUPLO T 11/600 (m/daN)</t>
  </si>
  <si>
    <t>COT 340_SEE</t>
  </si>
  <si>
    <t>CRUZETA DE CONCRETO ARMADO  BECO TIPO L - 1.700 mm</t>
  </si>
  <si>
    <t>COT 339_SEE</t>
  </si>
  <si>
    <t>ADAPTADOR PARA MANGUEIRA 1"</t>
  </si>
  <si>
    <t>COT 023_SEE</t>
  </si>
  <si>
    <t>(01581/ORSE) MANGUEIRA DE BORRACHA PARA ALTA PRESSÃO 1" - 300 PSI</t>
  </si>
  <si>
    <t>COT 022_SEE</t>
  </si>
  <si>
    <r>
      <rPr>
        <b/>
        <sz val="9"/>
        <rFont val="Calibri"/>
        <family val="2"/>
        <scheme val="minor"/>
      </rPr>
      <t>MANGUEIRA DE BORRACHA PARA ALTA PRESSÃO 1" - FORNECIMENTO E
INSTALAÇÃO (GOINFRA + ORSE)</t>
    </r>
  </si>
  <si>
    <r>
      <rPr>
        <sz val="9"/>
        <rFont val="Calibri"/>
        <family val="2"/>
        <scheme val="minor"/>
      </rPr>
      <t>BOMBA CENTRIFUGA MOTOR ELETRICO MONOFASICO 0,74HP  DIAMETRO DE SUCCAO X ELEVACAO 1 1/4" X 1", DIAMETRO DO ROTOR 120 MM, HM/Q: 8 M / 7,70 M3/H A 24 M /
2,80 M3/H</t>
    </r>
  </si>
  <si>
    <r>
      <rPr>
        <b/>
        <sz val="9"/>
        <rFont val="Calibri"/>
        <family val="2"/>
        <scheme val="minor"/>
      </rPr>
      <t>CONJUNTO MOTO BOMBA ELÉTRICA PARA VAZÃO 2,8 M³/H, HM=11,70 MCA
(GOINFRA + SINAPI)</t>
    </r>
  </si>
  <si>
    <r>
      <rPr>
        <sz val="9"/>
        <rFont val="Calibri"/>
        <family val="2"/>
        <scheme val="minor"/>
      </rPr>
      <t>BOMBA CENTRIFUGA  MOTOR ELETRICO TRIFASICO 1,48HP  DIAMETRO DE SUCCAO X ELEVACAO 1" X 1", 4 ESTAGIOS, DIAMETRO DOS ROTORES 3 X 107 MM + 1 X 100 MM,
HM/Q: 10 M / 5,3 M3/H A 70 M / 1,8 M3/H</t>
    </r>
  </si>
  <si>
    <r>
      <rPr>
        <b/>
        <sz val="9"/>
        <rFont val="Calibri"/>
        <family val="2"/>
        <scheme val="minor"/>
      </rPr>
      <t>CONJUNTO MOTO BOMBA VAZÃO 5 M³/H, HM=20 M, REC. 1", SUCÇÃO 1.1/4"
(GOINFRA + SINAPI)</t>
    </r>
  </si>
  <si>
    <t>REGISTRO DE GAVETA COM HASTE ASCENDENTE DE BRONZE 2 1/2"</t>
  </si>
  <si>
    <t>COT 017_SEE</t>
  </si>
  <si>
    <r>
      <rPr>
        <b/>
        <sz val="9"/>
        <rFont val="Calibri"/>
        <family val="2"/>
        <scheme val="minor"/>
      </rPr>
      <t>REGISTRO DE GAVETA COM HASTE ASCENDENTE DE BRONZE 2 1/2" (GOINFRA +
COT)</t>
    </r>
  </si>
  <si>
    <r>
      <rPr>
        <sz val="9"/>
        <rFont val="Calibri"/>
        <family val="2"/>
        <scheme val="minor"/>
      </rPr>
      <t>ELEVADOR (PLATAFORMA VERTICAL) MODELO HERA OU EQUIVALENTE 02 PARADAS -
CAPACIDADE 280KG (INSTALADO)</t>
    </r>
  </si>
  <si>
    <t>COT 016_SEE</t>
  </si>
  <si>
    <r>
      <rPr>
        <b/>
        <sz val="9"/>
        <rFont val="Calibri"/>
        <family val="2"/>
        <scheme val="minor"/>
      </rPr>
      <t>ELEVADOR (PLATAFORMA VERTICAL) MODELO HERA OU EQUIVALENTE 02
PARADAS - CAPACIDADE 280KG (INSTALADO) (COT)</t>
    </r>
  </si>
  <si>
    <t>AÇO CA-25 - 6,3 MM (1/4") - BARRA LISA A-36</t>
  </si>
  <si>
    <t>CHAPA PERFILADA 3/16"</t>
  </si>
  <si>
    <t>CHAPA DE AÇO DOBRADA Nº 13 (2,25 MM)</t>
  </si>
  <si>
    <t>TUBO INDUSTRIAL 40X40 CHAPA 13 (2,25 MM)</t>
  </si>
  <si>
    <t>TUBO INDUSTRIAL REDONDO 1" CHAPA 13 (2,25 MM)</t>
  </si>
  <si>
    <t>TUBO INDUSTRIAL 2" CHAPA 13 (2,25 MM)</t>
  </si>
  <si>
    <t>TUBO INDUSTRIAL 1.1/2" CHAPA 13 (2,25 MM)</t>
  </si>
  <si>
    <r>
      <rPr>
        <b/>
        <sz val="9"/>
        <rFont val="Calibri"/>
        <family val="2"/>
        <scheme val="minor"/>
      </rPr>
      <t>GUARDA-CORPO COM CORRIMÃO - INCLUSO PINTURA - PADRÃO SEDUC
(GOINFRA)</t>
    </r>
  </si>
  <si>
    <t>(03443/ORSE) FECHO PARA FITA DE AÇO INOX</t>
  </si>
  <si>
    <t>COT 337_SEE</t>
  </si>
  <si>
    <t>FITA ACO INOX PARA CINTAR POSTE, L = 19 MM, E = 0,5 MM (ROLO DE 30M)</t>
  </si>
  <si>
    <r>
      <rPr>
        <b/>
        <sz val="9"/>
        <rFont val="Calibri"/>
        <family val="2"/>
        <scheme val="minor"/>
      </rPr>
      <t>FITA EM AÇO INOX PARA CINTAR POSTE 19MM COM FECHO (GOINFRA + SINAPI
+ ORSE)</t>
    </r>
  </si>
  <si>
    <t>UNIAO COM ASSENTO CONICO DE BRONZE, DIAMETRO 2 1/2"</t>
  </si>
  <si>
    <t>UNIAO DE FERRO GALVANIZADO, COM ROSCA BSP, COM ASSENTO PLANO, DE 1"</t>
  </si>
  <si>
    <t>COTOVELO 90 GRAUS DE FERRO GALVANIZADO, COM ROSCA BSP, DE 1 1/4"</t>
  </si>
  <si>
    <t>BUCHA DE REDUÇÃO SOLDAVEL CURTA DIAM. 85 X 75 MM</t>
  </si>
  <si>
    <t>H126</t>
  </si>
  <si>
    <t>BUCHA DE REDUÇÃO SOLDAVEL CURTA DIAM. 75 X 60 MM</t>
  </si>
  <si>
    <t>H125</t>
  </si>
  <si>
    <t>PORCA ZINCADA, SEXTAVADA, DIAMETRO 3/8"</t>
  </si>
  <si>
    <t>CAPUZ DE PROTEÇÃO PARA BUCHA DE TRANSFORMADOR</t>
  </si>
  <si>
    <t>COT 011_SEE</t>
  </si>
  <si>
    <t>CAPUZ PARA PROTEÇÃO DOS PARA RAIOS</t>
  </si>
  <si>
    <t>COT 010_SEE</t>
  </si>
  <si>
    <r>
      <rPr>
        <sz val="9"/>
        <rFont val="Calibri"/>
        <family val="2"/>
        <scheme val="minor"/>
      </rPr>
      <t>IMPERMEABILIZAÇÃO DE SUPERFÍCIE COM ARGAMASSA POLIMÉRICA / MEMBRANA
ACRÍLICA, 3 DEMÃOS. AF_09/2023</t>
    </r>
  </si>
  <si>
    <r>
      <rPr>
        <sz val="9"/>
        <rFont val="Calibri"/>
        <family val="2"/>
        <scheme val="minor"/>
      </rPr>
      <t>ALVENARIA DE TIJOLO FURADO 1/2 VEZ 14X29X9 - 6 FUROS -  ARG.
(1CALH:4ARML+100KG DE CI/M3)</t>
    </r>
  </si>
  <si>
    <r>
      <rPr>
        <sz val="9"/>
        <rFont val="Calibri"/>
        <family val="2"/>
        <scheme val="minor"/>
      </rPr>
      <t>FORRO EM LAJE PRE-MOLDADA INCLUSO CAPEAMENTO/ARMADURA DE
DISTRIBUIÇÃO/ESCORAMENTO E FORMA/DESFORMA</t>
    </r>
  </si>
  <si>
    <t>LANÇAMENTO/APLICAÇÃO/ADENSAMENTO MANUAL DE CONCRETO - (OBRAS CIVIS)</t>
  </si>
  <si>
    <t>PREPARO COM BETONEIRA E TRANSPORTE MANUAL DE CONCRETO FCK=25 MPA</t>
  </si>
  <si>
    <t>LANÇAMENTO/APLICAÇÃO/ADENSAMENTO MANUAL DE CONCRETO - (O.C.)</t>
  </si>
  <si>
    <t>ATERRO INTERNO SEM APILOAMENTO COM TRANSPORTE EM CARRINHO MÃO</t>
  </si>
  <si>
    <t>APILOAMENTO</t>
  </si>
  <si>
    <r>
      <rPr>
        <b/>
        <sz val="9"/>
        <rFont val="Calibri"/>
        <family val="2"/>
        <scheme val="minor"/>
      </rPr>
      <t>CASA DE BOMBAS - EXCLUSO INSTALAÇÕES ELÉTRICAS, HIDROSANITÁRIAS E
ESPECIAIS (GOINFRA + SINAPI)</t>
    </r>
  </si>
  <si>
    <r>
      <rPr>
        <sz val="9"/>
        <rFont val="Calibri"/>
        <family val="2"/>
        <scheme val="minor"/>
      </rPr>
      <t>(11896/ORSE) Presilha de latão, L=20mm, para fixação de cabos de cobre, furo d=5mm, para cabos
16mm² a 25mm², ref:TEL-743 ou similar (SPDA)</t>
    </r>
  </si>
  <si>
    <t>COT 004_SEE</t>
  </si>
  <si>
    <r>
      <rPr>
        <b/>
        <sz val="9"/>
        <rFont val="Calibri"/>
        <family val="2"/>
        <scheme val="minor"/>
      </rPr>
      <t>PRESILHA DE LATÃO, L=20MM, PARA FIXAÇÃO DE CABOS DE COBRE, FURO D=5MM, PARA CABOS 16MM² A 25MM², REF:TEL-743 OU SIMILAR (SPDA) -
FORNECIMENTO E INSTALAÇÃO (GOINFRA + ORSE)</t>
    </r>
  </si>
  <si>
    <t>COTOVELO 90 GRAUS DE FERRO GALVANIZADO, COM ROSCA BSP, DE 2 1/2"</t>
  </si>
  <si>
    <t>PLACA DE SINALIZACAO DE SEGURANCA CONTRA INCENDIO, FOTOLUMINESCENTE, QUADRADA, *20 X 20* CM, EM PVC *2* MM ANTI-CHAMAS (SIMBOLOS, CORES E PICTOGRAMAS CONFORME NBR 16820)</t>
  </si>
  <si>
    <r>
      <rPr>
        <sz val="9"/>
        <rFont val="Calibri"/>
        <family val="2"/>
        <scheme val="minor"/>
      </rPr>
      <t>CHAVE DUPLA PARA CONEXOES TIPO STORZ, ENGATE RAPIDO 1 1/2" X 2 1/2", EM
LATAO, PARA INSTALACAO PREDIAL COMBATE A INCENDIO</t>
    </r>
  </si>
  <si>
    <r>
      <rPr>
        <b/>
        <sz val="9"/>
        <rFont val="Calibri"/>
        <family val="2"/>
        <scheme val="minor"/>
      </rPr>
      <t>CHAVE DUPLA P/ CONEXÕES TIPO STORZ EM LATÃO ENGATE RÁPIDO 1 1/2" X 2
1/2" (GOINFRA + SINAPI)</t>
    </r>
  </si>
  <si>
    <t>REDUCAO FIXA TIPO STORZ, ENGATE RAPIDO 2.1/2" X 1.1/2", EM LATAO, PARA INSTALACAO PREDIAL COMBATE A INCENDIO PREDIAL</t>
  </si>
  <si>
    <r>
      <rPr>
        <b/>
        <sz val="9"/>
        <rFont val="Calibri"/>
        <family val="2"/>
        <scheme val="minor"/>
      </rPr>
      <t>REDUCAO GIRATÓRIA TIPO STORZ LATAO P/ INST. PREDIAL COMBATE A
INCENDIO ENGATE RAPIDO 2.1/2" X 1.1/2" (GOINFRA + SINAPI)</t>
    </r>
  </si>
  <si>
    <r>
      <rPr>
        <b/>
        <sz val="9"/>
        <rFont val="Calibri"/>
        <family val="2"/>
        <scheme val="minor"/>
      </rPr>
      <t>DEMOLIÇÃO DE GRADE/GRELHA/CORRIMÃO/GUARDA CORPO - METÁLICO
(GOINFRA)</t>
    </r>
  </si>
  <si>
    <r>
      <rPr>
        <sz val="9"/>
        <rFont val="Calibri"/>
        <family val="2"/>
        <scheme val="minor"/>
      </rPr>
      <t>PARAFUSO DRY WALL, EM ACO ZINCADO, CABECA LENTILHA E PONTA BROCA (LB),
LARGURA 4,2 MM, COMPRIMENTO 13 MM</t>
    </r>
  </si>
  <si>
    <r>
      <rPr>
        <sz val="9"/>
        <rFont val="Calibri"/>
        <family val="2"/>
        <scheme val="minor"/>
      </rPr>
      <t>PARAFUSO DRY WALL, EM ACO FOSFATIZADO, CABECA TROMBETA E PONTA AGULHA
(TA), COMPRIMENTO 25 MM</t>
    </r>
  </si>
  <si>
    <t>MASSA DE REJUNTE EM PO PARA DRYWALL, A BASE DE GESSO, SECAGEM RAPIDA, PARA TRATAMENTO DE JUNTAS DE CHAPA DE GESSO (NECESSITA ADICAO DE AGUA)</t>
  </si>
  <si>
    <r>
      <rPr>
        <sz val="9"/>
        <rFont val="Calibri"/>
        <family val="2"/>
        <scheme val="minor"/>
      </rPr>
      <t>FITA DE PAPEL REFORCADA COM LAMINA DE METAL PARA REFORCO DE CANTOS DE
CHAPA DE GESSO PARA DRYWALL</t>
    </r>
  </si>
  <si>
    <r>
      <rPr>
        <sz val="9"/>
        <rFont val="Calibri"/>
        <family val="2"/>
        <scheme val="minor"/>
      </rPr>
      <t>FITA DE PAPEL MICROPERFURADO, 50 X 150 MM, PARA TRATAMENTO DE JUNTAS DE
CHAPA DE GESSO PARA DRYWALL</t>
    </r>
  </si>
  <si>
    <r>
      <rPr>
        <sz val="9"/>
        <rFont val="Calibri"/>
        <family val="2"/>
        <scheme val="minor"/>
      </rPr>
      <t>PERFIL MONTANTE, FORMATO C, EM ACO ZINCADO, PARA ESTRUTURA PAREDE
DRYWALL, E = 0,5 MM, 70 X 3000 MM (L X C)</t>
    </r>
  </si>
  <si>
    <r>
      <rPr>
        <sz val="9"/>
        <rFont val="Calibri"/>
        <family val="2"/>
        <scheme val="minor"/>
      </rPr>
      <t>PERFIL GUIA, FORMATO U, EM ACO ZINCADO, PARA ESTRUTURA PAREDE DRYWALL, E
= 0,5 MM, 70 X 3000 MM (L X C)</t>
    </r>
  </si>
  <si>
    <t>PLACA / CHAPA DE GESSO ACARTONADO, RESISTENTE A UMIDADE (RU), COR VERDE, E = 12,5 MM, 1200 X 2400 MM (L X C)</t>
  </si>
  <si>
    <t>CENTO</t>
  </si>
  <si>
    <r>
      <rPr>
        <sz val="9"/>
        <rFont val="Calibri"/>
        <family val="2"/>
        <scheme val="minor"/>
      </rPr>
      <t>PINO DE ACO COM ARRUELA CONICA, DIAMETRO ARRUELA = *23* MM E COMP HASTE
= *27* MM (ACAO INDIRETA)</t>
    </r>
  </si>
  <si>
    <t>FECHO FIO REDONDO 4" ZINCADO C/PARAFUSO REF.: SOPRANO OU EQUIVALENTE</t>
  </si>
  <si>
    <r>
      <rPr>
        <sz val="9"/>
        <rFont val="Calibri"/>
        <family val="2"/>
        <scheme val="minor"/>
      </rPr>
      <t>PERFIL U DE ABAS IGUAIS, EM ALUMINIO, 1/2" (1,27 X 1,27 CM), PARA PORTA OU
JANELA DE CORRER</t>
    </r>
  </si>
  <si>
    <t>CHAPA PERFILADA Nº 18</t>
  </si>
  <si>
    <t>FERRO CANTONEIRA 1/8" X 3/4"</t>
  </si>
  <si>
    <t>FERRO CANTONEIRA 1/8" X 7/8"</t>
  </si>
  <si>
    <t>TELA DE ACO SOLDADA NERVURADA, CA-60, Q-92, (1,48 KG/M2), DIAMETRO DO FIO = 4,2 MM, LARGURA = 2,45 X 60 M DE COMPRIMENTO, ESPACAMENTO DA MALHA = 15  X 15 CM</t>
  </si>
  <si>
    <t>ARMAÇÃO EM TELA DE AÇO SOLDADA NERVURADA Q-92, AÇO-60, 4,2 mm, MALHA
15x15 CM (GOINFRA + SINAPI)</t>
  </si>
  <si>
    <t>COMPOSIÇÕES DE PREÇOS UNITÁRIOS</t>
  </si>
  <si>
    <t/>
  </si>
  <si>
    <t>5514</t>
  </si>
  <si>
    <t>Valor =&gt;</t>
  </si>
  <si>
    <t>5513</t>
  </si>
  <si>
    <t>Material</t>
  </si>
  <si>
    <t>AGETOP CIVIL</t>
  </si>
  <si>
    <t xml:space="preserve"> H517 </t>
  </si>
  <si>
    <t>Insumo</t>
  </si>
  <si>
    <t>5511</t>
  </si>
  <si>
    <t>Mão de Obra</t>
  </si>
  <si>
    <t xml:space="preserve"> 0011 </t>
  </si>
  <si>
    <t>5510</t>
  </si>
  <si>
    <t xml:space="preserve"> 0008 </t>
  </si>
  <si>
    <t>5509</t>
  </si>
  <si>
    <t xml:space="preserve"> 081055 </t>
  </si>
  <si>
    <t>Composição</t>
  </si>
  <si>
    <t>5508</t>
  </si>
  <si>
    <t>Total</t>
  </si>
  <si>
    <t>Valor Unit</t>
  </si>
  <si>
    <t>Quant.</t>
  </si>
  <si>
    <t>Und</t>
  </si>
  <si>
    <t>Tipo</t>
  </si>
  <si>
    <t>Descrição</t>
  </si>
  <si>
    <t>Banco</t>
  </si>
  <si>
    <t>Código</t>
  </si>
  <si>
    <t xml:space="preserve"> 40.2.2.0.5. </t>
  </si>
  <si>
    <t>5507</t>
  </si>
  <si>
    <t>5506</t>
  </si>
  <si>
    <t>5505</t>
  </si>
  <si>
    <t xml:space="preserve"> H192 </t>
  </si>
  <si>
    <t>5503</t>
  </si>
  <si>
    <t xml:space="preserve"> H689 </t>
  </si>
  <si>
    <t>5502</t>
  </si>
  <si>
    <t>5501</t>
  </si>
  <si>
    <t>5500</t>
  </si>
  <si>
    <t xml:space="preserve"> 080902 </t>
  </si>
  <si>
    <t>5499</t>
  </si>
  <si>
    <t xml:space="preserve"> 40.2.2.0.4. </t>
  </si>
  <si>
    <t>5498</t>
  </si>
  <si>
    <t>5497</t>
  </si>
  <si>
    <t>5496</t>
  </si>
  <si>
    <t>JOELHO 45 GRAUS SOLDÁVEL DIAM. 25 MM</t>
  </si>
  <si>
    <t xml:space="preserve"> H155 </t>
  </si>
  <si>
    <t>5494</t>
  </si>
  <si>
    <t>5493</t>
  </si>
  <si>
    <t>5492</t>
  </si>
  <si>
    <t xml:space="preserve"> 081302 </t>
  </si>
  <si>
    <t>5491</t>
  </si>
  <si>
    <t xml:space="preserve"> 40.2.2.0.3. </t>
  </si>
  <si>
    <t>5490</t>
  </si>
  <si>
    <t>5489</t>
  </si>
  <si>
    <t>5488</t>
  </si>
  <si>
    <t xml:space="preserve"> H164 </t>
  </si>
  <si>
    <t>5486</t>
  </si>
  <si>
    <t>5485</t>
  </si>
  <si>
    <t>5484</t>
  </si>
  <si>
    <t xml:space="preserve"> 081321 </t>
  </si>
  <si>
    <t>5483</t>
  </si>
  <si>
    <t xml:space="preserve"> 40.2.2.0.2. </t>
  </si>
  <si>
    <t>5482</t>
  </si>
  <si>
    <t>5481</t>
  </si>
  <si>
    <t>5480</t>
  </si>
  <si>
    <t xml:space="preserve"> H604 </t>
  </si>
  <si>
    <t>5478</t>
  </si>
  <si>
    <t>5477</t>
  </si>
  <si>
    <t>5476</t>
  </si>
  <si>
    <t>5475</t>
  </si>
  <si>
    <t xml:space="preserve"> 085083 </t>
  </si>
  <si>
    <t>5474</t>
  </si>
  <si>
    <t xml:space="preserve"> 40.2.1.0.45. </t>
  </si>
  <si>
    <t>5473</t>
  </si>
  <si>
    <t>5472</t>
  </si>
  <si>
    <t>5471</t>
  </si>
  <si>
    <t>SIRENE ELETROMECANICA METALICA ALCANCE 500 M</t>
  </si>
  <si>
    <t xml:space="preserve"> 3774 </t>
  </si>
  <si>
    <t>5469</t>
  </si>
  <si>
    <t xml:space="preserve"> 0012 </t>
  </si>
  <si>
    <t>5468</t>
  </si>
  <si>
    <t>5467</t>
  </si>
  <si>
    <t xml:space="preserve"> 072338 </t>
  </si>
  <si>
    <t>5466</t>
  </si>
  <si>
    <t xml:space="preserve"> 40.2.1.0.38. </t>
  </si>
  <si>
    <t>5465</t>
  </si>
  <si>
    <t>5464</t>
  </si>
  <si>
    <t>5463</t>
  </si>
  <si>
    <t>LUMINARIA DE EMERGENCIA 30 LEDS, POTENCIA 2 W, BATERIA DE LITIO, AUTONOMIA DE 6 HORAS</t>
  </si>
  <si>
    <t xml:space="preserve"> 00038774 </t>
  </si>
  <si>
    <t>5461</t>
  </si>
  <si>
    <t>SEDI - SERVIÇOS DIVERSOS</t>
  </si>
  <si>
    <t>ELETRICISTA COM ENCARGOS COMPLEMENTARES</t>
  </si>
  <si>
    <t xml:space="preserve"> 88264 </t>
  </si>
  <si>
    <t>Composição Auxiliar</t>
  </si>
  <si>
    <t>5460</t>
  </si>
  <si>
    <t>AUXILIAR DE ELETRICISTA COM ENCARGOS COMPLEMENTARES</t>
  </si>
  <si>
    <t xml:space="preserve"> 88247 </t>
  </si>
  <si>
    <t>5459</t>
  </si>
  <si>
    <t>INEL - INSTALAÇÃO ELÉTRICA/ELETRIFICAÇÃO E ILUMINAÇÃO EXTERNA</t>
  </si>
  <si>
    <t xml:space="preserve"> 97599 </t>
  </si>
  <si>
    <t>5458</t>
  </si>
  <si>
    <t xml:space="preserve"> 40.2.1.0.37. </t>
  </si>
  <si>
    <t>5457</t>
  </si>
  <si>
    <t>5456</t>
  </si>
  <si>
    <t>5455</t>
  </si>
  <si>
    <t xml:space="preserve"> H577 </t>
  </si>
  <si>
    <t>5453</t>
  </si>
  <si>
    <t>5452</t>
  </si>
  <si>
    <t>5451</t>
  </si>
  <si>
    <t>5450</t>
  </si>
  <si>
    <t xml:space="preserve"> 085031 </t>
  </si>
  <si>
    <t>5449</t>
  </si>
  <si>
    <t xml:space="preserve"> 40.2.1.0.31. </t>
  </si>
  <si>
    <t>5448</t>
  </si>
  <si>
    <t>5447</t>
  </si>
  <si>
    <t>5446</t>
  </si>
  <si>
    <t>MANGUEIRA DE INCÊNDIO DI=38 MM TIPO 2 COMPRIMENTO 15 M</t>
  </si>
  <si>
    <t xml:space="preserve"> H617 </t>
  </si>
  <si>
    <t>5444</t>
  </si>
  <si>
    <t>5443</t>
  </si>
  <si>
    <t>5442</t>
  </si>
  <si>
    <t xml:space="preserve"> 085017 </t>
  </si>
  <si>
    <t>5441</t>
  </si>
  <si>
    <t xml:space="preserve"> 40.2.1.0.29. </t>
  </si>
  <si>
    <t>5440</t>
  </si>
  <si>
    <t>5439</t>
  </si>
  <si>
    <t>5438</t>
  </si>
  <si>
    <t xml:space="preserve"> H619 </t>
  </si>
  <si>
    <t>5436</t>
  </si>
  <si>
    <t>5435</t>
  </si>
  <si>
    <t>5434</t>
  </si>
  <si>
    <t xml:space="preserve"> 085025 </t>
  </si>
  <si>
    <t>5433</t>
  </si>
  <si>
    <t xml:space="preserve"> 40.2.1.0.28. </t>
  </si>
  <si>
    <t>5432</t>
  </si>
  <si>
    <t>5431</t>
  </si>
  <si>
    <t>5430</t>
  </si>
  <si>
    <t>CAIXA DE INCÊNDIO METÁLICA COM SUPORTE PARA MANGUEIRA E TAMPA (17X60X90 CM)</t>
  </si>
  <si>
    <t xml:space="preserve"> H615 </t>
  </si>
  <si>
    <t>5428</t>
  </si>
  <si>
    <t>VIDRO LISO 3 MM - CORTADO E COLOCADO</t>
  </si>
  <si>
    <t xml:space="preserve"> 2134 </t>
  </si>
  <si>
    <t>5427</t>
  </si>
  <si>
    <t>TINTA PVA LATEX</t>
  </si>
  <si>
    <t xml:space="preserve"> 2052 </t>
  </si>
  <si>
    <t>5426</t>
  </si>
  <si>
    <t xml:space="preserve"> 2055 </t>
  </si>
  <si>
    <t>5425</t>
  </si>
  <si>
    <t xml:space="preserve"> 2034 </t>
  </si>
  <si>
    <t>5424</t>
  </si>
  <si>
    <t>SELADOR ACRILICO</t>
  </si>
  <si>
    <t xml:space="preserve"> 2294 </t>
  </si>
  <si>
    <t>5423</t>
  </si>
  <si>
    <t>MASSA CORRIDA PVA</t>
  </si>
  <si>
    <t xml:space="preserve"> 1706 </t>
  </si>
  <si>
    <t>5422</t>
  </si>
  <si>
    <t xml:space="preserve"> 1674 </t>
  </si>
  <si>
    <t>5421</t>
  </si>
  <si>
    <t xml:space="preserve"> 1672 </t>
  </si>
  <si>
    <t>5420</t>
  </si>
  <si>
    <t xml:space="preserve"> 1970 </t>
  </si>
  <si>
    <t>5419</t>
  </si>
  <si>
    <t xml:space="preserve"> 1215 </t>
  </si>
  <si>
    <t>5418</t>
  </si>
  <si>
    <t xml:space="preserve"> 1221 </t>
  </si>
  <si>
    <t>5417</t>
  </si>
  <si>
    <t>m³</t>
  </si>
  <si>
    <t xml:space="preserve"> 0104 </t>
  </si>
  <si>
    <t>5416</t>
  </si>
  <si>
    <t xml:space="preserve"> 0005 </t>
  </si>
  <si>
    <t>5415</t>
  </si>
  <si>
    <t xml:space="preserve"> 0018 </t>
  </si>
  <si>
    <t>5414</t>
  </si>
  <si>
    <t xml:space="preserve"> 0004 </t>
  </si>
  <si>
    <t>5413</t>
  </si>
  <si>
    <t>5412</t>
  </si>
  <si>
    <t xml:space="preserve"> 085011 </t>
  </si>
  <si>
    <t>5411</t>
  </si>
  <si>
    <t xml:space="preserve"> 40.2.1.0.26. </t>
  </si>
  <si>
    <t>5410</t>
  </si>
  <si>
    <t>5409</t>
  </si>
  <si>
    <t>5408</t>
  </si>
  <si>
    <t>FUNDO ANTICORROSIVO PARA METAIS FERROSOS (ZARCAO)</t>
  </si>
  <si>
    <t xml:space="preserve"> 00007307 </t>
  </si>
  <si>
    <t>5406</t>
  </si>
  <si>
    <t>NIPLE DE FERRO GALVANIZADO, COM ROSCA BSP, DE 2 1/2"</t>
  </si>
  <si>
    <t xml:space="preserve"> 00004208 </t>
  </si>
  <si>
    <t>5405</t>
  </si>
  <si>
    <t>FITA VEDA ROSCA EM ROLOS DE 18 MM X 50 M (L X C)</t>
  </si>
  <si>
    <t xml:space="preserve"> 00003148 </t>
  </si>
  <si>
    <t>5404</t>
  </si>
  <si>
    <t xml:space="preserve"> 88267 </t>
  </si>
  <si>
    <t>5403</t>
  </si>
  <si>
    <t>AUXILIAR DE ENCANADOR OU BOMBEIRO HIDRÁULICO COM ENCARGOS COMPLEMENTARES</t>
  </si>
  <si>
    <t xml:space="preserve"> 88248 </t>
  </si>
  <si>
    <t>5402</t>
  </si>
  <si>
    <t>INHI - INSTALAÇÕES HIDROS SANITÁRIAS</t>
  </si>
  <si>
    <t xml:space="preserve"> 92377 </t>
  </si>
  <si>
    <t>5401</t>
  </si>
  <si>
    <t xml:space="preserve"> 40.2.1.0.21. </t>
  </si>
  <si>
    <t>5400</t>
  </si>
  <si>
    <t>5399</t>
  </si>
  <si>
    <t>5398</t>
  </si>
  <si>
    <t>NIPLE DUPLO DE FERRO GALVANIZADO 2.1/2"</t>
  </si>
  <si>
    <t xml:space="preserve"> H628 </t>
  </si>
  <si>
    <t>5396</t>
  </si>
  <si>
    <t>5395</t>
  </si>
  <si>
    <t>5394</t>
  </si>
  <si>
    <t>5393</t>
  </si>
  <si>
    <t xml:space="preserve"> 085047 </t>
  </si>
  <si>
    <t>5392</t>
  </si>
  <si>
    <t xml:space="preserve"> 40.2.1.0.20. </t>
  </si>
  <si>
    <t>5391</t>
  </si>
  <si>
    <t>5390</t>
  </si>
  <si>
    <t>5389</t>
  </si>
  <si>
    <t>TE DE FERRO GALVANIZADO 90º X 2 1/2"</t>
  </si>
  <si>
    <t xml:space="preserve"> H708 </t>
  </si>
  <si>
    <t>5387</t>
  </si>
  <si>
    <t>5386</t>
  </si>
  <si>
    <t>5385</t>
  </si>
  <si>
    <t>5384</t>
  </si>
  <si>
    <t xml:space="preserve"> 085056 </t>
  </si>
  <si>
    <t>5383</t>
  </si>
  <si>
    <t xml:space="preserve"> 40.2.1.0.18. </t>
  </si>
  <si>
    <t>5382</t>
  </si>
  <si>
    <t>5381</t>
  </si>
  <si>
    <t>5380</t>
  </si>
  <si>
    <t>REGISTRO DE ESFERA DIAM.2.1/2" (METAL)</t>
  </si>
  <si>
    <t xml:space="preserve"> H566 </t>
  </si>
  <si>
    <t>5378</t>
  </si>
  <si>
    <t>5377</t>
  </si>
  <si>
    <t>5376</t>
  </si>
  <si>
    <t>5375</t>
  </si>
  <si>
    <t xml:space="preserve"> 080981 </t>
  </si>
  <si>
    <t>5374</t>
  </si>
  <si>
    <t xml:space="preserve"> 40.2.1.0.16. </t>
  </si>
  <si>
    <t>5373</t>
  </si>
  <si>
    <t>5372</t>
  </si>
  <si>
    <t>5371</t>
  </si>
  <si>
    <t xml:space="preserve"> H600 </t>
  </si>
  <si>
    <t>5369</t>
  </si>
  <si>
    <t>5368</t>
  </si>
  <si>
    <t>5367</t>
  </si>
  <si>
    <t>5366</t>
  </si>
  <si>
    <t xml:space="preserve"> 085077 </t>
  </si>
  <si>
    <t>5365</t>
  </si>
  <si>
    <t xml:space="preserve"> 40.2.1.0.15. </t>
  </si>
  <si>
    <t>5364</t>
  </si>
  <si>
    <t>5363</t>
  </si>
  <si>
    <t>5362</t>
  </si>
  <si>
    <t xml:space="preserve"> H625 </t>
  </si>
  <si>
    <t>5360</t>
  </si>
  <si>
    <t>5359</t>
  </si>
  <si>
    <t>5358</t>
  </si>
  <si>
    <t>5357</t>
  </si>
  <si>
    <t xml:space="preserve"> 085041 </t>
  </si>
  <si>
    <t>5356</t>
  </si>
  <si>
    <t xml:space="preserve"> 40.2.1.0.14. </t>
  </si>
  <si>
    <t>5355</t>
  </si>
  <si>
    <t>5354</t>
  </si>
  <si>
    <t>5353</t>
  </si>
  <si>
    <t xml:space="preserve"> H624 </t>
  </si>
  <si>
    <t>5351</t>
  </si>
  <si>
    <t>5350</t>
  </si>
  <si>
    <t>5349</t>
  </si>
  <si>
    <t>5348</t>
  </si>
  <si>
    <t xml:space="preserve"> 085039 </t>
  </si>
  <si>
    <t>5347</t>
  </si>
  <si>
    <t xml:space="preserve"> 40.2.1.0.13. </t>
  </si>
  <si>
    <t>5346</t>
  </si>
  <si>
    <t>5345</t>
  </si>
  <si>
    <t>5344</t>
  </si>
  <si>
    <t xml:space="preserve"> H623 </t>
  </si>
  <si>
    <t>5342</t>
  </si>
  <si>
    <t>5341</t>
  </si>
  <si>
    <t>5340</t>
  </si>
  <si>
    <t>5339</t>
  </si>
  <si>
    <t xml:space="preserve"> 085037 </t>
  </si>
  <si>
    <t>5338</t>
  </si>
  <si>
    <t xml:space="preserve"> 40.2.1.0.12. </t>
  </si>
  <si>
    <t>5337</t>
  </si>
  <si>
    <t>5336</t>
  </si>
  <si>
    <t>5335</t>
  </si>
  <si>
    <t xml:space="preserve"> H622 </t>
  </si>
  <si>
    <t>5333</t>
  </si>
  <si>
    <t>5332</t>
  </si>
  <si>
    <t>5331</t>
  </si>
  <si>
    <t xml:space="preserve"> 085035 </t>
  </si>
  <si>
    <t>5330</t>
  </si>
  <si>
    <t xml:space="preserve"> 40.2.1.0.11. </t>
  </si>
  <si>
    <t>5329</t>
  </si>
  <si>
    <t>5328</t>
  </si>
  <si>
    <t>5327</t>
  </si>
  <si>
    <t>EXTINTOR DE PÓ ABC (6 KG) -  CAPACIDADE EXTINTORA 3A 20 BC COM PRESILHA/SETA E SUPORTE</t>
  </si>
  <si>
    <t xml:space="preserve"> 3948 </t>
  </si>
  <si>
    <t>5325</t>
  </si>
  <si>
    <t xml:space="preserve"> 2221 </t>
  </si>
  <si>
    <t>5324</t>
  </si>
  <si>
    <t>5323</t>
  </si>
  <si>
    <t>5322</t>
  </si>
  <si>
    <t xml:space="preserve"> 085006 </t>
  </si>
  <si>
    <t>5321</t>
  </si>
  <si>
    <t xml:space="preserve"> 40.2.1.0.9. </t>
  </si>
  <si>
    <t>5320</t>
  </si>
  <si>
    <t>5319</t>
  </si>
  <si>
    <t>5318</t>
  </si>
  <si>
    <t xml:space="preserve"> H695 </t>
  </si>
  <si>
    <t>5316</t>
  </si>
  <si>
    <t>5315</t>
  </si>
  <si>
    <t>5314</t>
  </si>
  <si>
    <t>5313</t>
  </si>
  <si>
    <t xml:space="preserve"> 082379 </t>
  </si>
  <si>
    <t>5312</t>
  </si>
  <si>
    <t xml:space="preserve"> 40.2.1.0.7. </t>
  </si>
  <si>
    <t>5311</t>
  </si>
  <si>
    <t>5310</t>
  </si>
  <si>
    <t>5309</t>
  </si>
  <si>
    <t xml:space="preserve"> H207 </t>
  </si>
  <si>
    <t>5307</t>
  </si>
  <si>
    <t>5306</t>
  </si>
  <si>
    <t>5305</t>
  </si>
  <si>
    <t>5304</t>
  </si>
  <si>
    <t xml:space="preserve"> 080910 </t>
  </si>
  <si>
    <t>5303</t>
  </si>
  <si>
    <t xml:space="preserve"> 40.2.1.0.6. </t>
  </si>
  <si>
    <t>5302</t>
  </si>
  <si>
    <t>5301</t>
  </si>
  <si>
    <t>5300</t>
  </si>
  <si>
    <t xml:space="preserve"> H474 </t>
  </si>
  <si>
    <t>5298</t>
  </si>
  <si>
    <t>5297</t>
  </si>
  <si>
    <t>5296</t>
  </si>
  <si>
    <t xml:space="preserve"> 081889 </t>
  </si>
  <si>
    <t>5295</t>
  </si>
  <si>
    <t xml:space="preserve"> 40.2.1.0.5. </t>
  </si>
  <si>
    <t>5294</t>
  </si>
  <si>
    <t>5293</t>
  </si>
  <si>
    <t>5292</t>
  </si>
  <si>
    <t>RESERVATÓRIO D'ÁGUA TIPO TAÇA METÁLICA 10M3 - COLUNA SECA 6,0M PINTADA COM LOGOTIPO PADRÃO GOINFRA- AÇO PATINÁVEL</t>
  </si>
  <si>
    <t xml:space="preserve"> H672 </t>
  </si>
  <si>
    <t>5290</t>
  </si>
  <si>
    <t xml:space="preserve"> 2023 </t>
  </si>
  <si>
    <t>5289</t>
  </si>
  <si>
    <t xml:space="preserve"> 1968 </t>
  </si>
  <si>
    <t>5288</t>
  </si>
  <si>
    <t>PREGO 18x30</t>
  </si>
  <si>
    <t xml:space="preserve"> 1863 </t>
  </si>
  <si>
    <t>5287</t>
  </si>
  <si>
    <t xml:space="preserve"> 1861 </t>
  </si>
  <si>
    <t>5286</t>
  </si>
  <si>
    <t xml:space="preserve"> 1858 </t>
  </si>
  <si>
    <t>5285</t>
  </si>
  <si>
    <t>DESMOLDANTE PARA CONCRETO</t>
  </si>
  <si>
    <t xml:space="preserve"> 1263 </t>
  </si>
  <si>
    <t>5284</t>
  </si>
  <si>
    <t>5283</t>
  </si>
  <si>
    <t xml:space="preserve"> 2497 </t>
  </si>
  <si>
    <t>5282</t>
  </si>
  <si>
    <t xml:space="preserve"> 2386 </t>
  </si>
  <si>
    <t>5281</t>
  </si>
  <si>
    <t xml:space="preserve"> 2804 </t>
  </si>
  <si>
    <t>5280</t>
  </si>
  <si>
    <t xml:space="preserve"> 0102 </t>
  </si>
  <si>
    <t>5279</t>
  </si>
  <si>
    <t>ARAME GALVANIZADO Nº 14 BWG</t>
  </si>
  <si>
    <t xml:space="preserve"> 0105 </t>
  </si>
  <si>
    <t>5278</t>
  </si>
  <si>
    <t xml:space="preserve"> 2448 </t>
  </si>
  <si>
    <t>5277</t>
  </si>
  <si>
    <t xml:space="preserve"> 2439 </t>
  </si>
  <si>
    <t>5276</t>
  </si>
  <si>
    <t>5275</t>
  </si>
  <si>
    <t>POCEIRO</t>
  </si>
  <si>
    <t xml:space="preserve"> 0013 </t>
  </si>
  <si>
    <t>5274</t>
  </si>
  <si>
    <t>5273</t>
  </si>
  <si>
    <t xml:space="preserve"> 0032 </t>
  </si>
  <si>
    <t>5272</t>
  </si>
  <si>
    <t xml:space="preserve"> 0010 </t>
  </si>
  <si>
    <t>5271</t>
  </si>
  <si>
    <t xml:space="preserve"> 0006 </t>
  </si>
  <si>
    <t>5270</t>
  </si>
  <si>
    <t>5269</t>
  </si>
  <si>
    <t xml:space="preserve"> 081881 </t>
  </si>
  <si>
    <t>5268</t>
  </si>
  <si>
    <t xml:space="preserve"> 40.2.1.0.4. </t>
  </si>
  <si>
    <t>5267</t>
  </si>
  <si>
    <t>5266</t>
  </si>
  <si>
    <t>5265</t>
  </si>
  <si>
    <t>TAMPAO DE FERRO FUNDIDO T-60 SIMPLES PARA TRÁFEGO LEVE</t>
  </si>
  <si>
    <t xml:space="preserve"> H561 </t>
  </si>
  <si>
    <t>5263</t>
  </si>
  <si>
    <t>5262</t>
  </si>
  <si>
    <t>5261</t>
  </si>
  <si>
    <t>5260</t>
  </si>
  <si>
    <t>5259</t>
  </si>
  <si>
    <t xml:space="preserve"> 081841 </t>
  </si>
  <si>
    <t>5258</t>
  </si>
  <si>
    <t xml:space="preserve"> 39.2.4.0.13. </t>
  </si>
  <si>
    <t>5257</t>
  </si>
  <si>
    <t>5256</t>
  </si>
  <si>
    <t>5255</t>
  </si>
  <si>
    <t>TIJOLO CERAMICO MACICO COMUM *5 X 10 X 20* CM (L X A X C)</t>
  </si>
  <si>
    <t xml:space="preserve"> 00007258 </t>
  </si>
  <si>
    <t>5253</t>
  </si>
  <si>
    <t>TABUA NAO APARELHADA *2,5 X 20* CM, EM MACARANDUBA/MASSARANDUBA, ANGELIM OU EQUIVALENTE DA REGIAO - BRUTA</t>
  </si>
  <si>
    <t xml:space="preserve"> 00006193 </t>
  </si>
  <si>
    <t>5252</t>
  </si>
  <si>
    <t>PREGO DE ACO POLIDO COM CABECA 17 X 27 (2 1/2 X 11)</t>
  </si>
  <si>
    <t xml:space="preserve"> 00005069 </t>
  </si>
  <si>
    <t>5251</t>
  </si>
  <si>
    <t>SARRAFO *2,5 X 7,5* CM EM PINUS, MISTA OU EQUIVALENTE DA REGIAO - BRUTA</t>
  </si>
  <si>
    <t xml:space="preserve"> 00004517 </t>
  </si>
  <si>
    <t>5250</t>
  </si>
  <si>
    <t>PONTALETE *7,5 X 7,5* CM EM PINUS, MISTA OU EQUIVALENTE DA REGIAO - BRUTA</t>
  </si>
  <si>
    <t xml:space="preserve"> 00004491 </t>
  </si>
  <si>
    <t>5249</t>
  </si>
  <si>
    <t>DESMOLDANTE PROTETOR PARA FORMAS DE MADEIRA, DE BASE OLEOSA EMULSIONADA EM AGUA</t>
  </si>
  <si>
    <t xml:space="preserve"> 00002692 </t>
  </si>
  <si>
    <t>5248</t>
  </si>
  <si>
    <t>FUES - FUNDAÇÕES E ESTRUTURAS</t>
  </si>
  <si>
    <t>PEÇA CIRCULAR PRÉ-MOLDADA, VOLUME DE CONCRETO DE 10 A 30 LITROS, TAXA DE FIBRA DE POLIPROPILENO APROXIMADA DE 6 KG/M³. AF_01/2018_PS</t>
  </si>
  <si>
    <t xml:space="preserve"> 97738 </t>
  </si>
  <si>
    <t>5247</t>
  </si>
  <si>
    <t>FABRICAÇÃO, MONTAGEM E DESMONTAGEM DE FÔRMA PARA VIGA BALDRAME, EM MADEIRA SERRADA, E=25 MM, 4 UTILIZAÇÕES. AF_06/2017</t>
  </si>
  <si>
    <t xml:space="preserve"> 96536 </t>
  </si>
  <si>
    <t>5246</t>
  </si>
  <si>
    <t>CONCRETO FCK = 20MPA, TRAÇO 1:2,7:3 (EM MASSA SECA DE CIMENTO/ AREIA MÉDIA/ BRITA 1) - PREPARO MECÂNICO COM BETONEIRA 600 L. AF_05/2021</t>
  </si>
  <si>
    <t xml:space="preserve"> 94970 </t>
  </si>
  <si>
    <t>5245</t>
  </si>
  <si>
    <t>ARMAÇÃO DE LAJE DE ESTRUTURA CONVENCIONAL DE CONCRETO ARMADO UTILIZANDO AÇO CA-60 DE 4,2 MM - MONTAGEM. AF_06/2022</t>
  </si>
  <si>
    <t xml:space="preserve"> 92767 </t>
  </si>
  <si>
    <t>5244</t>
  </si>
  <si>
    <t>ARMAÇÃO DE CINTA DE ALVENARIA ESTRUTURAL; DIÂMETRO DE 10,0 MM. AF_09/2021</t>
  </si>
  <si>
    <t xml:space="preserve"> 89998 </t>
  </si>
  <si>
    <t>5243</t>
  </si>
  <si>
    <t>GRAUTEAMENTO DE CINTA SUPERIOR OU DE VERGA EM ALVENARIA ESTRUTURAL. AF_09/2021</t>
  </si>
  <si>
    <t xml:space="preserve"> 89995 </t>
  </si>
  <si>
    <t>5242</t>
  </si>
  <si>
    <t>ARGAMASSA TRAÇO 1:3 (EM VOLUME DE CIMENTO E AREIA MÉDIA ÚMIDA), PREPARO MECÂNICO COM BETONEIRA 400 L. AF_08/2019</t>
  </si>
  <si>
    <t xml:space="preserve"> 88628 </t>
  </si>
  <si>
    <t>5241</t>
  </si>
  <si>
    <t xml:space="preserve"> 88316 </t>
  </si>
  <si>
    <t>5240</t>
  </si>
  <si>
    <t>PEDREIRO COM ENCARGOS COMPLEMENTARES</t>
  </si>
  <si>
    <t xml:space="preserve"> 88309 </t>
  </si>
  <si>
    <t>5239</t>
  </si>
  <si>
    <t>ARGAMASSA TRAÇO 1:4 (EM VOLUME DE CIMENTO E AREIA GROSSA ÚMIDA) PARA CHAPISCO CONVENCIONAL, PREPARO MECÂNICO COM BETONEIRA 400 L. AF_08/2019</t>
  </si>
  <si>
    <t xml:space="preserve"> 87316 </t>
  </si>
  <si>
    <t>5238</t>
  </si>
  <si>
    <t>CHI</t>
  </si>
  <si>
    <t>CHOR - CUSTOS HORÁRIOS DE MÁQUINAS E EQUIPAMENTOS</t>
  </si>
  <si>
    <t>RETROESCAVADEIRA SOBRE RODAS COM CARREGADEIRA, TRAÇÃO 4X4, POTÊNCIA LÍQ. 88 HP, CAÇAMBA CARREG. CAP. MÍN. 1 M3, CAÇAMBA RETRO CAP. 0,26 M3, PESO OPERACIONAL MÍN. 6.674 KG, PROFUNDIDADE ESCAVAÇÃO MÁX. 4,37 M - CHI DIURNO. AF_06/2014</t>
  </si>
  <si>
    <t xml:space="preserve"> 5679 </t>
  </si>
  <si>
    <t>5237</t>
  </si>
  <si>
    <t>CHP</t>
  </si>
  <si>
    <t>RETROESCAVADEIRA SOBRE RODAS COM CARREGADEIRA, TRAÇÃO 4X4, POTÊNCIA LÍQ. 88 HP, CAÇAMBA CARREG. CAP. MÍN. 1 M3, CAÇAMBA RETRO CAP. 0,26 M3, PESO OPERACIONAL MÍN. 6.674 KG, PROFUNDIDADE ESCAVAÇÃO MÁX. 4,37 M - CHP DIURNO. AF_06/2014</t>
  </si>
  <si>
    <t xml:space="preserve"> 5678 </t>
  </si>
  <si>
    <t>5236</t>
  </si>
  <si>
    <t>MOVT - MOVIMENTO DE TERRA</t>
  </si>
  <si>
    <t>PREPARO DE FUNDO DE VALA COM LARGURA MENOR QUE 1,5 M, COM CAMADA DE BRITA, LANÇAMENTO MECANIZADO. AF_08/2020</t>
  </si>
  <si>
    <t xml:space="preserve"> 101623 </t>
  </si>
  <si>
    <t>5235</t>
  </si>
  <si>
    <t>DROP - DRENAGEM/OBRAS DE CONTENÇÃO / POÇOS DE VISITA E CAIXAS</t>
  </si>
  <si>
    <t>POÇO DE INSPEÇÃO CIRCULAR PARA DRENAGEM, EM ALVENARIA COM TIJOLOS CERÂMICOS MACIÇOS, DIÂMETRO INTERNO = 0,60 M, PROFUNDIDADE = 1,45 M, EXCLUINDO
TAMPÃO. AF_12/2020_PA</t>
  </si>
  <si>
    <t xml:space="preserve"> 99273 </t>
  </si>
  <si>
    <t>5234</t>
  </si>
  <si>
    <t xml:space="preserve"> 39.2.4.0.12. </t>
  </si>
  <si>
    <t>5233</t>
  </si>
  <si>
    <t>5232</t>
  </si>
  <si>
    <t>5231</t>
  </si>
  <si>
    <t>TIJOLO COMUM MACIÇO (4,5x9x19cm)</t>
  </si>
  <si>
    <t xml:space="preserve"> 2033 </t>
  </si>
  <si>
    <t>5229</t>
  </si>
  <si>
    <t>5228</t>
  </si>
  <si>
    <t>5227</t>
  </si>
  <si>
    <t>5226</t>
  </si>
  <si>
    <t>5225</t>
  </si>
  <si>
    <t>5224</t>
  </si>
  <si>
    <t>5223</t>
  </si>
  <si>
    <t>BRITA 3 e 4</t>
  </si>
  <si>
    <t xml:space="preserve"> 2777 </t>
  </si>
  <si>
    <t>5222</t>
  </si>
  <si>
    <t>5221</t>
  </si>
  <si>
    <t>5220</t>
  </si>
  <si>
    <t>5219</t>
  </si>
  <si>
    <t xml:space="preserve"> 2437 </t>
  </si>
  <si>
    <t>5218</t>
  </si>
  <si>
    <t>5217</t>
  </si>
  <si>
    <t>5216</t>
  </si>
  <si>
    <t xml:space="preserve"> 081874 </t>
  </si>
  <si>
    <t>5215</t>
  </si>
  <si>
    <t xml:space="preserve"> 39.2.4.0.11. </t>
  </si>
  <si>
    <t>5214</t>
  </si>
  <si>
    <t>5213</t>
  </si>
  <si>
    <t>5212</t>
  </si>
  <si>
    <t>5210</t>
  </si>
  <si>
    <t>5209</t>
  </si>
  <si>
    <t>RIPA DE MADEIRA 5x1</t>
  </si>
  <si>
    <t xml:space="preserve"> 1964 </t>
  </si>
  <si>
    <t>5208</t>
  </si>
  <si>
    <t>5207</t>
  </si>
  <si>
    <t xml:space="preserve"> 2380 </t>
  </si>
  <si>
    <t>5206</t>
  </si>
  <si>
    <t>5205</t>
  </si>
  <si>
    <t>COMPENSADO RESINADO COLA FENÓLICA 6 MM 2,20X1,10 M</t>
  </si>
  <si>
    <t xml:space="preserve"> 1695 </t>
  </si>
  <si>
    <t>5204</t>
  </si>
  <si>
    <t xml:space="preserve"> 1696 </t>
  </si>
  <si>
    <t>5203</t>
  </si>
  <si>
    <t>5202</t>
  </si>
  <si>
    <t>5201</t>
  </si>
  <si>
    <t>CAIBRO 5x6 CM</t>
  </si>
  <si>
    <t xml:space="preserve"> 1218 </t>
  </si>
  <si>
    <t>5200</t>
  </si>
  <si>
    <t>5199</t>
  </si>
  <si>
    <t>5198</t>
  </si>
  <si>
    <t>5197</t>
  </si>
  <si>
    <t>5196</t>
  </si>
  <si>
    <t>ADITIVO IMPERMEABILIZANTE DE PEGA NORMAL PARA ARGAMASSA E CONCRETO REF.: SIKA 1 / VEDACIT (D=1,00) OU EQUIVALENTE</t>
  </si>
  <si>
    <t xml:space="preserve"> 1973 </t>
  </si>
  <si>
    <t>5195</t>
  </si>
  <si>
    <t>5194</t>
  </si>
  <si>
    <t>5193</t>
  </si>
  <si>
    <t>5192</t>
  </si>
  <si>
    <t>5191</t>
  </si>
  <si>
    <t>5190</t>
  </si>
  <si>
    <t>5189</t>
  </si>
  <si>
    <t>5188</t>
  </si>
  <si>
    <t>5187</t>
  </si>
  <si>
    <t xml:space="preserve"> 081869 </t>
  </si>
  <si>
    <t>5186</t>
  </si>
  <si>
    <t xml:space="preserve"> 39.2.4.0.10. </t>
  </si>
  <si>
    <t>5185</t>
  </si>
  <si>
    <t>5184</t>
  </si>
  <si>
    <t>5183</t>
  </si>
  <si>
    <t>5181</t>
  </si>
  <si>
    <t>5180</t>
  </si>
  <si>
    <t>5179</t>
  </si>
  <si>
    <t>BRITA Nº 0</t>
  </si>
  <si>
    <t xml:space="preserve"> 2387 </t>
  </si>
  <si>
    <t>5178</t>
  </si>
  <si>
    <t>5177</t>
  </si>
  <si>
    <t>5176</t>
  </si>
  <si>
    <t>5175</t>
  </si>
  <si>
    <t>5174</t>
  </si>
  <si>
    <t>5173</t>
  </si>
  <si>
    <t xml:space="preserve"> 080845 </t>
  </si>
  <si>
    <t>5172</t>
  </si>
  <si>
    <t xml:space="preserve"> 39.2.4.0.8. </t>
  </si>
  <si>
    <t>5171</t>
  </si>
  <si>
    <t>5170</t>
  </si>
  <si>
    <t>5169</t>
  </si>
  <si>
    <t>5167</t>
  </si>
  <si>
    <t>5166</t>
  </si>
  <si>
    <t>5165</t>
  </si>
  <si>
    <t xml:space="preserve"> 2417 </t>
  </si>
  <si>
    <t>5164</t>
  </si>
  <si>
    <t>5163</t>
  </si>
  <si>
    <t xml:space="preserve"> 2470 </t>
  </si>
  <si>
    <t>5162</t>
  </si>
  <si>
    <t xml:space="preserve"> 2423 </t>
  </si>
  <si>
    <t>5161</t>
  </si>
  <si>
    <t xml:space="preserve"> 2884 </t>
  </si>
  <si>
    <t>5160</t>
  </si>
  <si>
    <t xml:space="preserve"> 2246 </t>
  </si>
  <si>
    <t>5159</t>
  </si>
  <si>
    <t xml:space="preserve"> 1264 </t>
  </si>
  <si>
    <t>5158</t>
  </si>
  <si>
    <t xml:space="preserve"> 1334 </t>
  </si>
  <si>
    <t>5157</t>
  </si>
  <si>
    <t>5156</t>
  </si>
  <si>
    <t>5155</t>
  </si>
  <si>
    <t>CHAPA DE AÇO DOBRADA Nº 11 (3,00 MM)</t>
  </si>
  <si>
    <t xml:space="preserve"> 2217 </t>
  </si>
  <si>
    <t>5154</t>
  </si>
  <si>
    <t>5153</t>
  </si>
  <si>
    <t>5152</t>
  </si>
  <si>
    <t>5151</t>
  </si>
  <si>
    <t>5150</t>
  </si>
  <si>
    <t>5149</t>
  </si>
  <si>
    <t>5148</t>
  </si>
  <si>
    <t>5147</t>
  </si>
  <si>
    <t>5146</t>
  </si>
  <si>
    <t>5145</t>
  </si>
  <si>
    <t>5144</t>
  </si>
  <si>
    <t>5143</t>
  </si>
  <si>
    <t>5142</t>
  </si>
  <si>
    <t xml:space="preserve"> 0025 </t>
  </si>
  <si>
    <t>5141</t>
  </si>
  <si>
    <t>5140</t>
  </si>
  <si>
    <t>5139</t>
  </si>
  <si>
    <t>5138</t>
  </si>
  <si>
    <t>CAIXA DE AREIA 60X60X80CM (MEDIDAS INTERNAS) FUNDO DE BRITA COM GRELHA
METÁLICA FERRO CHATO PADRÃO AGETOP CIVIL</t>
  </si>
  <si>
    <t xml:space="preserve"> 081828 </t>
  </si>
  <si>
    <t>5137</t>
  </si>
  <si>
    <t xml:space="preserve"> 39.2.4.0.5. </t>
  </si>
  <si>
    <t>5136</t>
  </si>
  <si>
    <t>5135</t>
  </si>
  <si>
    <t>5134</t>
  </si>
  <si>
    <t>LIXA D'AGUA EM FOLHA, GRAO 100</t>
  </si>
  <si>
    <t xml:space="preserve"> 00038383 </t>
  </si>
  <si>
    <t>5132</t>
  </si>
  <si>
    <t>SOLUCAO PREPARADORA / LIMPADORA PARA PVC, FRASCO COM 1000 CM3</t>
  </si>
  <si>
    <t xml:space="preserve"> 00020083 </t>
  </si>
  <si>
    <t>5131</t>
  </si>
  <si>
    <t>ADESIVO PLASTICO PARA PVC, FRASCO COM 175 GR</t>
  </si>
  <si>
    <t xml:space="preserve"> 00020080 </t>
  </si>
  <si>
    <t>5130</t>
  </si>
  <si>
    <t>TUBO PVC, SOLDAVEL, DE 50 MM, AGUA FRIA (NBR-5648)</t>
  </si>
  <si>
    <t xml:space="preserve"> 00009875 </t>
  </si>
  <si>
    <t>5129</t>
  </si>
  <si>
    <t>TUBO PVC, SOLDAVEL, DE 32 MM, AGUA FRIA (NBR-5648)</t>
  </si>
  <si>
    <t xml:space="preserve"> 00009869 </t>
  </si>
  <si>
    <t>5128</t>
  </si>
  <si>
    <t>REGISTRO GAVETA BRUTO EM LATAO FORJADO, BITOLA 1 " (REF 1509)</t>
  </si>
  <si>
    <t xml:space="preserve"> 00006019 </t>
  </si>
  <si>
    <t>5127</t>
  </si>
  <si>
    <t>JOELHO PVC, SOLDAVEL, 90 GRAUS, 50 MM, COR MARROM, PARA AGUA FRIA PREDIAL</t>
  </si>
  <si>
    <t xml:space="preserve"> 00003540 </t>
  </si>
  <si>
    <t>5126</t>
  </si>
  <si>
    <t>JOELHO PVC, SOLDAVEL, 90 GRAUS, 32 MM, COR MARROM, PARA AGUA FRIA PREDIAL</t>
  </si>
  <si>
    <t xml:space="preserve"> 00003536 </t>
  </si>
  <si>
    <t>5125</t>
  </si>
  <si>
    <t>BUCHA DE REDUCAO DE PVC, SOLDAVEL, LONGA, COM 50 X 32 MM, PARA AGUA FRIA PREDIAL</t>
  </si>
  <si>
    <t xml:space="preserve"> 00000820 </t>
  </si>
  <si>
    <t>5124</t>
  </si>
  <si>
    <t>ADAPTADOR PVC SOLDAVEL CURTO COM BOLSA E ROSCA, 32 MM X 1", PARA AGUA FRIA</t>
  </si>
  <si>
    <t xml:space="preserve"> 00000108 </t>
  </si>
  <si>
    <t>5123</t>
  </si>
  <si>
    <t>5122</t>
  </si>
  <si>
    <t>5121</t>
  </si>
  <si>
    <t xml:space="preserve"> 95644 </t>
  </si>
  <si>
    <t>5120</t>
  </si>
  <si>
    <t xml:space="preserve"> 39.2.4.0.1. </t>
  </si>
  <si>
    <t>5119</t>
  </si>
  <si>
    <t>5118</t>
  </si>
  <si>
    <t>5117</t>
  </si>
  <si>
    <t>5115</t>
  </si>
  <si>
    <t>TUBO PVC  SERIE NORMAL, DN 150 MM, PARA ESGOTO  PREDIAL (NBR 5688)</t>
  </si>
  <si>
    <t xml:space="preserve"> 00020065 </t>
  </si>
  <si>
    <t>5114</t>
  </si>
  <si>
    <t>5113</t>
  </si>
  <si>
    <t>5112</t>
  </si>
  <si>
    <t xml:space="preserve"> 89849 </t>
  </si>
  <si>
    <t>5111</t>
  </si>
  <si>
    <t xml:space="preserve"> 39.2.3.8.5. </t>
  </si>
  <si>
    <t>5110</t>
  </si>
  <si>
    <t>5109</t>
  </si>
  <si>
    <t>5108</t>
  </si>
  <si>
    <t>REDUCAO EXCENTRICA 75 X 50 MM - (ESGOTO)</t>
  </si>
  <si>
    <t xml:space="preserve"> H395 </t>
  </si>
  <si>
    <t>5106</t>
  </si>
  <si>
    <t>5105</t>
  </si>
  <si>
    <t>5104</t>
  </si>
  <si>
    <t xml:space="preserve"> 082101 </t>
  </si>
  <si>
    <t>5103</t>
  </si>
  <si>
    <t xml:space="preserve"> 39.2.3.6.1. </t>
  </si>
  <si>
    <t>5102</t>
  </si>
  <si>
    <t>5101</t>
  </si>
  <si>
    <t>5100</t>
  </si>
  <si>
    <t>LUVA SIMPLES, PVC, SOLDAVEL, DN 150 MM, SERIE NORMAL, PARA ESGOTO PREDIAL</t>
  </si>
  <si>
    <t xml:space="preserve"> 00038676 </t>
  </si>
  <si>
    <t>5098</t>
  </si>
  <si>
    <t>5097</t>
  </si>
  <si>
    <t>5096</t>
  </si>
  <si>
    <t>ADESIVO PLASTICO PARA PVC, FRASCO COM *850* GR</t>
  </si>
  <si>
    <t xml:space="preserve"> 00000122 </t>
  </si>
  <si>
    <t>5095</t>
  </si>
  <si>
    <t>5094</t>
  </si>
  <si>
    <t>5093</t>
  </si>
  <si>
    <t xml:space="preserve"> 95693 </t>
  </si>
  <si>
    <t>5092</t>
  </si>
  <si>
    <t xml:space="preserve"> 39.2.3.5.1. </t>
  </si>
  <si>
    <t>5091</t>
  </si>
  <si>
    <t>5090</t>
  </si>
  <si>
    <t>5089</t>
  </si>
  <si>
    <t>JUNCAO SIMPLES DIAMETRO 75 X 50 MM - (ESGOTO)</t>
  </si>
  <si>
    <t xml:space="preserve"> H388 </t>
  </si>
  <si>
    <t>5087</t>
  </si>
  <si>
    <t>5086</t>
  </si>
  <si>
    <t>5085</t>
  </si>
  <si>
    <t xml:space="preserve"> 081971 </t>
  </si>
  <si>
    <t>5084</t>
  </si>
  <si>
    <t xml:space="preserve"> 39.2.3.4.1. </t>
  </si>
  <si>
    <t>5083</t>
  </si>
  <si>
    <t>5082</t>
  </si>
  <si>
    <t>5081</t>
  </si>
  <si>
    <t>GRELHA QUADRADA ACO INOX ROTATIVA 100 mm (ESGOTO)</t>
  </si>
  <si>
    <t xml:space="preserve"> H366 </t>
  </si>
  <si>
    <t>5079</t>
  </si>
  <si>
    <t>5078</t>
  </si>
  <si>
    <t>5077</t>
  </si>
  <si>
    <t xml:space="preserve"> 081751 </t>
  </si>
  <si>
    <t>5076</t>
  </si>
  <si>
    <t xml:space="preserve"> 39.2.3.1.4. </t>
  </si>
  <si>
    <t>5075</t>
  </si>
  <si>
    <t>5074</t>
  </si>
  <si>
    <t>5073</t>
  </si>
  <si>
    <t>CORPO CAIXA SIFONADA 100 X 150 X 50 MM</t>
  </si>
  <si>
    <t xml:space="preserve"> H335 </t>
  </si>
  <si>
    <t>5071</t>
  </si>
  <si>
    <t>5070</t>
  </si>
  <si>
    <t>5069</t>
  </si>
  <si>
    <t xml:space="preserve"> 081662 </t>
  </si>
  <si>
    <t>5068</t>
  </si>
  <si>
    <t xml:space="preserve"> 39.2.3.1.2. </t>
  </si>
  <si>
    <t>5067</t>
  </si>
  <si>
    <t>5066</t>
  </si>
  <si>
    <t>5065</t>
  </si>
  <si>
    <t>JOELHO 45 GRAUS SOLDÁVEL DIAM. 85 MM</t>
  </si>
  <si>
    <t xml:space="preserve"> H276 </t>
  </si>
  <si>
    <t>5063</t>
  </si>
  <si>
    <t>5062</t>
  </si>
  <si>
    <t>5061</t>
  </si>
  <si>
    <t xml:space="preserve"> 081308 </t>
  </si>
  <si>
    <t>5060</t>
  </si>
  <si>
    <t xml:space="preserve"> 39.2.2.4.2. </t>
  </si>
  <si>
    <t>5059</t>
  </si>
  <si>
    <t>5058</t>
  </si>
  <si>
    <t>5057</t>
  </si>
  <si>
    <t>JOELHO 45 GRUAS SOLDÁVEL DIAM. 32 MM</t>
  </si>
  <si>
    <t xml:space="preserve"> H156 </t>
  </si>
  <si>
    <t>5055</t>
  </si>
  <si>
    <t>5054</t>
  </si>
  <si>
    <t>5053</t>
  </si>
  <si>
    <t xml:space="preserve"> 081303 </t>
  </si>
  <si>
    <t>5052</t>
  </si>
  <si>
    <t xml:space="preserve"> 39.2.2.4.1. </t>
  </si>
  <si>
    <t>5051</t>
  </si>
  <si>
    <t>5050</t>
  </si>
  <si>
    <t>5049</t>
  </si>
  <si>
    <t>ADAPTADOR SOLDÁVEL LONGO COM FLANGES LIVRES PARA CAIXA D'ÁGUA 60MMX2"</t>
  </si>
  <si>
    <t xml:space="preserve"> H110 </t>
  </si>
  <si>
    <t>5047</t>
  </si>
  <si>
    <t>5046</t>
  </si>
  <si>
    <t>5045</t>
  </si>
  <si>
    <t>5044</t>
  </si>
  <si>
    <t xml:space="preserve"> 081044 </t>
  </si>
  <si>
    <t>5043</t>
  </si>
  <si>
    <t xml:space="preserve"> 39.2.2.2.2. </t>
  </si>
  <si>
    <t>5042</t>
  </si>
  <si>
    <t>5041</t>
  </si>
  <si>
    <t>5040</t>
  </si>
  <si>
    <t>5038</t>
  </si>
  <si>
    <t>ADAPTADOR SOLDÁVEL LONGO COM FLANGES LIVRES PARA CAIXA D'ÁGUA 32X1"</t>
  </si>
  <si>
    <t xml:space="preserve"> H108 </t>
  </si>
  <si>
    <t>5037</t>
  </si>
  <si>
    <t>5036</t>
  </si>
  <si>
    <t>5035</t>
  </si>
  <si>
    <t xml:space="preserve"> 081042 </t>
  </si>
  <si>
    <t>5034</t>
  </si>
  <si>
    <t xml:space="preserve"> 39.2.2.2.1. </t>
  </si>
  <si>
    <t>5033</t>
  </si>
  <si>
    <t>5032</t>
  </si>
  <si>
    <t>5031</t>
  </si>
  <si>
    <t xml:space="preserve"> H205 </t>
  </si>
  <si>
    <t>5029</t>
  </si>
  <si>
    <t>5028</t>
  </si>
  <si>
    <t>5027</t>
  </si>
  <si>
    <t>5026</t>
  </si>
  <si>
    <t xml:space="preserve"> 080906 </t>
  </si>
  <si>
    <t>5025</t>
  </si>
  <si>
    <t xml:space="preserve"> 39.2.1.4.1. </t>
  </si>
  <si>
    <t>5024</t>
  </si>
  <si>
    <t>5023</t>
  </si>
  <si>
    <t>5022</t>
  </si>
  <si>
    <t>SIFAO PARA PIA 1.1/2" X 2" - PVC</t>
  </si>
  <si>
    <t xml:space="preserve"> H536 </t>
  </si>
  <si>
    <t>5020</t>
  </si>
  <si>
    <t>5019</t>
  </si>
  <si>
    <t>5018</t>
  </si>
  <si>
    <t>5017</t>
  </si>
  <si>
    <t xml:space="preserve"> 080671 </t>
  </si>
  <si>
    <t>5016</t>
  </si>
  <si>
    <t xml:space="preserve"> 39.2.1.3.2. </t>
  </si>
  <si>
    <t>5015</t>
  </si>
  <si>
    <t>5014</t>
  </si>
  <si>
    <t>5013</t>
  </si>
  <si>
    <t>VÁLVULA DE DESCARGA DUPLO ACIONAMENTO HIDRA/DOCOL (BASE E ACABAMENTO CROMADO )</t>
  </si>
  <si>
    <t xml:space="preserve"> H688 </t>
  </si>
  <si>
    <t>5011</t>
  </si>
  <si>
    <t>5010</t>
  </si>
  <si>
    <t>5009</t>
  </si>
  <si>
    <t>5008</t>
  </si>
  <si>
    <t xml:space="preserve"> 080515 </t>
  </si>
  <si>
    <t>5007</t>
  </si>
  <si>
    <t xml:space="preserve"> 39.2.1.1.2. </t>
  </si>
  <si>
    <t>5006</t>
  </si>
  <si>
    <t>5005</t>
  </si>
  <si>
    <t>5004</t>
  </si>
  <si>
    <t xml:space="preserve"> 3469 </t>
  </si>
  <si>
    <t>5002</t>
  </si>
  <si>
    <t>5001</t>
  </si>
  <si>
    <t>5000</t>
  </si>
  <si>
    <t xml:space="preserve"> 072532 </t>
  </si>
  <si>
    <t>4999</t>
  </si>
  <si>
    <t xml:space="preserve"> 38.4.14.0.19. </t>
  </si>
  <si>
    <t>4998</t>
  </si>
  <si>
    <t>4997</t>
  </si>
  <si>
    <t>4996</t>
  </si>
  <si>
    <t xml:space="preserve"> 3467 </t>
  </si>
  <si>
    <t>4994</t>
  </si>
  <si>
    <t>4993</t>
  </si>
  <si>
    <t>4992</t>
  </si>
  <si>
    <t xml:space="preserve"> 072528 </t>
  </si>
  <si>
    <t>4991</t>
  </si>
  <si>
    <t xml:space="preserve"> 38.4.14.0.18. </t>
  </si>
  <si>
    <t>4990</t>
  </si>
  <si>
    <t>4989</t>
  </si>
  <si>
    <t>4988</t>
  </si>
  <si>
    <t xml:space="preserve"> 3778 </t>
  </si>
  <si>
    <t>4986</t>
  </si>
  <si>
    <t>4985</t>
  </si>
  <si>
    <t>4984</t>
  </si>
  <si>
    <t xml:space="preserve"> 070544 </t>
  </si>
  <si>
    <t>4983</t>
  </si>
  <si>
    <t xml:space="preserve"> 38.4.14.0.2. </t>
  </si>
  <si>
    <t>4982</t>
  </si>
  <si>
    <t>4981</t>
  </si>
  <si>
    <t>4980</t>
  </si>
  <si>
    <t xml:space="preserve"> 3775 </t>
  </si>
  <si>
    <t>4978</t>
  </si>
  <si>
    <t>4977</t>
  </si>
  <si>
    <t>4976</t>
  </si>
  <si>
    <t xml:space="preserve"> 070543 </t>
  </si>
  <si>
    <t>4975</t>
  </si>
  <si>
    <t xml:space="preserve"> 38.4.14.0.1. </t>
  </si>
  <si>
    <t>4974</t>
  </si>
  <si>
    <t>4973</t>
  </si>
  <si>
    <t>4972</t>
  </si>
  <si>
    <t>QUADRO DE DISTRIBUICAO DE EMBUTIR EM PVC CB 12E - 80A</t>
  </si>
  <si>
    <t xml:space="preserve"> 3742 </t>
  </si>
  <si>
    <t>4970</t>
  </si>
  <si>
    <t>4969</t>
  </si>
  <si>
    <t>4968</t>
  </si>
  <si>
    <t xml:space="preserve"> 072170 </t>
  </si>
  <si>
    <t>4967</t>
  </si>
  <si>
    <t xml:space="preserve"> 38.4.13.0.22. </t>
  </si>
  <si>
    <t>4966</t>
  </si>
  <si>
    <t>4965</t>
  </si>
  <si>
    <t>4964</t>
  </si>
  <si>
    <t>ELETRODUTO DE PVC RIGIDO ROSCAVEL DE 1 ", SEM LUVA</t>
  </si>
  <si>
    <t xml:space="preserve"> 00002685 </t>
  </si>
  <si>
    <t>4962</t>
  </si>
  <si>
    <t>4961</t>
  </si>
  <si>
    <t>4960</t>
  </si>
  <si>
    <t xml:space="preserve"> 91864 </t>
  </si>
  <si>
    <t>4959</t>
  </si>
  <si>
    <t xml:space="preserve"> 38.4.13.0.17. </t>
  </si>
  <si>
    <t>4958</t>
  </si>
  <si>
    <t>4957</t>
  </si>
  <si>
    <t>4956</t>
  </si>
  <si>
    <t>ELETRODUTO PVC FLEXÍVEL (MANGUEIRA CORRUGADA LEVE) DIAM. 25MM</t>
  </si>
  <si>
    <t xml:space="preserve"> 3923 </t>
  </si>
  <si>
    <t>4954</t>
  </si>
  <si>
    <t>4953</t>
  </si>
  <si>
    <t>4952</t>
  </si>
  <si>
    <t xml:space="preserve"> 071194 </t>
  </si>
  <si>
    <t>4951</t>
  </si>
  <si>
    <t xml:space="preserve"> 38.4.13.0.15. </t>
  </si>
  <si>
    <t>4950</t>
  </si>
  <si>
    <t>4949</t>
  </si>
  <si>
    <t>4948</t>
  </si>
  <si>
    <t xml:space="preserve"> 3021 </t>
  </si>
  <si>
    <t>4946</t>
  </si>
  <si>
    <t>4945</t>
  </si>
  <si>
    <t>4944</t>
  </si>
  <si>
    <t xml:space="preserve"> 070270 </t>
  </si>
  <si>
    <t>4943</t>
  </si>
  <si>
    <t xml:space="preserve"> 38.4.12.0.16. </t>
  </si>
  <si>
    <t>4942</t>
  </si>
  <si>
    <t>4941</t>
  </si>
  <si>
    <t>4940</t>
  </si>
  <si>
    <t xml:space="preserve"> 3028 </t>
  </si>
  <si>
    <t>4938</t>
  </si>
  <si>
    <t>4937</t>
  </si>
  <si>
    <t>4936</t>
  </si>
  <si>
    <t xml:space="preserve"> 070288 </t>
  </si>
  <si>
    <t>4935</t>
  </si>
  <si>
    <t xml:space="preserve"> 38.4.12.0.14. </t>
  </si>
  <si>
    <t>4934</t>
  </si>
  <si>
    <t>4933</t>
  </si>
  <si>
    <t>4932</t>
  </si>
  <si>
    <t xml:space="preserve"> 3212 </t>
  </si>
  <si>
    <t>4930</t>
  </si>
  <si>
    <t>4929</t>
  </si>
  <si>
    <t>4928</t>
  </si>
  <si>
    <t xml:space="preserve"> 071060 </t>
  </si>
  <si>
    <t>4927</t>
  </si>
  <si>
    <t xml:space="preserve"> 38.4.12.0.12. </t>
  </si>
  <si>
    <t>4926</t>
  </si>
  <si>
    <t>4925</t>
  </si>
  <si>
    <t>4924</t>
  </si>
  <si>
    <t xml:space="preserve"> 3216 </t>
  </si>
  <si>
    <t>4922</t>
  </si>
  <si>
    <t>4921</t>
  </si>
  <si>
    <t>4920</t>
  </si>
  <si>
    <t xml:space="preserve"> 071064 </t>
  </si>
  <si>
    <t>4919</t>
  </si>
  <si>
    <t xml:space="preserve"> 38.4.12.0.11. </t>
  </si>
  <si>
    <t>4918</t>
  </si>
  <si>
    <t>4917</t>
  </si>
  <si>
    <t>4916</t>
  </si>
  <si>
    <t>DISJUNTOR TIPO DIN/IEC, TRIPOLAR DE 10 ATE 50A</t>
  </si>
  <si>
    <t xml:space="preserve"> 00034709 </t>
  </si>
  <si>
    <t>4914</t>
  </si>
  <si>
    <t>TERMINAL A COMPRESSAO EM COBRE ESTANHADO PARA CABO 4 MM2, 1 FURO E 1 COMPRESSAO, PARA PARAFUSO DE FIXACAO M5</t>
  </si>
  <si>
    <t xml:space="preserve"> 00001571 </t>
  </si>
  <si>
    <t>4913</t>
  </si>
  <si>
    <t>4912</t>
  </si>
  <si>
    <t>4911</t>
  </si>
  <si>
    <t>DISJUNTOR TRIPOLAR TIPO DIN, CORRENTE NOMINAL DE 20A - FORNECIMENTO E
INSTALAÇÃO. AF_10/2020</t>
  </si>
  <si>
    <t xml:space="preserve"> 93669 </t>
  </si>
  <si>
    <t>4910</t>
  </si>
  <si>
    <t xml:space="preserve"> 38.4.12.0.8. </t>
  </si>
  <si>
    <t>4909</t>
  </si>
  <si>
    <t>4908</t>
  </si>
  <si>
    <t>4907</t>
  </si>
  <si>
    <t xml:space="preserve"> 3259 </t>
  </si>
  <si>
    <t>4905</t>
  </si>
  <si>
    <t>4904</t>
  </si>
  <si>
    <t>4903</t>
  </si>
  <si>
    <t xml:space="preserve"> 071171 </t>
  </si>
  <si>
    <t>4902</t>
  </si>
  <si>
    <t xml:space="preserve"> 38.4.12.0.7. </t>
  </si>
  <si>
    <t>4901</t>
  </si>
  <si>
    <t>4900</t>
  </si>
  <si>
    <t>4899</t>
  </si>
  <si>
    <t>BOTOEIRA "LIGA-DESLIGA" PARA INSTALAÇÃO EM PORTA DE QUADRO</t>
  </si>
  <si>
    <t xml:space="preserve"> 3042 </t>
  </si>
  <si>
    <t>4897</t>
  </si>
  <si>
    <t>4896</t>
  </si>
  <si>
    <t>4895</t>
  </si>
  <si>
    <t xml:space="preserve"> 070305 </t>
  </si>
  <si>
    <t>4894</t>
  </si>
  <si>
    <t xml:space="preserve"> 38.4.12.0.4. </t>
  </si>
  <si>
    <t>4893</t>
  </si>
  <si>
    <t>4892</t>
  </si>
  <si>
    <t>4891</t>
  </si>
  <si>
    <t xml:space="preserve"> 3140 </t>
  </si>
  <si>
    <t>4889</t>
  </si>
  <si>
    <t>4888</t>
  </si>
  <si>
    <t>4887</t>
  </si>
  <si>
    <t xml:space="preserve"> 070700 </t>
  </si>
  <si>
    <t>4886</t>
  </si>
  <si>
    <t xml:space="preserve"> 38.4.12.0.1. </t>
  </si>
  <si>
    <t>4885</t>
  </si>
  <si>
    <t>4884</t>
  </si>
  <si>
    <t>4883</t>
  </si>
  <si>
    <t>BRACADEIRA METALICA TIPO "U" DIÂMETRO 3/4"</t>
  </si>
  <si>
    <t xml:space="preserve"> 3055 </t>
  </si>
  <si>
    <t>4881</t>
  </si>
  <si>
    <t>4880</t>
  </si>
  <si>
    <t>4879</t>
  </si>
  <si>
    <t xml:space="preserve"> 070351 </t>
  </si>
  <si>
    <t>4878</t>
  </si>
  <si>
    <t xml:space="preserve"> 38.4.11.0.16. </t>
  </si>
  <si>
    <t>4877</t>
  </si>
  <si>
    <t>4876</t>
  </si>
  <si>
    <t>4875</t>
  </si>
  <si>
    <t>ELETRODUTO PVC FLEXÍVEL (MANGUEIRA CORRUGADA LEVE) DIAM. 32MM</t>
  </si>
  <si>
    <t xml:space="preserve"> 3924 </t>
  </si>
  <si>
    <t>4873</t>
  </si>
  <si>
    <t>4872</t>
  </si>
  <si>
    <t>4871</t>
  </si>
  <si>
    <t xml:space="preserve"> 071195 </t>
  </si>
  <si>
    <t>4870</t>
  </si>
  <si>
    <t xml:space="preserve"> 38.4.11.0.13. </t>
  </si>
  <si>
    <t>4869</t>
  </si>
  <si>
    <t>4868</t>
  </si>
  <si>
    <t>4867</t>
  </si>
  <si>
    <t xml:space="preserve"> 3102 </t>
  </si>
  <si>
    <t>4865</t>
  </si>
  <si>
    <t>4864</t>
  </si>
  <si>
    <t>4863</t>
  </si>
  <si>
    <t xml:space="preserve"> 070556 </t>
  </si>
  <si>
    <t>4862</t>
  </si>
  <si>
    <t xml:space="preserve"> 38.4.11.0.2. </t>
  </si>
  <si>
    <t>4861</t>
  </si>
  <si>
    <t>4860</t>
  </si>
  <si>
    <t>4859</t>
  </si>
  <si>
    <t xml:space="preserve"> 4034 </t>
  </si>
  <si>
    <t>4857</t>
  </si>
  <si>
    <t>4856</t>
  </si>
  <si>
    <t>4855</t>
  </si>
  <si>
    <t xml:space="preserve"> 072476 </t>
  </si>
  <si>
    <t>4854</t>
  </si>
  <si>
    <t xml:space="preserve"> 38.4.10.0.22. </t>
  </si>
  <si>
    <t>4853</t>
  </si>
  <si>
    <t>4852</t>
  </si>
  <si>
    <t>4851</t>
  </si>
  <si>
    <t xml:space="preserve"> 3457 </t>
  </si>
  <si>
    <t>4849</t>
  </si>
  <si>
    <t>4848</t>
  </si>
  <si>
    <t>4847</t>
  </si>
  <si>
    <t xml:space="preserve"> 072475 </t>
  </si>
  <si>
    <t>4846</t>
  </si>
  <si>
    <t xml:space="preserve"> 38.4.10.0.21. </t>
  </si>
  <si>
    <t>4845</t>
  </si>
  <si>
    <t>4844</t>
  </si>
  <si>
    <t>4843</t>
  </si>
  <si>
    <t>QUADRO DE DISTRIBUICAO COM BARRAMENTO TRIFASICO, DE EMBUTIR, EM CHAPA DE ACO GALVANIZADO, PARA 12 DISJUNTORES DIN, 100 A</t>
  </si>
  <si>
    <t xml:space="preserve"> 00013393 </t>
  </si>
  <si>
    <t>4841</t>
  </si>
  <si>
    <t>4840</t>
  </si>
  <si>
    <t>4839</t>
  </si>
  <si>
    <t>ARGAMASSA TRAÇO 1:1:6 (EM VOLUME DE CIMENTO, CAL E AREIA MÉDIA ÚMIDA) PARA EMBOÇO/MASSA ÚNICA/ASSENTAMENTO DE ALVENARIA DE VEDAÇÃO, PREPARO MANUAL. AF_08/2019</t>
  </si>
  <si>
    <t xml:space="preserve"> 87367 </t>
  </si>
  <si>
    <t>4838</t>
  </si>
  <si>
    <t xml:space="preserve"> 101875 </t>
  </si>
  <si>
    <t>4837</t>
  </si>
  <si>
    <t xml:space="preserve"> 38.4.10.0.19. </t>
  </si>
  <si>
    <t>4836</t>
  </si>
  <si>
    <t>4835</t>
  </si>
  <si>
    <t>4834</t>
  </si>
  <si>
    <t>LUMINARIA TIPO TARTARUGA PARA AREA EXTERNA EM ALUMINIO, COM GRADE, PARA 1 LAMPADA, BASE E27, POTENCIA MAXIMA 40/60 W (NAO INCLUI LAMPADA)</t>
  </si>
  <si>
    <t xml:space="preserve"> 00038775 </t>
  </si>
  <si>
    <t>4832</t>
  </si>
  <si>
    <t>LAMPADA LED 6 W BIVOLT BRANCA, FORMATO TRADICIONAL (BASE E27)</t>
  </si>
  <si>
    <t xml:space="preserve"> 00038193 </t>
  </si>
  <si>
    <t>4831</t>
  </si>
  <si>
    <t>4830</t>
  </si>
  <si>
    <t>4829</t>
  </si>
  <si>
    <t xml:space="preserve"> 97607 </t>
  </si>
  <si>
    <t>4828</t>
  </si>
  <si>
    <t xml:space="preserve"> 38.4.10.0.17. </t>
  </si>
  <si>
    <t>4827</t>
  </si>
  <si>
    <t>4826</t>
  </si>
  <si>
    <t>4825</t>
  </si>
  <si>
    <t>DISJUNTOR TIPO DIN/IEC, MONOPOLAR DE 6  ATE  32A</t>
  </si>
  <si>
    <t xml:space="preserve"> 00034653 </t>
  </si>
  <si>
    <t>4823</t>
  </si>
  <si>
    <t>TERMINAL A COMPRESSAO EM COBRE ESTANHADO PARA CABO 6 MM2, 1 FURO E 1 COMPRESSAO, PARA PARAFUSO DE FIXACAO M6</t>
  </si>
  <si>
    <t xml:space="preserve"> 00001573 </t>
  </si>
  <si>
    <t>4822</t>
  </si>
  <si>
    <t>4821</t>
  </si>
  <si>
    <t>4820</t>
  </si>
  <si>
    <t>DISJUNTOR MONOPOLAR TIPO DIN, CORRENTE NOMINAL DE 32A - FORNECIMENTO E
INSTALAÇÃO. AF_10/2020</t>
  </si>
  <si>
    <t xml:space="preserve"> 93657 </t>
  </si>
  <si>
    <t>4819</t>
  </si>
  <si>
    <t xml:space="preserve"> 38.4.10.0.12. </t>
  </si>
  <si>
    <t>4818</t>
  </si>
  <si>
    <t>4817</t>
  </si>
  <si>
    <t>4816</t>
  </si>
  <si>
    <t>CAIXA DE LUZ "4 X 2" EM ACO ESMALTADA</t>
  </si>
  <si>
    <t xml:space="preserve"> 00002556 </t>
  </si>
  <si>
    <t>4814</t>
  </si>
  <si>
    <t>ARGAMASSA TRAÇO 1:3 (EM VOLUME DE CIMENTO E AREIA MÉDIA ÚMIDA), PREPARO MANUAL. AF_08/2019</t>
  </si>
  <si>
    <t xml:space="preserve"> 88629 </t>
  </si>
  <si>
    <t>4813</t>
  </si>
  <si>
    <t>4812</t>
  </si>
  <si>
    <t>4811</t>
  </si>
  <si>
    <t>CAIXA RETANGULAR 4" X 2" BAIXA (0,30 M DO PISO), METÁLICA, INSTALADA EM PAREDE -
FORNECIMENTO E INSTALAÇÃO. AF_03/2023</t>
  </si>
  <si>
    <t xml:space="preserve"> 92869 </t>
  </si>
  <si>
    <t>4810</t>
  </si>
  <si>
    <t xml:space="preserve"> 38.4.10.0.7. </t>
  </si>
  <si>
    <t>4809</t>
  </si>
  <si>
    <t>4808</t>
  </si>
  <si>
    <t>4807</t>
  </si>
  <si>
    <t xml:space="preserve"> 3073 </t>
  </si>
  <si>
    <t>4805</t>
  </si>
  <si>
    <t>4804</t>
  </si>
  <si>
    <t>4803</t>
  </si>
  <si>
    <t xml:space="preserve"> 070424 </t>
  </si>
  <si>
    <t>4802</t>
  </si>
  <si>
    <t xml:space="preserve"> 38.4.10.0.1. </t>
  </si>
  <si>
    <t>4801</t>
  </si>
  <si>
    <t>4800</t>
  </si>
  <si>
    <t>4799</t>
  </si>
  <si>
    <t xml:space="preserve"> 3072 </t>
  </si>
  <si>
    <t>4797</t>
  </si>
  <si>
    <t>4796</t>
  </si>
  <si>
    <t>4795</t>
  </si>
  <si>
    <t xml:space="preserve"> 070422 </t>
  </si>
  <si>
    <t>4794</t>
  </si>
  <si>
    <t xml:space="preserve"> 38.4.5.0.38. </t>
  </si>
  <si>
    <t>4793</t>
  </si>
  <si>
    <t>4792</t>
  </si>
  <si>
    <t>4791</t>
  </si>
  <si>
    <t xml:space="preserve"> 00021127 </t>
  </si>
  <si>
    <t>4789</t>
  </si>
  <si>
    <t>RELE FOTOELETRICO INTERNO E EXTERNO BIVOLT 1000 W, DE CONECTOR, SEM BASE</t>
  </si>
  <si>
    <t xml:space="preserve"> 00002510 </t>
  </si>
  <si>
    <t>4788</t>
  </si>
  <si>
    <t>4787</t>
  </si>
  <si>
    <t>4786</t>
  </si>
  <si>
    <t xml:space="preserve"> 101632 </t>
  </si>
  <si>
    <t>4785</t>
  </si>
  <si>
    <t xml:space="preserve"> 38.4.5.0.36. </t>
  </si>
  <si>
    <t>4784</t>
  </si>
  <si>
    <t>4783</t>
  </si>
  <si>
    <t>4782</t>
  </si>
  <si>
    <t>BRAÇADEIRA METÁLICA TIPO "D" DIÂMETRO 2"</t>
  </si>
  <si>
    <t xml:space="preserve"> 3062 </t>
  </si>
  <si>
    <t>4780</t>
  </si>
  <si>
    <t>4779</t>
  </si>
  <si>
    <t>4778</t>
  </si>
  <si>
    <t xml:space="preserve"> 070375 </t>
  </si>
  <si>
    <t>4777</t>
  </si>
  <si>
    <t xml:space="preserve"> 38.4.5.0.33. </t>
  </si>
  <si>
    <t>4776</t>
  </si>
  <si>
    <t>4775</t>
  </si>
  <si>
    <t>4774</t>
  </si>
  <si>
    <t>BRAÇADEIRA METÁLICA TIPO "D" DIÂMETRO 1"</t>
  </si>
  <si>
    <t xml:space="preserve"> 3058 </t>
  </si>
  <si>
    <t>4772</t>
  </si>
  <si>
    <t>4771</t>
  </si>
  <si>
    <t>4770</t>
  </si>
  <si>
    <t xml:space="preserve"> 070372 </t>
  </si>
  <si>
    <t>4769</t>
  </si>
  <si>
    <t xml:space="preserve"> 38.4.5.0.32. </t>
  </si>
  <si>
    <t>4768</t>
  </si>
  <si>
    <t>4767</t>
  </si>
  <si>
    <t>4766</t>
  </si>
  <si>
    <t xml:space="preserve"> 3813 </t>
  </si>
  <si>
    <t>4764</t>
  </si>
  <si>
    <t xml:space="preserve"> 070251 </t>
  </si>
  <si>
    <t>4763</t>
  </si>
  <si>
    <t xml:space="preserve"> 38.4.5.0.30. </t>
  </si>
  <si>
    <t>4762</t>
  </si>
  <si>
    <t>4761</t>
  </si>
  <si>
    <t>4760</t>
  </si>
  <si>
    <t>PORCA SEXTAVADA D = 1/4"</t>
  </si>
  <si>
    <t xml:space="preserve"> 3816 </t>
  </si>
  <si>
    <t>4758</t>
  </si>
  <si>
    <t>4757</t>
  </si>
  <si>
    <t>4756</t>
  </si>
  <si>
    <t xml:space="preserve"> 071981 </t>
  </si>
  <si>
    <t>4755</t>
  </si>
  <si>
    <t xml:space="preserve"> 38.4.5.0.29. </t>
  </si>
  <si>
    <t>4754</t>
  </si>
  <si>
    <t>4753</t>
  </si>
  <si>
    <t>4752</t>
  </si>
  <si>
    <t>PARAFUSOS SEXTAVADO D=1/4" X 5/8"</t>
  </si>
  <si>
    <t xml:space="preserve"> 3823 </t>
  </si>
  <si>
    <t>4750</t>
  </si>
  <si>
    <t>4749</t>
  </si>
  <si>
    <t>4748</t>
  </si>
  <si>
    <t xml:space="preserve"> 071870 </t>
  </si>
  <si>
    <t>4747</t>
  </si>
  <si>
    <t xml:space="preserve"> 38.4.5.0.28. </t>
  </si>
  <si>
    <t>4746</t>
  </si>
  <si>
    <t>4745</t>
  </si>
  <si>
    <t>4744</t>
  </si>
  <si>
    <t>QUADRO DE DISTRIBUICAO COM BARRAMENTO TRIFASICO, DE EMBUTIR, EM CHAPA DE ACO GALVANIZADO, PARA 18 DISJUNTORES DIN, 100 A, INCLUINDO BARRAMENTO</t>
  </si>
  <si>
    <t xml:space="preserve"> 00013395 </t>
  </si>
  <si>
    <t>4742</t>
  </si>
  <si>
    <t>4741</t>
  </si>
  <si>
    <t>4740</t>
  </si>
  <si>
    <t>4739</t>
  </si>
  <si>
    <t xml:space="preserve"> 101883 </t>
  </si>
  <si>
    <t>4738</t>
  </si>
  <si>
    <t xml:space="preserve"> 38.4.5.0.24. </t>
  </si>
  <si>
    <t>4737</t>
  </si>
  <si>
    <t>4736</t>
  </si>
  <si>
    <t>4735</t>
  </si>
  <si>
    <t xml:space="preserve"> 3378 </t>
  </si>
  <si>
    <t>4733</t>
  </si>
  <si>
    <t>4732</t>
  </si>
  <si>
    <t>4731</t>
  </si>
  <si>
    <t xml:space="preserve"> 071742 </t>
  </si>
  <si>
    <t>4730</t>
  </si>
  <si>
    <t xml:space="preserve"> 38.4.5.0.21. </t>
  </si>
  <si>
    <t>4729</t>
  </si>
  <si>
    <t>4728</t>
  </si>
  <si>
    <t>4727</t>
  </si>
  <si>
    <t xml:space="preserve"> 3279 </t>
  </si>
  <si>
    <t>4725</t>
  </si>
  <si>
    <t>4724</t>
  </si>
  <si>
    <t>4723</t>
  </si>
  <si>
    <t xml:space="preserve"> 071202 </t>
  </si>
  <si>
    <t>4722</t>
  </si>
  <si>
    <t xml:space="preserve"> 38.4.5.0.18. </t>
  </si>
  <si>
    <t>4721</t>
  </si>
  <si>
    <t>4720</t>
  </si>
  <si>
    <t>4719</t>
  </si>
  <si>
    <t>ELETRODUTO PVC FLEXIVEL CORRUGADO, REFORCADO, COR LARANJA, DE 32 MM, PARA LAJES E PISOS</t>
  </si>
  <si>
    <t xml:space="preserve"> 00039245 </t>
  </si>
  <si>
    <t>4717</t>
  </si>
  <si>
    <t>4716</t>
  </si>
  <si>
    <t>4715</t>
  </si>
  <si>
    <t xml:space="preserve"> 91857 </t>
  </si>
  <si>
    <t>4714</t>
  </si>
  <si>
    <t xml:space="preserve"> 38.4.5.0.16. </t>
  </si>
  <si>
    <t>4713</t>
  </si>
  <si>
    <t>4712</t>
  </si>
  <si>
    <t>4711</t>
  </si>
  <si>
    <t>CURVA 90 GRAUS, LONGA, DE PVC RIGIDO ROSCAVEL, DE 1", PARA ELETRODUTO</t>
  </si>
  <si>
    <t xml:space="preserve"> 00001884 </t>
  </si>
  <si>
    <t>4709</t>
  </si>
  <si>
    <t>4708</t>
  </si>
  <si>
    <t>4707</t>
  </si>
  <si>
    <t xml:space="preserve"> 91917 </t>
  </si>
  <si>
    <t>4706</t>
  </si>
  <si>
    <t xml:space="preserve"> 38.4.5.0.8. </t>
  </si>
  <si>
    <t>4705</t>
  </si>
  <si>
    <t>4704</t>
  </si>
  <si>
    <t>4703</t>
  </si>
  <si>
    <t>LUVA EM PVC RIGIDO ROSCAVEL, DE 3/4", PARA ELETRODUTO</t>
  </si>
  <si>
    <t xml:space="preserve"> 00001891 </t>
  </si>
  <si>
    <t>4701</t>
  </si>
  <si>
    <t>4700</t>
  </si>
  <si>
    <t>4699</t>
  </si>
  <si>
    <t xml:space="preserve"> 91875 </t>
  </si>
  <si>
    <t>4698</t>
  </si>
  <si>
    <t xml:space="preserve"> 38.4.4.0.25. </t>
  </si>
  <si>
    <t>4697</t>
  </si>
  <si>
    <t>4696</t>
  </si>
  <si>
    <t>4695</t>
  </si>
  <si>
    <t>ELETRODUTO PVC FLEXÍVEL (MANGUEIRA CORRUGADA LEVE) DIAM. 20MM</t>
  </si>
  <si>
    <t xml:space="preserve"> 3922 </t>
  </si>
  <si>
    <t>4693</t>
  </si>
  <si>
    <t>4692</t>
  </si>
  <si>
    <t>4691</t>
  </si>
  <si>
    <t xml:space="preserve"> 071193 </t>
  </si>
  <si>
    <t>4690</t>
  </si>
  <si>
    <t xml:space="preserve"> 38.4.4.0.18. </t>
  </si>
  <si>
    <t>4689</t>
  </si>
  <si>
    <t>4688</t>
  </si>
  <si>
    <t>4687</t>
  </si>
  <si>
    <t>CURVA 90 GRAUS, LONGA, DE PVC RIGIDO ROSCAVEL, DE 3/4", PARA ELETRODUTO</t>
  </si>
  <si>
    <t xml:space="preserve"> 00001879 </t>
  </si>
  <si>
    <t>4685</t>
  </si>
  <si>
    <t>4684</t>
  </si>
  <si>
    <t>4683</t>
  </si>
  <si>
    <t xml:space="preserve"> 91890 </t>
  </si>
  <si>
    <t>4682</t>
  </si>
  <si>
    <t xml:space="preserve"> 38.4.4.0.11. </t>
  </si>
  <si>
    <t>4681</t>
  </si>
  <si>
    <t>4680</t>
  </si>
  <si>
    <t>4679</t>
  </si>
  <si>
    <t xml:space="preserve"> 3420 </t>
  </si>
  <si>
    <t>4677</t>
  </si>
  <si>
    <t>4676</t>
  </si>
  <si>
    <t>4675</t>
  </si>
  <si>
    <t xml:space="preserve"> 072201 </t>
  </si>
  <si>
    <t>4674</t>
  </si>
  <si>
    <t xml:space="preserve"> 38.4.3.0.24. </t>
  </si>
  <si>
    <t>4673</t>
  </si>
  <si>
    <t>4672</t>
  </si>
  <si>
    <t>4671</t>
  </si>
  <si>
    <t xml:space="preserve"> 3077 </t>
  </si>
  <si>
    <t>4669</t>
  </si>
  <si>
    <t>4668</t>
  </si>
  <si>
    <t>4667</t>
  </si>
  <si>
    <t xml:space="preserve"> 070426 </t>
  </si>
  <si>
    <t>4666</t>
  </si>
  <si>
    <t xml:space="preserve"> 38.4.2.0.25. </t>
  </si>
  <si>
    <t>4665</t>
  </si>
  <si>
    <t>4664</t>
  </si>
  <si>
    <t>4663</t>
  </si>
  <si>
    <t xml:space="preserve"> 3076 </t>
  </si>
  <si>
    <t>4661</t>
  </si>
  <si>
    <t>4660</t>
  </si>
  <si>
    <t>4659</t>
  </si>
  <si>
    <t xml:space="preserve"> 070425 </t>
  </si>
  <si>
    <t>4658</t>
  </si>
  <si>
    <t xml:space="preserve"> 38.4.2.0.24. </t>
  </si>
  <si>
    <t>4657</t>
  </si>
  <si>
    <t>4656</t>
  </si>
  <si>
    <t>4655</t>
  </si>
  <si>
    <t>4653</t>
  </si>
  <si>
    <t>TERMINAL A COMPRESSAO EM COBRE ESTANHADO PARA CABO 10 MM2, 1 FURO E 1 COMPRESSAO, PARA PARAFUSO DE FIXACAO M6</t>
  </si>
  <si>
    <t xml:space="preserve"> 00001574 </t>
  </si>
  <si>
    <t>4652</t>
  </si>
  <si>
    <t>4651</t>
  </si>
  <si>
    <t>4650</t>
  </si>
  <si>
    <t xml:space="preserve"> 93672 </t>
  </si>
  <si>
    <t>4649</t>
  </si>
  <si>
    <t xml:space="preserve"> 38.4.2.0.21. </t>
  </si>
  <si>
    <t>4648</t>
  </si>
  <si>
    <t>4647</t>
  </si>
  <si>
    <t>4646</t>
  </si>
  <si>
    <t xml:space="preserve"> 3382 </t>
  </si>
  <si>
    <t>4644</t>
  </si>
  <si>
    <t>4643</t>
  </si>
  <si>
    <t>4642</t>
  </si>
  <si>
    <t xml:space="preserve"> 071745 </t>
  </si>
  <si>
    <t>4641</t>
  </si>
  <si>
    <t xml:space="preserve"> 38.4.2.0.18. </t>
  </si>
  <si>
    <t>4640</t>
  </si>
  <si>
    <t>4639</t>
  </si>
  <si>
    <t>4638</t>
  </si>
  <si>
    <t xml:space="preserve"> 3283 </t>
  </si>
  <si>
    <t>4636</t>
  </si>
  <si>
    <t>4635</t>
  </si>
  <si>
    <t>4634</t>
  </si>
  <si>
    <t xml:space="preserve"> 071205 </t>
  </si>
  <si>
    <t>4633</t>
  </si>
  <si>
    <t xml:space="preserve"> 38.4.2.0.17. </t>
  </si>
  <si>
    <t>4632</t>
  </si>
  <si>
    <t>4631</t>
  </si>
  <si>
    <t>4630</t>
  </si>
  <si>
    <t>ELETRODUTO DE PVC RIGIDO ROSCAVEL DE 2 ", SEM LUVA</t>
  </si>
  <si>
    <t xml:space="preserve"> 00002681 </t>
  </si>
  <si>
    <t>4628</t>
  </si>
  <si>
    <t>4627</t>
  </si>
  <si>
    <t>4626</t>
  </si>
  <si>
    <t xml:space="preserve"> 93009 </t>
  </si>
  <si>
    <t>4625</t>
  </si>
  <si>
    <t xml:space="preserve"> 38.4.2.0.16. </t>
  </si>
  <si>
    <t>4624</t>
  </si>
  <si>
    <t>4623</t>
  </si>
  <si>
    <t>4622</t>
  </si>
  <si>
    <t>ELETRODUTO PVC FLEXÍVEL (MANGUEIRA CORRUGADA REFORÇADA) DIAM. 50MM</t>
  </si>
  <si>
    <t xml:space="preserve"> 3926 </t>
  </si>
  <si>
    <t>4620</t>
  </si>
  <si>
    <t>4619</t>
  </si>
  <si>
    <t>4618</t>
  </si>
  <si>
    <t xml:space="preserve"> 071197 </t>
  </si>
  <si>
    <t>4617</t>
  </si>
  <si>
    <t xml:space="preserve"> 38.4.2.0.15. </t>
  </si>
  <si>
    <t>4616</t>
  </si>
  <si>
    <t>4615</t>
  </si>
  <si>
    <t>4614</t>
  </si>
  <si>
    <t>CURVA 90 GRAUS, LONGA, DE PVC RIGIDO ROSCAVEL, DE 2", PARA ELETRODUTO</t>
  </si>
  <si>
    <t xml:space="preserve"> 00001876 </t>
  </si>
  <si>
    <t>4612</t>
  </si>
  <si>
    <t>4611</t>
  </si>
  <si>
    <t>4610</t>
  </si>
  <si>
    <t xml:space="preserve"> 93020 </t>
  </si>
  <si>
    <t>4609</t>
  </si>
  <si>
    <t xml:space="preserve"> 38.4.2.0.14. </t>
  </si>
  <si>
    <t>4608</t>
  </si>
  <si>
    <t>4607</t>
  </si>
  <si>
    <t>4606</t>
  </si>
  <si>
    <t>CAIXA DE PASSAGEM METALICA DE EMBUTIR 15X15X8 CM</t>
  </si>
  <si>
    <t xml:space="preserve"> 3128 </t>
  </si>
  <si>
    <t>4604</t>
  </si>
  <si>
    <t>4603</t>
  </si>
  <si>
    <t>4602</t>
  </si>
  <si>
    <t xml:space="preserve"> 070645 </t>
  </si>
  <si>
    <t>4601</t>
  </si>
  <si>
    <t xml:space="preserve"> 38.4.2.0.12. </t>
  </si>
  <si>
    <t>4600</t>
  </si>
  <si>
    <t>4599</t>
  </si>
  <si>
    <t>4598</t>
  </si>
  <si>
    <t>4596</t>
  </si>
  <si>
    <t>4595</t>
  </si>
  <si>
    <t>4594</t>
  </si>
  <si>
    <t>4593</t>
  </si>
  <si>
    <t>4592</t>
  </si>
  <si>
    <t>4591</t>
  </si>
  <si>
    <t>4590</t>
  </si>
  <si>
    <t>4589</t>
  </si>
  <si>
    <t xml:space="preserve"> 070716 </t>
  </si>
  <si>
    <t>4588</t>
  </si>
  <si>
    <t xml:space="preserve"> 38.4.2.0.9. </t>
  </si>
  <si>
    <t>4587</t>
  </si>
  <si>
    <t>4586</t>
  </si>
  <si>
    <t>4585</t>
  </si>
  <si>
    <t>4583</t>
  </si>
  <si>
    <t>PEÇA RETANGULAR PRÉ-MOLDADA, VOLUME DE CONCRETO DE 10 A 30 LITROS, TAXA DE AÇO APROXIMADA DE 30KG/M³. AF_01/2018</t>
  </si>
  <si>
    <t xml:space="preserve"> 97734 </t>
  </si>
  <si>
    <t>4582</t>
  </si>
  <si>
    <t>4581</t>
  </si>
  <si>
    <t>4580</t>
  </si>
  <si>
    <t>4579</t>
  </si>
  <si>
    <t>PREPARO DE FUNDO DE VALA COM LARGURA MENOR QUE 1,5 M, COM CAMADA DE BRITA, LANÇAMENTO MANUAL. AF_08/2020</t>
  </si>
  <si>
    <t xml:space="preserve"> 101619 </t>
  </si>
  <si>
    <t>4578</t>
  </si>
  <si>
    <t>ARGAMASSA TRAÇO 1:3 (EM VOLUME DE CIMENTO E AREIA MÉDIA ÚMIDA) COM ADIÇÃO DE IMPERMEABILIZANTE, PREPARO MECÂNICO COM BETONEIRA 400 L. AF_08/2019</t>
  </si>
  <si>
    <t xml:space="preserve"> 100475 </t>
  </si>
  <si>
    <t>4577</t>
  </si>
  <si>
    <t xml:space="preserve"> 97887 </t>
  </si>
  <si>
    <t>4576</t>
  </si>
  <si>
    <t xml:space="preserve"> 38.4.2.0.7. </t>
  </si>
  <si>
    <t>4575</t>
  </si>
  <si>
    <t>4574</t>
  </si>
  <si>
    <t>4573</t>
  </si>
  <si>
    <t>4571</t>
  </si>
  <si>
    <t>4570</t>
  </si>
  <si>
    <t>4569</t>
  </si>
  <si>
    <t>4568</t>
  </si>
  <si>
    <t xml:space="preserve"> 2438 </t>
  </si>
  <si>
    <t>4567</t>
  </si>
  <si>
    <t>4566</t>
  </si>
  <si>
    <t>4565</t>
  </si>
  <si>
    <t>4564</t>
  </si>
  <si>
    <t>4563</t>
  </si>
  <si>
    <t>4562</t>
  </si>
  <si>
    <t>4561</t>
  </si>
  <si>
    <t>4560</t>
  </si>
  <si>
    <t>4559</t>
  </si>
  <si>
    <t>4558</t>
  </si>
  <si>
    <t>4557</t>
  </si>
  <si>
    <t>4556</t>
  </si>
  <si>
    <t>4555</t>
  </si>
  <si>
    <t>4554</t>
  </si>
  <si>
    <t>4553</t>
  </si>
  <si>
    <t>4552</t>
  </si>
  <si>
    <t>4551</t>
  </si>
  <si>
    <t xml:space="preserve"> 070710 </t>
  </si>
  <si>
    <t>4550</t>
  </si>
  <si>
    <t xml:space="preserve"> 38.4.2.0.6. </t>
  </si>
  <si>
    <t>4549</t>
  </si>
  <si>
    <t>4548</t>
  </si>
  <si>
    <t>4547</t>
  </si>
  <si>
    <t xml:space="preserve"> 3930 </t>
  </si>
  <si>
    <t>4545</t>
  </si>
  <si>
    <t>4544</t>
  </si>
  <si>
    <t>4543</t>
  </si>
  <si>
    <t xml:space="preserve"> 070510 </t>
  </si>
  <si>
    <t>4542</t>
  </si>
  <si>
    <t xml:space="preserve"> 38.4.2.0.4. </t>
  </si>
  <si>
    <t>4541</t>
  </si>
  <si>
    <t>4540</t>
  </si>
  <si>
    <t>4539</t>
  </si>
  <si>
    <t xml:space="preserve"> 3931 </t>
  </si>
  <si>
    <t>4537</t>
  </si>
  <si>
    <t>4536</t>
  </si>
  <si>
    <t>4535</t>
  </si>
  <si>
    <t xml:space="preserve"> 070511 </t>
  </si>
  <si>
    <t>4534</t>
  </si>
  <si>
    <t xml:space="preserve"> 38.4.2.0.3. </t>
  </si>
  <si>
    <t>4533</t>
  </si>
  <si>
    <t>4532</t>
  </si>
  <si>
    <t>4531</t>
  </si>
  <si>
    <t>CABO FLEXÍVEL EPR/XLPE (90°C), 0,6/1 KV, 10 MM2</t>
  </si>
  <si>
    <t xml:space="preserve"> 3929 </t>
  </si>
  <si>
    <t>4529</t>
  </si>
  <si>
    <t>4528</t>
  </si>
  <si>
    <t>4527</t>
  </si>
  <si>
    <t xml:space="preserve"> 070509 </t>
  </si>
  <si>
    <t>4526</t>
  </si>
  <si>
    <t xml:space="preserve"> 38.4.2.0.2. </t>
  </si>
  <si>
    <t>4525</t>
  </si>
  <si>
    <t>4524</t>
  </si>
  <si>
    <t>4523</t>
  </si>
  <si>
    <t>CABO FLEXÍVEL PVC (70° C), 0,6/1 KV, SINTENAX 6 MM2</t>
  </si>
  <si>
    <t xml:space="preserve"> 3123 </t>
  </si>
  <si>
    <t>4521</t>
  </si>
  <si>
    <t>4520</t>
  </si>
  <si>
    <t>4519</t>
  </si>
  <si>
    <t xml:space="preserve"> 070583 </t>
  </si>
  <si>
    <t>4518</t>
  </si>
  <si>
    <t xml:space="preserve"> 38.4.2.0.1. </t>
  </si>
  <si>
    <t>4517</t>
  </si>
  <si>
    <t>4516</t>
  </si>
  <si>
    <t>4515</t>
  </si>
  <si>
    <t xml:space="preserve"> 3481 </t>
  </si>
  <si>
    <t>4513</t>
  </si>
  <si>
    <t>4512</t>
  </si>
  <si>
    <t>4511</t>
  </si>
  <si>
    <t xml:space="preserve"> 072630 </t>
  </si>
  <si>
    <t>4510</t>
  </si>
  <si>
    <t xml:space="preserve"> 38.4.1.0.44. </t>
  </si>
  <si>
    <t>4509</t>
  </si>
  <si>
    <t>4508</t>
  </si>
  <si>
    <t>4507</t>
  </si>
  <si>
    <t xml:space="preserve"> 3016 </t>
  </si>
  <si>
    <t>4505</t>
  </si>
  <si>
    <t>4504</t>
  </si>
  <si>
    <t>4503</t>
  </si>
  <si>
    <t xml:space="preserve"> 070265 </t>
  </si>
  <si>
    <t>4502</t>
  </si>
  <si>
    <t xml:space="preserve"> 38.4.1.0.43. </t>
  </si>
  <si>
    <t>4501</t>
  </si>
  <si>
    <t>4500</t>
  </si>
  <si>
    <t>4499</t>
  </si>
  <si>
    <t xml:space="preserve"> 3343 </t>
  </si>
  <si>
    <t>4497</t>
  </si>
  <si>
    <t>4496</t>
  </si>
  <si>
    <t>4495</t>
  </si>
  <si>
    <t xml:space="preserve"> 071462 </t>
  </si>
  <si>
    <t>4494</t>
  </si>
  <si>
    <t xml:space="preserve"> 38.4.1.0.42. </t>
  </si>
  <si>
    <t>4493</t>
  </si>
  <si>
    <t>4492</t>
  </si>
  <si>
    <t>4491</t>
  </si>
  <si>
    <t xml:space="preserve"> 3341 </t>
  </si>
  <si>
    <t>4489</t>
  </si>
  <si>
    <t>4488</t>
  </si>
  <si>
    <t>4487</t>
  </si>
  <si>
    <t xml:space="preserve"> 071460 </t>
  </si>
  <si>
    <t>4486</t>
  </si>
  <si>
    <t xml:space="preserve"> 38.4.1.0.41. </t>
  </si>
  <si>
    <t>4485</t>
  </si>
  <si>
    <t>4484</t>
  </si>
  <si>
    <t>4483</t>
  </si>
  <si>
    <t>PARAFUSO SEXTAVADO D=3/8" X 3/4"</t>
  </si>
  <si>
    <t xml:space="preserve"> 3822 </t>
  </si>
  <si>
    <t>4481</t>
  </si>
  <si>
    <t>4480</t>
  </si>
  <si>
    <t>4479</t>
  </si>
  <si>
    <t xml:space="preserve"> 071871 </t>
  </si>
  <si>
    <t>4478</t>
  </si>
  <si>
    <t xml:space="preserve"> 38.4.1.0.39. </t>
  </si>
  <si>
    <t>4477</t>
  </si>
  <si>
    <t>4476</t>
  </si>
  <si>
    <t>4475</t>
  </si>
  <si>
    <t>FITA DE AUTO FUSAO, ROLO DE 10,00 M</t>
  </si>
  <si>
    <t xml:space="preserve"> 3318 </t>
  </si>
  <si>
    <t>4473</t>
  </si>
  <si>
    <t>4472</t>
  </si>
  <si>
    <t>4471</t>
  </si>
  <si>
    <t xml:space="preserve"> 071321 </t>
  </si>
  <si>
    <t>4470</t>
  </si>
  <si>
    <t xml:space="preserve"> 38.4.1.0.35. </t>
  </si>
  <si>
    <t>4469</t>
  </si>
  <si>
    <t>4468</t>
  </si>
  <si>
    <t>4467</t>
  </si>
  <si>
    <t>4465</t>
  </si>
  <si>
    <t>4464</t>
  </si>
  <si>
    <t>4463</t>
  </si>
  <si>
    <t>4462</t>
  </si>
  <si>
    <t>4461</t>
  </si>
  <si>
    <t>4460</t>
  </si>
  <si>
    <t>4459</t>
  </si>
  <si>
    <t>4458</t>
  </si>
  <si>
    <t xml:space="preserve"> 070715 </t>
  </si>
  <si>
    <t>4457</t>
  </si>
  <si>
    <t xml:space="preserve"> 38.4.1.0.33. </t>
  </si>
  <si>
    <t>4456</t>
  </si>
  <si>
    <t>4455</t>
  </si>
  <si>
    <t>4454</t>
  </si>
  <si>
    <t>CAIXA DE INSPECAO PARA ATERRAMENTO E PARA RAIOS, EM POLIPROPILENO,  DIAMETRO = 300 MM X ALTURA = 400 MM</t>
  </si>
  <si>
    <t xml:space="preserve"> 00034643 </t>
  </si>
  <si>
    <t>4452</t>
  </si>
  <si>
    <t>4451</t>
  </si>
  <si>
    <t>4450</t>
  </si>
  <si>
    <t>PREPARO DE FUNDO DE VALA COM LARGURA MENOR QUE 1,5 M, COM CAMADA DE AREIA, LANÇAMENTO MANUAL. AF_08/2020</t>
  </si>
  <si>
    <t xml:space="preserve"> 101618 </t>
  </si>
  <si>
    <t>4449</t>
  </si>
  <si>
    <t xml:space="preserve"> 98111 </t>
  </si>
  <si>
    <t>4448</t>
  </si>
  <si>
    <t xml:space="preserve"> 38.4.1.0.31. </t>
  </si>
  <si>
    <t>4447</t>
  </si>
  <si>
    <t>4446</t>
  </si>
  <si>
    <t>4445</t>
  </si>
  <si>
    <t>MOLDE DE GRAFITE PARA CONEXÃO EXOTÉRMICA</t>
  </si>
  <si>
    <t xml:space="preserve"> 4080 </t>
  </si>
  <si>
    <t>4443</t>
  </si>
  <si>
    <t>CARTUCHO PARA SOLDA EXOTÉRMICA 90 G</t>
  </si>
  <si>
    <t xml:space="preserve"> 3978 </t>
  </si>
  <si>
    <t>4442</t>
  </si>
  <si>
    <t>4441</t>
  </si>
  <si>
    <t>4440</t>
  </si>
  <si>
    <t xml:space="preserve"> 070255 </t>
  </si>
  <si>
    <t>4439</t>
  </si>
  <si>
    <t xml:space="preserve"> 38.4.1.0.29. </t>
  </si>
  <si>
    <t>4438</t>
  </si>
  <si>
    <t>4437</t>
  </si>
  <si>
    <t>4436</t>
  </si>
  <si>
    <t>HASTE COPPERWELD  5/8" X 3,00 M COM CONECTOR</t>
  </si>
  <si>
    <t xml:space="preserve"> 3330 </t>
  </si>
  <si>
    <t>4434</t>
  </si>
  <si>
    <t>4433</t>
  </si>
  <si>
    <t>4432</t>
  </si>
  <si>
    <t xml:space="preserve"> 071381 </t>
  </si>
  <si>
    <t>4431</t>
  </si>
  <si>
    <t xml:space="preserve"> 38.4.1.0.28. </t>
  </si>
  <si>
    <t>4430</t>
  </si>
  <si>
    <t>4429</t>
  </si>
  <si>
    <t>4428</t>
  </si>
  <si>
    <t>ISOLADOR DE PORCELANA, TIPO ROLDANA, DIMENSOES DE *72* X *72* MM, PARA USO EM BAIXA TENSAO</t>
  </si>
  <si>
    <t xml:space="preserve"> 00003398 </t>
  </si>
  <si>
    <t>4426</t>
  </si>
  <si>
    <t>4425</t>
  </si>
  <si>
    <t>4424</t>
  </si>
  <si>
    <t xml:space="preserve"> 101548 </t>
  </si>
  <si>
    <t>4423</t>
  </si>
  <si>
    <t xml:space="preserve"> 38.4.1.0.27. </t>
  </si>
  <si>
    <t>4422</t>
  </si>
  <si>
    <t>4421</t>
  </si>
  <si>
    <t>4420</t>
  </si>
  <si>
    <t>ARMAÇÃO SECUNDÁRIA PESADA 1 ELEMENTO</t>
  </si>
  <si>
    <t xml:space="preserve"> 3007 </t>
  </si>
  <si>
    <t>4418</t>
  </si>
  <si>
    <t>4417</t>
  </si>
  <si>
    <t>4416</t>
  </si>
  <si>
    <t xml:space="preserve"> 070240 </t>
  </si>
  <si>
    <t>4415</t>
  </si>
  <si>
    <t xml:space="preserve"> 38.4.1.0.26. </t>
  </si>
  <si>
    <t>4414</t>
  </si>
  <si>
    <t>4413</t>
  </si>
  <si>
    <t>4412</t>
  </si>
  <si>
    <t xml:space="preserve"> 4017 </t>
  </si>
  <si>
    <t>4410</t>
  </si>
  <si>
    <t>4409</t>
  </si>
  <si>
    <t>4408</t>
  </si>
  <si>
    <t xml:space="preserve"> 070706 </t>
  </si>
  <si>
    <t>4407</t>
  </si>
  <si>
    <t xml:space="preserve"> 38.4.1.0.25. </t>
  </si>
  <si>
    <t>4406</t>
  </si>
  <si>
    <t>4405</t>
  </si>
  <si>
    <t>4404</t>
  </si>
  <si>
    <t>4402</t>
  </si>
  <si>
    <t>4401</t>
  </si>
  <si>
    <t>4400</t>
  </si>
  <si>
    <t>4399</t>
  </si>
  <si>
    <t>4398</t>
  </si>
  <si>
    <t>4397</t>
  </si>
  <si>
    <t>4396</t>
  </si>
  <si>
    <t>4395</t>
  </si>
  <si>
    <t>4394</t>
  </si>
  <si>
    <t>4393</t>
  </si>
  <si>
    <t>4392</t>
  </si>
  <si>
    <t>4391</t>
  </si>
  <si>
    <t xml:space="preserve"> 071997 </t>
  </si>
  <si>
    <t>4390</t>
  </si>
  <si>
    <t xml:space="preserve"> 38.4.1.0.22. </t>
  </si>
  <si>
    <t>4389</t>
  </si>
  <si>
    <t>4388</t>
  </si>
  <si>
    <t>4387</t>
  </si>
  <si>
    <t xml:space="preserve"> 2426 </t>
  </si>
  <si>
    <t>4385</t>
  </si>
  <si>
    <t>4384</t>
  </si>
  <si>
    <t>4383</t>
  </si>
  <si>
    <t xml:space="preserve"> 070229 </t>
  </si>
  <si>
    <t>4382</t>
  </si>
  <si>
    <t xml:space="preserve"> 38.4.1.0.20. </t>
  </si>
  <si>
    <t>4381</t>
  </si>
  <si>
    <t>4380</t>
  </si>
  <si>
    <t>4379</t>
  </si>
  <si>
    <t>CABO DE COBRE NU 50 MM2 MEIO-DURO</t>
  </si>
  <si>
    <t xml:space="preserve"> 00000867 </t>
  </si>
  <si>
    <t>4377</t>
  </si>
  <si>
    <t>4376</t>
  </si>
  <si>
    <t>4375</t>
  </si>
  <si>
    <t>CORDOALHA DE COBRE NU 50 MM², ENTERRADA - FORNECIMENTO E INSTALAÇÃO.
AF_08/2023</t>
  </si>
  <si>
    <t xml:space="preserve"> 96977 </t>
  </si>
  <si>
    <t>4374</t>
  </si>
  <si>
    <t xml:space="preserve"> 38.4.1.0.19. </t>
  </si>
  <si>
    <t>4373</t>
  </si>
  <si>
    <t>4372</t>
  </si>
  <si>
    <t>4371</t>
  </si>
  <si>
    <t xml:space="preserve"> 3275 </t>
  </si>
  <si>
    <t>4369</t>
  </si>
  <si>
    <t>4368</t>
  </si>
  <si>
    <t>4367</t>
  </si>
  <si>
    <t xml:space="preserve"> 071216 </t>
  </si>
  <si>
    <t>4366</t>
  </si>
  <si>
    <t xml:space="preserve"> 38.4.1.0.18. </t>
  </si>
  <si>
    <t>4365</t>
  </si>
  <si>
    <t>4364</t>
  </si>
  <si>
    <t>4363</t>
  </si>
  <si>
    <t>CABECOTE DE LIGA DE ALUMINIO DIAM. 2 1/2"</t>
  </si>
  <si>
    <t xml:space="preserve"> 3084 </t>
  </si>
  <si>
    <t>4361</t>
  </si>
  <si>
    <t>4360</t>
  </si>
  <si>
    <t>4359</t>
  </si>
  <si>
    <t xml:space="preserve"> 070505 </t>
  </si>
  <si>
    <t>4358</t>
  </si>
  <si>
    <t xml:space="preserve"> 38.4.1.0.17. </t>
  </si>
  <si>
    <t>4357</t>
  </si>
  <si>
    <t>4356</t>
  </si>
  <si>
    <t>4355</t>
  </si>
  <si>
    <t>SUPORTE EM ACO GALVANIZADO PARA TRANSFORMADOR PARA POSTE DUPLO T 185 X 95 MM, CHAPA DE 5/16"</t>
  </si>
  <si>
    <t xml:space="preserve"> 00007576 </t>
  </si>
  <si>
    <t>4353</t>
  </si>
  <si>
    <t>4352</t>
  </si>
  <si>
    <t>4351</t>
  </si>
  <si>
    <t xml:space="preserve"> 102110 </t>
  </si>
  <si>
    <t>4350</t>
  </si>
  <si>
    <t xml:space="preserve"> 38.4.1.0.15. </t>
  </si>
  <si>
    <t>4349</t>
  </si>
  <si>
    <t>4348</t>
  </si>
  <si>
    <t>4347</t>
  </si>
  <si>
    <t xml:space="preserve"> 3267 </t>
  </si>
  <si>
    <t>4345</t>
  </si>
  <si>
    <t>4344</t>
  </si>
  <si>
    <t>4343</t>
  </si>
  <si>
    <t xml:space="preserve"> 071180 </t>
  </si>
  <si>
    <t>4342</t>
  </si>
  <si>
    <t xml:space="preserve"> 38.4.1.0.14. </t>
  </si>
  <si>
    <t>4341</t>
  </si>
  <si>
    <t>4340</t>
  </si>
  <si>
    <t>4339</t>
  </si>
  <si>
    <t xml:space="preserve"> 3933 </t>
  </si>
  <si>
    <t>4337</t>
  </si>
  <si>
    <t>4336</t>
  </si>
  <si>
    <t>4335</t>
  </si>
  <si>
    <t xml:space="preserve"> 070513 </t>
  </si>
  <si>
    <t>4334</t>
  </si>
  <si>
    <t xml:space="preserve"> 38.4.1.0.13. </t>
  </si>
  <si>
    <t>4333</t>
  </si>
  <si>
    <t>4332</t>
  </si>
  <si>
    <t>4331</t>
  </si>
  <si>
    <t xml:space="preserve"> 3935 </t>
  </si>
  <si>
    <t>4329</t>
  </si>
  <si>
    <t>4328</t>
  </si>
  <si>
    <t>4327</t>
  </si>
  <si>
    <t xml:space="preserve"> 070515 </t>
  </si>
  <si>
    <t>4326</t>
  </si>
  <si>
    <t xml:space="preserve"> 38.4.1.0.12. </t>
  </si>
  <si>
    <t>4325</t>
  </si>
  <si>
    <t>4324</t>
  </si>
  <si>
    <t>4323</t>
  </si>
  <si>
    <t>TRANSFORMADOR TRIFASICO DE DISTRIBUICAO, POTENCIA DE 112,5 KVA, TENSAO NOMINAL DE 15 KV, TENSAO SECUNDARIA DE 220/127V, EM OLEO ISOLANTE TIPO MINERAL</t>
  </si>
  <si>
    <t xml:space="preserve"> 00007619 </t>
  </si>
  <si>
    <t>4321</t>
  </si>
  <si>
    <t>4320</t>
  </si>
  <si>
    <t>4319</t>
  </si>
  <si>
    <t>GUINDAUTO HIDRÁULICO, CAPACIDADE MÁXIMA DE CARGA 6200 KG, MOMENTO MÁXIMO DE CARGA 11,7 TM, ALCANCE MÁXIMO HORIZONTAL 9,70 M, INCLUSIVE CAMINHÃO TOCO PBT 16.000 KG, POTÊNCIA DE 189 CV - CHP DIURNO. AF_06/2014</t>
  </si>
  <si>
    <t xml:space="preserve"> 5928 </t>
  </si>
  <si>
    <t>4318</t>
  </si>
  <si>
    <t>TRANSFORMADOR DE DISTRIBUIÇÃO, 112,5 KVA, TRIFÁSICO, 60 HZ, CLASSE 15 KV, IMERSO EM ÓLEO MINERAL, INSTALAÇÃO EM POSTE (NÃO INCLUSO SUPORTE) - FORNECIMENTO E
INSTALAÇÃO. AF_12/2020</t>
  </si>
  <si>
    <t xml:space="preserve"> 102105 </t>
  </si>
  <si>
    <t>4317</t>
  </si>
  <si>
    <t xml:space="preserve"> 38.4.1.0.11. </t>
  </si>
  <si>
    <t>4316</t>
  </si>
  <si>
    <t>4315</t>
  </si>
  <si>
    <t>4314</t>
  </si>
  <si>
    <t xml:space="preserve"> 3967 </t>
  </si>
  <si>
    <t>4312</t>
  </si>
  <si>
    <t>4311</t>
  </si>
  <si>
    <t>4310</t>
  </si>
  <si>
    <t xml:space="preserve"> 072372 </t>
  </si>
  <si>
    <t>4309</t>
  </si>
  <si>
    <t xml:space="preserve"> 38.4.1.0.8. </t>
  </si>
  <si>
    <t>4308</t>
  </si>
  <si>
    <t>4307</t>
  </si>
  <si>
    <t>4306</t>
  </si>
  <si>
    <t>PARA RAIOS DISTRIBUIDOR POLIMÉRICO ÓXIDO DE ZINCO S/CENTELHADOR C/ DESLIGAMENTO AUTOMÁTICO 15KV 10KA</t>
  </si>
  <si>
    <t xml:space="preserve"> 3916 </t>
  </si>
  <si>
    <t>4304</t>
  </si>
  <si>
    <t>4303</t>
  </si>
  <si>
    <t>4302</t>
  </si>
  <si>
    <t>PARA RAIOS DISTRIBUIDOR POLIMÉRICO ÓXIDO DE ZINCO S/CENTELHADOR C/
DESLIGAMENTO AUTOMÁTICO 15KV,10KA</t>
  </si>
  <si>
    <t xml:space="preserve"> 071833 </t>
  </si>
  <si>
    <t>4301</t>
  </si>
  <si>
    <t xml:space="preserve"> 38.4.1.0.7. </t>
  </si>
  <si>
    <t>4300</t>
  </si>
  <si>
    <t>4299</t>
  </si>
  <si>
    <t>4298</t>
  </si>
  <si>
    <t>ISOLADOR DE ANCORAGEM POLIMÉRICO 15 KV</t>
  </si>
  <si>
    <t xml:space="preserve"> 3971 </t>
  </si>
  <si>
    <t>4296</t>
  </si>
  <si>
    <t>4295</t>
  </si>
  <si>
    <t>4294</t>
  </si>
  <si>
    <t xml:space="preserve"> 071476 </t>
  </si>
  <si>
    <t>4293</t>
  </si>
  <si>
    <t xml:space="preserve"> 38.4.1.0.4. </t>
  </si>
  <si>
    <t>4292</t>
  </si>
  <si>
    <t>4291</t>
  </si>
  <si>
    <t>4290</t>
  </si>
  <si>
    <t xml:space="preserve"> 3713 </t>
  </si>
  <si>
    <t>4288</t>
  </si>
  <si>
    <t>4287</t>
  </si>
  <si>
    <t>4286</t>
  </si>
  <si>
    <t xml:space="preserve"> 070204 </t>
  </si>
  <si>
    <t>4285</t>
  </si>
  <si>
    <t xml:space="preserve"> 38.4.1.0.3. </t>
  </si>
  <si>
    <t>4284</t>
  </si>
  <si>
    <t>4283</t>
  </si>
  <si>
    <t>4282</t>
  </si>
  <si>
    <t>4280</t>
  </si>
  <si>
    <t xml:space="preserve"> 081833 </t>
  </si>
  <si>
    <t>4279</t>
  </si>
  <si>
    <t xml:space="preserve"> 38.4.1.0.2. </t>
  </si>
  <si>
    <t>4278</t>
  </si>
  <si>
    <t>4277</t>
  </si>
  <si>
    <t>4276</t>
  </si>
  <si>
    <t>4274</t>
  </si>
  <si>
    <t xml:space="preserve"> 070633 </t>
  </si>
  <si>
    <t>4273</t>
  </si>
  <si>
    <t xml:space="preserve"> 38.4.1.0.1. </t>
  </si>
  <si>
    <t>4272</t>
  </si>
  <si>
    <t>4271</t>
  </si>
  <si>
    <t>4270</t>
  </si>
  <si>
    <t>TUBO FERRO GALVANIZADO 1.1/2"</t>
  </si>
  <si>
    <t xml:space="preserve"> H690 </t>
  </si>
  <si>
    <t>4268</t>
  </si>
  <si>
    <t>FERRO REDONDO 1/2" (CHEIO)</t>
  </si>
  <si>
    <t xml:space="preserve"> 1393 </t>
  </si>
  <si>
    <t>4267</t>
  </si>
  <si>
    <t xml:space="preserve"> 2892 </t>
  </si>
  <si>
    <t>4266</t>
  </si>
  <si>
    <t>4265</t>
  </si>
  <si>
    <t>CANTONEIRA 1 1/4"X1 1/4" CH. 1/4"</t>
  </si>
  <si>
    <t xml:space="preserve"> 2764 </t>
  </si>
  <si>
    <t>4264</t>
  </si>
  <si>
    <t>CADEADO SIMPLES EM LATÃO Nº 30</t>
  </si>
  <si>
    <t xml:space="preserve"> 2256 </t>
  </si>
  <si>
    <t>4263</t>
  </si>
  <si>
    <t>4262</t>
  </si>
  <si>
    <t>FERRO CHATO 1/4 X 1.1/4</t>
  </si>
  <si>
    <t xml:space="preserve"> 2373 </t>
  </si>
  <si>
    <t>4261</t>
  </si>
  <si>
    <t>4260</t>
  </si>
  <si>
    <t>4259</t>
  </si>
  <si>
    <t xml:space="preserve"> 2529 </t>
  </si>
  <si>
    <t>4258</t>
  </si>
  <si>
    <t>4257</t>
  </si>
  <si>
    <t>4256</t>
  </si>
  <si>
    <t>4255</t>
  </si>
  <si>
    <t>4254</t>
  </si>
  <si>
    <t>4253</t>
  </si>
  <si>
    <t>4252</t>
  </si>
  <si>
    <t>CHAPA DE AÇO 1/4"</t>
  </si>
  <si>
    <t xml:space="preserve"> 2481 </t>
  </si>
  <si>
    <t>4251</t>
  </si>
  <si>
    <t>4250</t>
  </si>
  <si>
    <t xml:space="preserve"> 180302 </t>
  </si>
  <si>
    <t>4249</t>
  </si>
  <si>
    <t xml:space="preserve"> 38.3.1.0.1. </t>
  </si>
  <si>
    <t>4248</t>
  </si>
  <si>
    <t>4247</t>
  </si>
  <si>
    <t>4246</t>
  </si>
  <si>
    <t>TUBO FERRO GALVANIZADO 3"</t>
  </si>
  <si>
    <t xml:space="preserve"> H683 </t>
  </si>
  <si>
    <t>4244</t>
  </si>
  <si>
    <t>4243</t>
  </si>
  <si>
    <t xml:space="preserve"> 2212 </t>
  </si>
  <si>
    <t>4242</t>
  </si>
  <si>
    <t>4241</t>
  </si>
  <si>
    <t>PRIMER SUPER-GALVITE</t>
  </si>
  <si>
    <t xml:space="preserve"> 2467 </t>
  </si>
  <si>
    <t>4240</t>
  </si>
  <si>
    <t>4239</t>
  </si>
  <si>
    <t>4238</t>
  </si>
  <si>
    <t xml:space="preserve"> 2955 </t>
  </si>
  <si>
    <t>4237</t>
  </si>
  <si>
    <t>4236</t>
  </si>
  <si>
    <t>4235</t>
  </si>
  <si>
    <t>4234</t>
  </si>
  <si>
    <t>DILUENTE NR 938 SUMARE/ DILUENTE NR410 RENNER  OU EQUIVALENTE</t>
  </si>
  <si>
    <t xml:space="preserve"> 2073 </t>
  </si>
  <si>
    <t>4233</t>
  </si>
  <si>
    <t>4232</t>
  </si>
  <si>
    <t xml:space="preserve"> 2788 </t>
  </si>
  <si>
    <t>4231</t>
  </si>
  <si>
    <t xml:space="preserve"> 2436 </t>
  </si>
  <si>
    <t>4230</t>
  </si>
  <si>
    <t>4229</t>
  </si>
  <si>
    <t>4228</t>
  </si>
  <si>
    <t xml:space="preserve"> 271101 </t>
  </si>
  <si>
    <t>4227</t>
  </si>
  <si>
    <t xml:space="preserve"> 37.6.0.0.5. </t>
  </si>
  <si>
    <t>4226</t>
  </si>
  <si>
    <t>4225</t>
  </si>
  <si>
    <t>4224</t>
  </si>
  <si>
    <t>TUBO FERRO GALVANIZADO 4"</t>
  </si>
  <si>
    <t xml:space="preserve"> H669 </t>
  </si>
  <si>
    <t>4222</t>
  </si>
  <si>
    <t>4221</t>
  </si>
  <si>
    <t>TUBO FERRO GALVANIZADO 2"</t>
  </si>
  <si>
    <t xml:space="preserve"> H682 </t>
  </si>
  <si>
    <t>4220</t>
  </si>
  <si>
    <t>4219</t>
  </si>
  <si>
    <t>4218</t>
  </si>
  <si>
    <t>4217</t>
  </si>
  <si>
    <t>4216</t>
  </si>
  <si>
    <t>4215</t>
  </si>
  <si>
    <t>GRAMPO PARA CABO DE AÇO 1/4"</t>
  </si>
  <si>
    <t xml:space="preserve"> 2723 </t>
  </si>
  <si>
    <t>4214</t>
  </si>
  <si>
    <t xml:space="preserve"> 2957 </t>
  </si>
  <si>
    <t>4213</t>
  </si>
  <si>
    <t>4212</t>
  </si>
  <si>
    <t>4211</t>
  </si>
  <si>
    <t>4210</t>
  </si>
  <si>
    <t>4209</t>
  </si>
  <si>
    <t>4208</t>
  </si>
  <si>
    <t>4207</t>
  </si>
  <si>
    <t>4206</t>
  </si>
  <si>
    <t>CABO DE ACO D=6,35 MM (CORDOALHA)</t>
  </si>
  <si>
    <t xml:space="preserve"> 2509 </t>
  </si>
  <si>
    <t>4205</t>
  </si>
  <si>
    <t>4204</t>
  </si>
  <si>
    <t>4203</t>
  </si>
  <si>
    <t>4202</t>
  </si>
  <si>
    <t>4201</t>
  </si>
  <si>
    <t>4200</t>
  </si>
  <si>
    <t>4199</t>
  </si>
  <si>
    <t>4198</t>
  </si>
  <si>
    <t>4197</t>
  </si>
  <si>
    <t xml:space="preserve"> 271103 </t>
  </si>
  <si>
    <t>4196</t>
  </si>
  <si>
    <t xml:space="preserve"> 37.6.0.0.4. </t>
  </si>
  <si>
    <t>4195</t>
  </si>
  <si>
    <t>4194</t>
  </si>
  <si>
    <t>4193</t>
  </si>
  <si>
    <t>REDE DE PROTECAO FIO 2MM MALHA 5X5MM COM GANCHO E BUCHA S8 (INCLUSO INSTALAÇÃO)</t>
  </si>
  <si>
    <t xml:space="preserve"> 2414 </t>
  </si>
  <si>
    <t>4191</t>
  </si>
  <si>
    <t xml:space="preserve"> 270603 </t>
  </si>
  <si>
    <t>4190</t>
  </si>
  <si>
    <t xml:space="preserve"> 37.6.0.0.2. </t>
  </si>
  <si>
    <t>4189</t>
  </si>
  <si>
    <t>4188</t>
  </si>
  <si>
    <t>4187</t>
  </si>
  <si>
    <t>FITA CREPE ROLO DE 25 MM X 50 M</t>
  </si>
  <si>
    <t xml:space="preserve"> 00012815 </t>
  </si>
  <si>
    <t>4185</t>
  </si>
  <si>
    <t>TINTA EPOXI BASE AGUA PREMIUM, BRANCA</t>
  </si>
  <si>
    <t xml:space="preserve"> 00007304 </t>
  </si>
  <si>
    <t>4184</t>
  </si>
  <si>
    <t>DILUENTE EPOXI</t>
  </si>
  <si>
    <t xml:space="preserve"> 00005330 </t>
  </si>
  <si>
    <t>4183</t>
  </si>
  <si>
    <t>4182</t>
  </si>
  <si>
    <t>PINTOR COM ENCARGOS COMPLEMENTARES</t>
  </si>
  <si>
    <t xml:space="preserve"> 88310 </t>
  </si>
  <si>
    <t>4181</t>
  </si>
  <si>
    <t>PINT - PINTURAS</t>
  </si>
  <si>
    <t xml:space="preserve"> 102506 </t>
  </si>
  <si>
    <t>4180</t>
  </si>
  <si>
    <t xml:space="preserve"> 37.5.4.0.2. </t>
  </si>
  <si>
    <t>4179</t>
  </si>
  <si>
    <t>4178</t>
  </si>
  <si>
    <t>4177</t>
  </si>
  <si>
    <t>PRIMER EPOXI / EPOXIDICO</t>
  </si>
  <si>
    <t xml:space="preserve"> 00044072 </t>
  </si>
  <si>
    <t>4175</t>
  </si>
  <si>
    <t>4174</t>
  </si>
  <si>
    <t>4173</t>
  </si>
  <si>
    <t>4172</t>
  </si>
  <si>
    <t>4171</t>
  </si>
  <si>
    <t>4170</t>
  </si>
  <si>
    <t xml:space="preserve"> 102494 </t>
  </si>
  <si>
    <t>4169</t>
  </si>
  <si>
    <t xml:space="preserve"> 37.5.2.0.1. </t>
  </si>
  <si>
    <t>4168</t>
  </si>
  <si>
    <t>4167</t>
  </si>
  <si>
    <t>4166</t>
  </si>
  <si>
    <t>4164</t>
  </si>
  <si>
    <t>4163</t>
  </si>
  <si>
    <t xml:space="preserve"> 020160 </t>
  </si>
  <si>
    <t>4162</t>
  </si>
  <si>
    <t xml:space="preserve"> 37.1.0.0.3. </t>
  </si>
  <si>
    <t>4161</t>
  </si>
  <si>
    <t>4160</t>
  </si>
  <si>
    <t>4159</t>
  </si>
  <si>
    <t>PISO TATIL DE ALERTA OU DIRECIONAL, DE BORRACHA, COLORIDO, 25 X 25 CM, E = 12 MM, PARA ARGAMASSA</t>
  </si>
  <si>
    <t xml:space="preserve"> 00038186 </t>
  </si>
  <si>
    <t>4157</t>
  </si>
  <si>
    <t>ARGAMASSA COLANTE TIPO AC III</t>
  </si>
  <si>
    <t xml:space="preserve"> 00037595 </t>
  </si>
  <si>
    <t>4156</t>
  </si>
  <si>
    <t>CIMENTO PORTLAND COMPOSTO CP II-32</t>
  </si>
  <si>
    <t xml:space="preserve"> 00001379 </t>
  </si>
  <si>
    <t>4155</t>
  </si>
  <si>
    <t>4154</t>
  </si>
  <si>
    <t>4153</t>
  </si>
  <si>
    <t>PISO - PISOS</t>
  </si>
  <si>
    <t>PISO PODOTÁTIL DE ALERTA OU DIRECIONAL, DE BORRACHA, ASSENTADO SOBRE
ARGAMASSA. AF_05/2020</t>
  </si>
  <si>
    <t xml:space="preserve"> 101094 </t>
  </si>
  <si>
    <t>4152</t>
  </si>
  <si>
    <t xml:space="preserve"> 36.1.0.0.1. </t>
  </si>
  <si>
    <t>4151</t>
  </si>
  <si>
    <t>4150</t>
  </si>
  <si>
    <t>4149</t>
  </si>
  <si>
    <t>PISO PODOTATIL DE CONCRETO - DIRECIONAL E ALERTA, *40 X 40 X 2,5* CM</t>
  </si>
  <si>
    <t xml:space="preserve"> 00036178 </t>
  </si>
  <si>
    <t>4147</t>
  </si>
  <si>
    <t>ARGAMASSA COLANTE AC II</t>
  </si>
  <si>
    <t xml:space="preserve"> 00034353 </t>
  </si>
  <si>
    <t>4146</t>
  </si>
  <si>
    <t>4145</t>
  </si>
  <si>
    <t>4144</t>
  </si>
  <si>
    <t xml:space="preserve"> 104658 </t>
  </si>
  <si>
    <t>4143</t>
  </si>
  <si>
    <t xml:space="preserve"> 35.4.0.0.3. </t>
  </si>
  <si>
    <t>4142</t>
  </si>
  <si>
    <t>4141</t>
  </si>
  <si>
    <t>4140</t>
  </si>
  <si>
    <t>TINTA LATEX ACRILICA - SEMI BRILHO</t>
  </si>
  <si>
    <t xml:space="preserve"> 2051 </t>
  </si>
  <si>
    <t>4138</t>
  </si>
  <si>
    <t>4137</t>
  </si>
  <si>
    <t xml:space="preserve"> 261620 </t>
  </si>
  <si>
    <t>4136</t>
  </si>
  <si>
    <t xml:space="preserve"> 34.5.0.0.2. </t>
  </si>
  <si>
    <t>4135</t>
  </si>
  <si>
    <t>4134</t>
  </si>
  <si>
    <t>4133</t>
  </si>
  <si>
    <t>4131</t>
  </si>
  <si>
    <t>4130</t>
  </si>
  <si>
    <t>4129</t>
  </si>
  <si>
    <t xml:space="preserve"> 2893 </t>
  </si>
  <si>
    <t>4128</t>
  </si>
  <si>
    <t>4127</t>
  </si>
  <si>
    <t>DOBRADIÇA TIPO FERRADURA NÚMERO 2</t>
  </si>
  <si>
    <t xml:space="preserve"> 2818 </t>
  </si>
  <si>
    <t>4126</t>
  </si>
  <si>
    <t>4125</t>
  </si>
  <si>
    <t>4124</t>
  </si>
  <si>
    <t>CHAPA PERFILADA Nº 16</t>
  </si>
  <si>
    <t xml:space="preserve"> 2515 </t>
  </si>
  <si>
    <t>4123</t>
  </si>
  <si>
    <t>CHAPA LISA Nº 14 TIPO BANDEJA (CORTADA/DOBRADA)</t>
  </si>
  <si>
    <t xml:space="preserve"> 2807 </t>
  </si>
  <si>
    <t>4122</t>
  </si>
  <si>
    <t>CANTONEIRA 50X50 CH.16</t>
  </si>
  <si>
    <t xml:space="preserve"> 2765 </t>
  </si>
  <si>
    <t>4121</t>
  </si>
  <si>
    <t>4120</t>
  </si>
  <si>
    <t>4119</t>
  </si>
  <si>
    <t>4118</t>
  </si>
  <si>
    <t xml:space="preserve"> 180304 </t>
  </si>
  <si>
    <t>4117</t>
  </si>
  <si>
    <t xml:space="preserve"> 33.3.0.0.1. </t>
  </si>
  <si>
    <t>4116</t>
  </si>
  <si>
    <t>4115</t>
  </si>
  <si>
    <t>4114</t>
  </si>
  <si>
    <t>4112</t>
  </si>
  <si>
    <t>METALON 20X30 CHAPA 18 (1,20 MM)</t>
  </si>
  <si>
    <t xml:space="preserve"> 2389 </t>
  </si>
  <si>
    <t>4111</t>
  </si>
  <si>
    <t>4110</t>
  </si>
  <si>
    <t>4109</t>
  </si>
  <si>
    <t xml:space="preserve"> 2906 </t>
  </si>
  <si>
    <t>4108</t>
  </si>
  <si>
    <t>4107</t>
  </si>
  <si>
    <t>4106</t>
  </si>
  <si>
    <t>4105</t>
  </si>
  <si>
    <t xml:space="preserve"> 1120 </t>
  </si>
  <si>
    <t>4104</t>
  </si>
  <si>
    <t>4103</t>
  </si>
  <si>
    <t>4102</t>
  </si>
  <si>
    <t xml:space="preserve"> 180318 </t>
  </si>
  <si>
    <t>4101</t>
  </si>
  <si>
    <t xml:space="preserve"> 32.4.0.0.1. </t>
  </si>
  <si>
    <t>4100</t>
  </si>
  <si>
    <t>4099</t>
  </si>
  <si>
    <t>4098</t>
  </si>
  <si>
    <t>4096</t>
  </si>
  <si>
    <t xml:space="preserve"> 260104 </t>
  </si>
  <si>
    <t>4095</t>
  </si>
  <si>
    <t xml:space="preserve"> 31.13.3.0.1. </t>
  </si>
  <si>
    <t>4094</t>
  </si>
  <si>
    <t>4093</t>
  </si>
  <si>
    <t>4092</t>
  </si>
  <si>
    <t>4090</t>
  </si>
  <si>
    <t>4089</t>
  </si>
  <si>
    <t xml:space="preserve"> 260105 </t>
  </si>
  <si>
    <t>4088</t>
  </si>
  <si>
    <t xml:space="preserve"> 31.13.1.0.1. </t>
  </si>
  <si>
    <t>4087</t>
  </si>
  <si>
    <t>4086</t>
  </si>
  <si>
    <t>4085</t>
  </si>
  <si>
    <t>TINTA ALQUIDICA DF SUMALUX SUMARÉ / REKOMAR DFB RENNER (AZUL /AMARELO/CINZA/VERDE) OU EQUIVALENTE</t>
  </si>
  <si>
    <t xml:space="preserve"> 2712 </t>
  </si>
  <si>
    <t>4083</t>
  </si>
  <si>
    <t>PARAFUSO AUTO BROCANTE 4,2 X 19MM</t>
  </si>
  <si>
    <t xml:space="preserve"> 2770 </t>
  </si>
  <si>
    <t>4082</t>
  </si>
  <si>
    <t>METALON 20 X 20 CHAPA 20 (0,90 MM)</t>
  </si>
  <si>
    <t xml:space="preserve"> 2771 </t>
  </si>
  <si>
    <t>4081</t>
  </si>
  <si>
    <t>4080</t>
  </si>
  <si>
    <t>FORRO DE PVC 200 X 8 MM</t>
  </si>
  <si>
    <t xml:space="preserve"> 2685 </t>
  </si>
  <si>
    <t>4079</t>
  </si>
  <si>
    <t xml:space="preserve"> 2943 </t>
  </si>
  <si>
    <t>4078</t>
  </si>
  <si>
    <t>4077</t>
  </si>
  <si>
    <t>4076</t>
  </si>
  <si>
    <t>DILUENTE NR 905 SUMARÉ/ SOLVENTE LIMPEZA RENNER OU EQUIVALENTE</t>
  </si>
  <si>
    <t xml:space="preserve"> 1698 </t>
  </si>
  <si>
    <t>4075</t>
  </si>
  <si>
    <t>4074</t>
  </si>
  <si>
    <t>ARREMATE/RODA FORRO "U" 20X15X30MM</t>
  </si>
  <si>
    <t xml:space="preserve"> 2769 </t>
  </si>
  <si>
    <t>4073</t>
  </si>
  <si>
    <t>4072</t>
  </si>
  <si>
    <t>4071</t>
  </si>
  <si>
    <t>4070</t>
  </si>
  <si>
    <t xml:space="preserve"> 210460 </t>
  </si>
  <si>
    <t>4069</t>
  </si>
  <si>
    <t xml:space="preserve"> 31.11.0.0.1. </t>
  </si>
  <si>
    <t>4068</t>
  </si>
  <si>
    <t>4067</t>
  </si>
  <si>
    <t>4066</t>
  </si>
  <si>
    <t>4064</t>
  </si>
  <si>
    <t>4063</t>
  </si>
  <si>
    <t>4062</t>
  </si>
  <si>
    <t>4061</t>
  </si>
  <si>
    <t xml:space="preserve"> 200201 </t>
  </si>
  <si>
    <t>4060</t>
  </si>
  <si>
    <t xml:space="preserve"> 31.10.0.0.3. </t>
  </si>
  <si>
    <t>4059</t>
  </si>
  <si>
    <t>4058</t>
  </si>
  <si>
    <t>4057</t>
  </si>
  <si>
    <t>4055</t>
  </si>
  <si>
    <t xml:space="preserve"> 040902 </t>
  </si>
  <si>
    <t>4054</t>
  </si>
  <si>
    <t xml:space="preserve"> 31.3.3.0.7. </t>
  </si>
  <si>
    <t>4053</t>
  </si>
  <si>
    <t>4052</t>
  </si>
  <si>
    <t>4051</t>
  </si>
  <si>
    <t>4049</t>
  </si>
  <si>
    <t>4048</t>
  </si>
  <si>
    <t>DEMOLIÇÃO MANUAL DE REVESTIMENTOS COM AZULEJO COM TRANSPORTE ATE
CAÇAMBA E CARGA</t>
  </si>
  <si>
    <t xml:space="preserve"> 020115 </t>
  </si>
  <si>
    <t>4047</t>
  </si>
  <si>
    <t xml:space="preserve"> 31.1.1.0.12. </t>
  </si>
  <si>
    <t>4046</t>
  </si>
  <si>
    <t>4045</t>
  </si>
  <si>
    <t>4044</t>
  </si>
  <si>
    <t>4042</t>
  </si>
  <si>
    <t>4041</t>
  </si>
  <si>
    <t>DEMOLIÇÃO MANUAL ESTRUTURA EM MADEIRA TELHADO COM TRANSPORTE ATÉ
CAÇAMBA E CARGA</t>
  </si>
  <si>
    <t xml:space="preserve"> 020103 </t>
  </si>
  <si>
    <t>4040</t>
  </si>
  <si>
    <t xml:space="preserve"> 31.1.1.0.9. </t>
  </si>
  <si>
    <t>4039</t>
  </si>
  <si>
    <t>4038</t>
  </si>
  <si>
    <t>4037</t>
  </si>
  <si>
    <t>FECHADURA TIPO ALAVANCA 6236 B LA FONTE/8766 B-19 IMAB OU EQUIVALENTE</t>
  </si>
  <si>
    <t xml:space="preserve"> 1381 </t>
  </si>
  <si>
    <t>4035</t>
  </si>
  <si>
    <t>4034</t>
  </si>
  <si>
    <t xml:space="preserve"> 230105 </t>
  </si>
  <si>
    <t>4033</t>
  </si>
  <si>
    <t xml:space="preserve"> 28.18.1.0.2. </t>
  </si>
  <si>
    <t>4032</t>
  </si>
  <si>
    <t>4031</t>
  </si>
  <si>
    <t>4030</t>
  </si>
  <si>
    <t>4028</t>
  </si>
  <si>
    <t>DOBRADIÇA CROMADA 3 1/2 x 3"</t>
  </si>
  <si>
    <t xml:space="preserve"> 1266 </t>
  </si>
  <si>
    <t>4027</t>
  </si>
  <si>
    <t>4026</t>
  </si>
  <si>
    <t xml:space="preserve"> 230202 </t>
  </si>
  <si>
    <t>4025</t>
  </si>
  <si>
    <t xml:space="preserve"> 28.18.1.0.1. </t>
  </si>
  <si>
    <t>4024</t>
  </si>
  <si>
    <t>4023</t>
  </si>
  <si>
    <t>4022</t>
  </si>
  <si>
    <t>REJUNTE CIMENTICIO, QUALQUER COR</t>
  </si>
  <si>
    <t xml:space="preserve"> 00034357 </t>
  </si>
  <si>
    <t>4020</t>
  </si>
  <si>
    <t>ARGAMASSA COLANTE AC I PARA CERAMICAS</t>
  </si>
  <si>
    <t xml:space="preserve"> 00001381 </t>
  </si>
  <si>
    <t>4019</t>
  </si>
  <si>
    <t>REVESTIMENTO EM CERAMICA ESMALTADA EXTRA, PEI MENOR OU IGUAL A 3, FORMATO MENOR OU IGUAL A 2025 CM2</t>
  </si>
  <si>
    <t xml:space="preserve"> 00000536 </t>
  </si>
  <si>
    <t>4018</t>
  </si>
  <si>
    <t>4017</t>
  </si>
  <si>
    <t>AZULEJISTA OU LADRILHISTA COM ENCARGOS COMPLEMENTARES</t>
  </si>
  <si>
    <t xml:space="preserve"> 88256 </t>
  </si>
  <si>
    <t>4016</t>
  </si>
  <si>
    <t>REVE - REVESTIMENTO E TRATAMENTO DE SUPERFÍCIES</t>
  </si>
  <si>
    <t xml:space="preserve"> 87273 </t>
  </si>
  <si>
    <t>4015</t>
  </si>
  <si>
    <t xml:space="preserve"> 28.15.0.0.4. </t>
  </si>
  <si>
    <t>4014</t>
  </si>
  <si>
    <t>4013</t>
  </si>
  <si>
    <t>4012</t>
  </si>
  <si>
    <t>FITA DE PAPEL REFORCADA COM LAMINA DE METAL PARA REFORCO DE CANTOS DE CHAPA DE GESSO PARA DRYWALL</t>
  </si>
  <si>
    <t xml:space="preserve"> 00039432 </t>
  </si>
  <si>
    <t>4010</t>
  </si>
  <si>
    <t>VIDRO COMUM LAMINADO LISO INCOLOR DUPLO, ESPESSURA TOTAL 8 MM (CADA CAMADA DE 4 MM) - COLOCADO</t>
  </si>
  <si>
    <t xml:space="preserve"> 00034391 </t>
  </si>
  <si>
    <t>4009</t>
  </si>
  <si>
    <t>PERFIL DE ALUMINIO ANODIZADO</t>
  </si>
  <si>
    <t xml:space="preserve"> 00034360 </t>
  </si>
  <si>
    <t>4008</t>
  </si>
  <si>
    <t>PERFIL DE BORRACHA EPDM MACICO *12 X 15* MM PARA ESQUADRIAS</t>
  </si>
  <si>
    <t xml:space="preserve"> 00020259 </t>
  </si>
  <si>
    <t>4007</t>
  </si>
  <si>
    <t xml:space="preserve"> 00011950 </t>
  </si>
  <si>
    <t>4006</t>
  </si>
  <si>
    <t xml:space="preserve"> 88325 </t>
  </si>
  <si>
    <t>4005</t>
  </si>
  <si>
    <t>4004</t>
  </si>
  <si>
    <t>ESQV - ESQUADRIAS/FERRAGENS/VIDROS</t>
  </si>
  <si>
    <t>INSTALAÇÃO DE VIDRO LAMINADO, E = 8 MM (4+4), ENCAIXADO EM PERFIL U.
AF_01/2021_PS</t>
  </si>
  <si>
    <t xml:space="preserve"> 102176 </t>
  </si>
  <si>
    <t>4003</t>
  </si>
  <si>
    <t xml:space="preserve"> 28.14.2.0.1. </t>
  </si>
  <si>
    <t>4002</t>
  </si>
  <si>
    <t>4001</t>
  </si>
  <si>
    <t>4000</t>
  </si>
  <si>
    <t>3998</t>
  </si>
  <si>
    <t>3997</t>
  </si>
  <si>
    <t>FECHO QUEBRA UNHA REF.: LA FONTE 400/20 / RODRIGUES 6010 OU EQUIVALENTE</t>
  </si>
  <si>
    <t xml:space="preserve"> 2814 </t>
  </si>
  <si>
    <t>3996</t>
  </si>
  <si>
    <t>FECHADURA TIPO ALAVANCA 6236 E LAFONTE /8766 E-17 IMAB OU EQUIVALENTE</t>
  </si>
  <si>
    <t xml:space="preserve"> 1377 </t>
  </si>
  <si>
    <t>3995</t>
  </si>
  <si>
    <t xml:space="preserve"> 2938 </t>
  </si>
  <si>
    <t>3994</t>
  </si>
  <si>
    <t>3993</t>
  </si>
  <si>
    <t>DOBRADIÇA FERRO POLIDO 3.1/2 x 3" COM PARAFUSO</t>
  </si>
  <si>
    <t xml:space="preserve"> 1265 </t>
  </si>
  <si>
    <t>3992</t>
  </si>
  <si>
    <t>3991</t>
  </si>
  <si>
    <t>3990</t>
  </si>
  <si>
    <t>3989</t>
  </si>
  <si>
    <t xml:space="preserve"> 2372 </t>
  </si>
  <si>
    <t>3988</t>
  </si>
  <si>
    <t>3987</t>
  </si>
  <si>
    <t>3986</t>
  </si>
  <si>
    <t>3985</t>
  </si>
  <si>
    <t xml:space="preserve"> 180515 </t>
  </si>
  <si>
    <t>3984</t>
  </si>
  <si>
    <t xml:space="preserve"> 28.13.1.0.3. </t>
  </si>
  <si>
    <t>3983</t>
  </si>
  <si>
    <t>3982</t>
  </si>
  <si>
    <t>3981</t>
  </si>
  <si>
    <t>PORTA LISA 90x210/DURADOR/COSTELO/FUCK</t>
  </si>
  <si>
    <t xml:space="preserve"> 1885 </t>
  </si>
  <si>
    <t>3979</t>
  </si>
  <si>
    <t>PREGO 22x48</t>
  </si>
  <si>
    <t xml:space="preserve"> 1865 </t>
  </si>
  <si>
    <t>3978</t>
  </si>
  <si>
    <t>Jg</t>
  </si>
  <si>
    <t>PORTAL DE MADEIRA</t>
  </si>
  <si>
    <t xml:space="preserve"> 1168 </t>
  </si>
  <si>
    <t>3977</t>
  </si>
  <si>
    <t>3976</t>
  </si>
  <si>
    <t>3975</t>
  </si>
  <si>
    <t>3974</t>
  </si>
  <si>
    <t>3973</t>
  </si>
  <si>
    <t>3972</t>
  </si>
  <si>
    <t>ALIZAR DE MADEIRA (MEIA CANA)</t>
  </si>
  <si>
    <t xml:space="preserve"> 0106 </t>
  </si>
  <si>
    <t>3971</t>
  </si>
  <si>
    <t>3970</t>
  </si>
  <si>
    <t xml:space="preserve"> 170110 </t>
  </si>
  <si>
    <t>3969</t>
  </si>
  <si>
    <t xml:space="preserve"> 28.12.1.0.1. </t>
  </si>
  <si>
    <t>3968</t>
  </si>
  <si>
    <t>3967</t>
  </si>
  <si>
    <t>3966</t>
  </si>
  <si>
    <t>PARAFUSO DRY WALL, EM ACO ZINCADO, CABECA LENTILHA E PONTA BROCA (LB), LARGURA 4,2 MM, COMPRIMENTO 13 MM</t>
  </si>
  <si>
    <t xml:space="preserve"> 00039443 </t>
  </si>
  <si>
    <t>3964</t>
  </si>
  <si>
    <t>PARAFUSO DRY WALL, EM ACO FOSFATIZADO, CABECA TROMBETA E PONTA AGULHA (TA), COMPRIMENTO 25 MM</t>
  </si>
  <si>
    <t xml:space="preserve"> 00039435 </t>
  </si>
  <si>
    <t>3963</t>
  </si>
  <si>
    <t xml:space="preserve"> 00039434 </t>
  </si>
  <si>
    <t>3962</t>
  </si>
  <si>
    <t>3961</t>
  </si>
  <si>
    <t>FITA DE PAPEL MICROPERFURADO, 50 X 150 MM, PARA TRATAMENTO DE JUNTAS DE CHAPA DE GESSO PARA DRYWALL</t>
  </si>
  <si>
    <t xml:space="preserve"> 00039431 </t>
  </si>
  <si>
    <t>3960</t>
  </si>
  <si>
    <t>PERFIL MONTANTE, FORMATO C, EM ACO ZINCADO, PARA ESTRUTURA PAREDE DRYWALL, E = 0,5 MM, 70 X 3000 MM (L X C)</t>
  </si>
  <si>
    <t xml:space="preserve"> 00039422 </t>
  </si>
  <si>
    <t>3959</t>
  </si>
  <si>
    <t>PERFIL GUIA, FORMATO U, EM ACO ZINCADO, PARA ESTRUTURA PAREDE DRYWALL, E = 0,5 MM, 70 X 3000 MM (L X C)</t>
  </si>
  <si>
    <t xml:space="preserve"> 00039419 </t>
  </si>
  <si>
    <t>3958</t>
  </si>
  <si>
    <t>PLACA / CHAPA DE GESSO ACARTONADO, STANDARD (ST), COR BRANCA, E = 12,5 MM, 1200 X 2400 MM (L X C)</t>
  </si>
  <si>
    <t xml:space="preserve"> 00039413 </t>
  </si>
  <si>
    <t>3957</t>
  </si>
  <si>
    <t>PINO DE ACO COM ARRUELA CONICA, DIAMETRO ARRUELA = *23* MM E COMP HASTE = *27* MM (ACAO INDIRETA)</t>
  </si>
  <si>
    <t xml:space="preserve"> 00037586 </t>
  </si>
  <si>
    <t>3956</t>
  </si>
  <si>
    <t>3955</t>
  </si>
  <si>
    <t xml:space="preserve"> 88278 </t>
  </si>
  <si>
    <t>3954</t>
  </si>
  <si>
    <t>PARE - PAREDES/PAINEIS</t>
  </si>
  <si>
    <t xml:space="preserve"> 96359 </t>
  </si>
  <si>
    <t>3953</t>
  </si>
  <si>
    <t xml:space="preserve"> 28.8.0.0.4. </t>
  </si>
  <si>
    <t>3952</t>
  </si>
  <si>
    <t>3951</t>
  </si>
  <si>
    <t>3950</t>
  </si>
  <si>
    <t>3948</t>
  </si>
  <si>
    <t>3947</t>
  </si>
  <si>
    <t>3946</t>
  </si>
  <si>
    <t>3945</t>
  </si>
  <si>
    <t>3944</t>
  </si>
  <si>
    <t>3943</t>
  </si>
  <si>
    <t xml:space="preserve"> 100201 </t>
  </si>
  <si>
    <t>3942</t>
  </si>
  <si>
    <t xml:space="preserve"> 28.8.0.0.3. </t>
  </si>
  <si>
    <t>3941</t>
  </si>
  <si>
    <t>3940</t>
  </si>
  <si>
    <t>3939</t>
  </si>
  <si>
    <t>3937</t>
  </si>
  <si>
    <t>3936</t>
  </si>
  <si>
    <t>JUNCAO SIMPLES, PVC, 45 GRAUS, DN 40 X 40 MM, SERIE NORMAL PARA ESGOTO PREDIAL</t>
  </si>
  <si>
    <t xml:space="preserve"> 00003666 </t>
  </si>
  <si>
    <t>3935</t>
  </si>
  <si>
    <t>3934</t>
  </si>
  <si>
    <t>3933</t>
  </si>
  <si>
    <t>3932</t>
  </si>
  <si>
    <t>JUNÇÃO SIMPLES, PVC, SERIE NORMAL, ESGOTO PREDIAL, DN 40 MM, JUNTA SOLDÁVEL, FORNECIDO E INSTALADO EM RAMAL DE DESCARGA OU RAMAL DE ESGOTO SANITÁRIO.
AF_08/2022</t>
  </si>
  <si>
    <t xml:space="preserve"> 89783 </t>
  </si>
  <si>
    <t>3931</t>
  </si>
  <si>
    <t xml:space="preserve"> 28.7.3.4.1. </t>
  </si>
  <si>
    <t>3930</t>
  </si>
  <si>
    <t>3929</t>
  </si>
  <si>
    <t>3928</t>
  </si>
  <si>
    <t>GRELHA REDONDA BRANCA DIAMETRO 150 MM (ESGOTO)</t>
  </si>
  <si>
    <t xml:space="preserve"> H355 </t>
  </si>
  <si>
    <t>3926</t>
  </si>
  <si>
    <t>3925</t>
  </si>
  <si>
    <t>3924</t>
  </si>
  <si>
    <t xml:space="preserve"> 081791 </t>
  </si>
  <si>
    <t>3923</t>
  </si>
  <si>
    <t xml:space="preserve"> 28.7.3.1.3. </t>
  </si>
  <si>
    <t>3922</t>
  </si>
  <si>
    <t>3921</t>
  </si>
  <si>
    <t>3920</t>
  </si>
  <si>
    <t>TUBO LEVE PVC RIGIDO DIAM. 150 MM</t>
  </si>
  <si>
    <t xml:space="preserve"> H422 </t>
  </si>
  <si>
    <t>3918</t>
  </si>
  <si>
    <t>3917</t>
  </si>
  <si>
    <t>3916</t>
  </si>
  <si>
    <t xml:space="preserve"> 081696 </t>
  </si>
  <si>
    <t>3915</t>
  </si>
  <si>
    <t xml:space="preserve"> 28.7.3.1.2. </t>
  </si>
  <si>
    <t>3914</t>
  </si>
  <si>
    <t>3913</t>
  </si>
  <si>
    <t>3912</t>
  </si>
  <si>
    <t xml:space="preserve"> H305 </t>
  </si>
  <si>
    <t>3910</t>
  </si>
  <si>
    <t>3909</t>
  </si>
  <si>
    <t>3908</t>
  </si>
  <si>
    <t>3907</t>
  </si>
  <si>
    <t xml:space="preserve"> 081442 </t>
  </si>
  <si>
    <t>3906</t>
  </si>
  <si>
    <t xml:space="preserve"> 28.7.2.5.4. </t>
  </si>
  <si>
    <t>3905</t>
  </si>
  <si>
    <t>3904</t>
  </si>
  <si>
    <t>3903</t>
  </si>
  <si>
    <t>3901</t>
  </si>
  <si>
    <t>3900</t>
  </si>
  <si>
    <t>JOELHO DE REDUCAO, PVC SOLDAVEL, 90 GRAUS, 32 MM X 25 MM, COR MARROM, PARA AGUA FRIA PREDIAL</t>
  </si>
  <si>
    <t xml:space="preserve"> 00003538 </t>
  </si>
  <si>
    <t>3899</t>
  </si>
  <si>
    <t>3898</t>
  </si>
  <si>
    <t>3897</t>
  </si>
  <si>
    <t>3896</t>
  </si>
  <si>
    <t xml:space="preserve"> 103974 </t>
  </si>
  <si>
    <t>3895</t>
  </si>
  <si>
    <t xml:space="preserve"> 28.7.2.4.4. </t>
  </si>
  <si>
    <t>3894</t>
  </si>
  <si>
    <t>3893</t>
  </si>
  <si>
    <t>3892</t>
  </si>
  <si>
    <t>BUCHA DE REDUÇÃO SOLDAVEL LONGA 60 X 50 MM</t>
  </si>
  <si>
    <t xml:space="preserve"> H132 </t>
  </si>
  <si>
    <t>3890</t>
  </si>
  <si>
    <t>3889</t>
  </si>
  <si>
    <t>3888</t>
  </si>
  <si>
    <t xml:space="preserve"> 081184 </t>
  </si>
  <si>
    <t>3887</t>
  </si>
  <si>
    <t xml:space="preserve"> 28.7.2.3.2. </t>
  </si>
  <si>
    <t>3886</t>
  </si>
  <si>
    <t>3885</t>
  </si>
  <si>
    <t>3884</t>
  </si>
  <si>
    <t>REGISTRO DE GAVETA C/CANOPLA DIAM.1.1/2"</t>
  </si>
  <si>
    <t xml:space="preserve"> H197 </t>
  </si>
  <si>
    <t>3882</t>
  </si>
  <si>
    <t>3881</t>
  </si>
  <si>
    <t>3880</t>
  </si>
  <si>
    <t>3879</t>
  </si>
  <si>
    <t xml:space="preserve"> 080929 </t>
  </si>
  <si>
    <t>3878</t>
  </si>
  <si>
    <t xml:space="preserve"> 28.7.1.3.2. </t>
  </si>
  <si>
    <t>3877</t>
  </si>
  <si>
    <t>3876</t>
  </si>
  <si>
    <t>3875</t>
  </si>
  <si>
    <t xml:space="preserve"> H702 </t>
  </si>
  <si>
    <t>3873</t>
  </si>
  <si>
    <t>3872</t>
  </si>
  <si>
    <t>3871</t>
  </si>
  <si>
    <t xml:space="preserve"> 080587 </t>
  </si>
  <si>
    <t>3870</t>
  </si>
  <si>
    <t xml:space="preserve"> 28.7.1.2.5. </t>
  </si>
  <si>
    <t>3869</t>
  </si>
  <si>
    <t>3868</t>
  </si>
  <si>
    <t>3867</t>
  </si>
  <si>
    <t xml:space="preserve"> H260 </t>
  </si>
  <si>
    <t>3865</t>
  </si>
  <si>
    <t>3864</t>
  </si>
  <si>
    <t>3863</t>
  </si>
  <si>
    <t xml:space="preserve"> 080580 </t>
  </si>
  <si>
    <t>3862</t>
  </si>
  <si>
    <t xml:space="preserve"> 28.7.1.2.4. </t>
  </si>
  <si>
    <t>3861</t>
  </si>
  <si>
    <t>3860</t>
  </si>
  <si>
    <t>3859</t>
  </si>
  <si>
    <t>TOMADA MÉDIA DE EMBUTIR (2 MÓDULOS), 2P+T 10 A, SEM SUPORTE E SEM PLACA - FORNECIMENTO E INSTALAÇÃO. AF_03/2023</t>
  </si>
  <si>
    <t xml:space="preserve"> 92002 </t>
  </si>
  <si>
    <t>3857</t>
  </si>
  <si>
    <t>SUPORTE PARAFUSADO COM PLACA DE ENCAIXE 4" X 2" MÉDIO (1,30 M DO PISO) PARA PONTO ELÉTRICO - FORNECIMENTO E INSTALAÇÃO. AF_03/2023</t>
  </si>
  <si>
    <t xml:space="preserve"> 91946 </t>
  </si>
  <si>
    <t>3856</t>
  </si>
  <si>
    <t>TOMADA MÉDIA DE EMBUTIR (2 MÓDULOS), 2P+T 10 A, INCLUINDO SUPORTE E PLACA -
FORNECIMENTO E INSTALAÇÃO. AF_03/2023</t>
  </si>
  <si>
    <t xml:space="preserve"> 92004 </t>
  </si>
  <si>
    <t>3855</t>
  </si>
  <si>
    <t xml:space="preserve"> 28.6.0.0.31. </t>
  </si>
  <si>
    <t>3854</t>
  </si>
  <si>
    <t>3853</t>
  </si>
  <si>
    <t>3852</t>
  </si>
  <si>
    <t xml:space="preserve"> 3444 </t>
  </si>
  <si>
    <t>3850</t>
  </si>
  <si>
    <t>3849</t>
  </si>
  <si>
    <t>3848</t>
  </si>
  <si>
    <t xml:space="preserve"> 072385 </t>
  </si>
  <si>
    <t>3847</t>
  </si>
  <si>
    <t xml:space="preserve"> 28.6.0.0.26. </t>
  </si>
  <si>
    <t>3846</t>
  </si>
  <si>
    <t>3845</t>
  </si>
  <si>
    <t>3844</t>
  </si>
  <si>
    <t>QUADRO DE DISTRIBUICAO COM BARRAMENTO TRIFASICO, DE EMBUTIR, EM CHAPA DE ACO GALVANIZADO, PARA 40 DISJUNTORES DIN, 100 A</t>
  </si>
  <si>
    <t xml:space="preserve"> 00012042 </t>
  </si>
  <si>
    <t>3842</t>
  </si>
  <si>
    <t>3841</t>
  </si>
  <si>
    <t>3840</t>
  </si>
  <si>
    <t>3839</t>
  </si>
  <si>
    <t xml:space="preserve"> 101881 </t>
  </si>
  <si>
    <t>3838</t>
  </si>
  <si>
    <t xml:space="preserve"> 28.6.0.0.25. </t>
  </si>
  <si>
    <t>3837</t>
  </si>
  <si>
    <t>3836</t>
  </si>
  <si>
    <t>3835</t>
  </si>
  <si>
    <t>LUMINÁRIA PLAFON LED QUADRADO DE SOBREPOR, CORPO METÁLICO, POTÊNCIA MÍNIMA DE 18W, FLUXO LUMINOSO IGUAL OU SUPERIOR A 1200 LUMENS, TCC DE 4000K, IP20, VIDA ÚTIL MÍN.: 25.000 H, MEDIDAS APROXIMADAS DE 20x20 CM</t>
  </si>
  <si>
    <t xml:space="preserve"> 4071 </t>
  </si>
  <si>
    <t>3833</t>
  </si>
  <si>
    <t>3832</t>
  </si>
  <si>
    <t>3831</t>
  </si>
  <si>
    <t xml:space="preserve"> 071646 </t>
  </si>
  <si>
    <t>3830</t>
  </si>
  <si>
    <t xml:space="preserve"> 28.6.0.0.24. </t>
  </si>
  <si>
    <t>3829</t>
  </si>
  <si>
    <t>3828</t>
  </si>
  <si>
    <t>3827</t>
  </si>
  <si>
    <t xml:space="preserve"> 3385 </t>
  </si>
  <si>
    <t>3825</t>
  </si>
  <si>
    <t>3824</t>
  </si>
  <si>
    <t>3823</t>
  </si>
  <si>
    <t xml:space="preserve"> 071741 </t>
  </si>
  <si>
    <t>3822</t>
  </si>
  <si>
    <t xml:space="preserve"> 28.6.0.0.23. </t>
  </si>
  <si>
    <t>3821</t>
  </si>
  <si>
    <t>3820</t>
  </si>
  <si>
    <t>3819</t>
  </si>
  <si>
    <t>ARAME RECOZIDO 16 BWG, D = 1,65 MM (0,016 KG/M) OU 18 BWG, D = 1,25 MM (0,01 KG/M)</t>
  </si>
  <si>
    <t xml:space="preserve"> 00043132 </t>
  </si>
  <si>
    <t>3817</t>
  </si>
  <si>
    <t>ELETRODUTO DE PVC RIGIDO ROSCAVEL DE 3/4 ", SEM LUVA</t>
  </si>
  <si>
    <t xml:space="preserve"> 00002674 </t>
  </si>
  <si>
    <t>3816</t>
  </si>
  <si>
    <t>3815</t>
  </si>
  <si>
    <t>3814</t>
  </si>
  <si>
    <t>ELETRODUTO RÍGIDO ROSCÁVEL, PVC, DN 25 MM (3/4"), PARA CIRCUITOS TERMINAIS,
INSTALADO EM LAJE - FORNECIMENTO E INSTALAÇÃO. AF_03/2023</t>
  </si>
  <si>
    <t xml:space="preserve"> 91867 </t>
  </si>
  <si>
    <t>3813</t>
  </si>
  <si>
    <t xml:space="preserve"> 28.6.0.0.18. </t>
  </si>
  <si>
    <t>3812</t>
  </si>
  <si>
    <t>3811</t>
  </si>
  <si>
    <t>3810</t>
  </si>
  <si>
    <t xml:space="preserve"> 3286 </t>
  </si>
  <si>
    <t>3808</t>
  </si>
  <si>
    <t>3807</t>
  </si>
  <si>
    <t>3806</t>
  </si>
  <si>
    <t xml:space="preserve"> 071201 </t>
  </si>
  <si>
    <t>3805</t>
  </si>
  <si>
    <t xml:space="preserve"> 28.6.0.0.17. </t>
  </si>
  <si>
    <t>3804</t>
  </si>
  <si>
    <t>3803</t>
  </si>
  <si>
    <t>3802</t>
  </si>
  <si>
    <t>3800</t>
  </si>
  <si>
    <t>3799</t>
  </si>
  <si>
    <t>3798</t>
  </si>
  <si>
    <t xml:space="preserve"> 91914 </t>
  </si>
  <si>
    <t>3797</t>
  </si>
  <si>
    <t xml:space="preserve"> 28.6.0.0.9. </t>
  </si>
  <si>
    <t>3796</t>
  </si>
  <si>
    <t>3795</t>
  </si>
  <si>
    <t>3794</t>
  </si>
  <si>
    <t>TAMPÃO DE 3/4" PARA CONDULETE DE PVC</t>
  </si>
  <si>
    <t xml:space="preserve"> 4022 </t>
  </si>
  <si>
    <t>3792</t>
  </si>
  <si>
    <t>3791</t>
  </si>
  <si>
    <t>3790</t>
  </si>
  <si>
    <t xml:space="preserve"> 070927 </t>
  </si>
  <si>
    <t>3789</t>
  </si>
  <si>
    <t xml:space="preserve"> 28.6.0.0.8. </t>
  </si>
  <si>
    <t>3788</t>
  </si>
  <si>
    <t>3787</t>
  </si>
  <si>
    <t>3786</t>
  </si>
  <si>
    <t xml:space="preserve"> 4019 </t>
  </si>
  <si>
    <t>3784</t>
  </si>
  <si>
    <t>3783</t>
  </si>
  <si>
    <t>3782</t>
  </si>
  <si>
    <t xml:space="preserve"> 070924 </t>
  </si>
  <si>
    <t>3781</t>
  </si>
  <si>
    <t xml:space="preserve"> 28.6.0.0.7. </t>
  </si>
  <si>
    <t>3780</t>
  </si>
  <si>
    <t>3779</t>
  </si>
  <si>
    <t>3778</t>
  </si>
  <si>
    <t>ADAPTADOR DE SAÍDA 3/4" PARA CONDULETE DE PVC</t>
  </si>
  <si>
    <t xml:space="preserve"> 4020 </t>
  </si>
  <si>
    <t>3776</t>
  </si>
  <si>
    <t>3775</t>
  </si>
  <si>
    <t>3774</t>
  </si>
  <si>
    <t xml:space="preserve"> 070925 </t>
  </si>
  <si>
    <t>3773</t>
  </si>
  <si>
    <t xml:space="preserve"> 28.6.0.0.6. </t>
  </si>
  <si>
    <t>3772</t>
  </si>
  <si>
    <t>3771</t>
  </si>
  <si>
    <t>3770</t>
  </si>
  <si>
    <t>CAIXA DE PASSAGEM METALICA OCTOGONAL FUNDO MOVEL DUPLA 4"</t>
  </si>
  <si>
    <t xml:space="preserve"> 3136 </t>
  </si>
  <si>
    <t>3768</t>
  </si>
  <si>
    <t>3767</t>
  </si>
  <si>
    <t>3766</t>
  </si>
  <si>
    <t xml:space="preserve"> 070682 </t>
  </si>
  <si>
    <t>3765</t>
  </si>
  <si>
    <t xml:space="preserve"> 28.6.0.0.2. </t>
  </si>
  <si>
    <t>3764</t>
  </si>
  <si>
    <t>3763</t>
  </si>
  <si>
    <t>3762</t>
  </si>
  <si>
    <t>Equipamento</t>
  </si>
  <si>
    <t>EPI - FAMILIA ENCANADOR - HORISTA (ENCARGOS COMPLEMENTARES - COLETADO CAIXA)</t>
  </si>
  <si>
    <t xml:space="preserve"> 00043485 </t>
  </si>
  <si>
    <t>3760</t>
  </si>
  <si>
    <t>FERRAMENTAS - FAMILIA ENCANADOR - HORISTA (ENCARGOS COMPLEMENTARES - COLETADO CAIXA)</t>
  </si>
  <si>
    <t xml:space="preserve"> 00043461 </t>
  </si>
  <si>
    <t>3759</t>
  </si>
  <si>
    <t>Taxas</t>
  </si>
  <si>
    <t>SEGURO - HORISTA (COLETADO CAIXA - ENCARGOS COMPLEMENTARES)</t>
  </si>
  <si>
    <t xml:space="preserve"> 00037373 </t>
  </si>
  <si>
    <t>3758</t>
  </si>
  <si>
    <t>Outros</t>
  </si>
  <si>
    <t>EXAMES - HORISTA (COLETADO CAIXA - ENCARGOS COMPLEMENTARES)</t>
  </si>
  <si>
    <t xml:space="preserve"> 00037372 </t>
  </si>
  <si>
    <t>3757</t>
  </si>
  <si>
    <t>Serviços</t>
  </si>
  <si>
    <t>TRANSPORTE - HORISTA (COLETADO CAIXA - ENCARGOS COMPLEMENTARES)</t>
  </si>
  <si>
    <t xml:space="preserve"> 00037371 </t>
  </si>
  <si>
    <t>3756</t>
  </si>
  <si>
    <t>ALIMENTACAO - HORISTA (COLETADO CAIXA - ENCARGOS COMPLEMENTARES)</t>
  </si>
  <si>
    <t xml:space="preserve"> 00037370 </t>
  </si>
  <si>
    <t>3755</t>
  </si>
  <si>
    <t xml:space="preserve"> 00000246 </t>
  </si>
  <si>
    <t>3754</t>
  </si>
  <si>
    <t>CURSO DE CAPACITAÇÃO PARA AUXILIAR DE ENCANADOR OU BOMBEIRO HIDRÁULICO (ENCARGOS COMPLEMENTARES) - HORISTA</t>
  </si>
  <si>
    <t xml:space="preserve"> 95317 </t>
  </si>
  <si>
    <t>3753</t>
  </si>
  <si>
    <t>AUXILIAR DE ENCANADOR OU BOMBEIRO HIDRÁULICO COM ENCARGOS
COMPLEMENTARES</t>
  </si>
  <si>
    <t>3752</t>
  </si>
  <si>
    <t xml:space="preserve"> 26.1.0.0.2. </t>
  </si>
  <si>
    <t>3751</t>
  </si>
  <si>
    <t>3750</t>
  </si>
  <si>
    <t>3749</t>
  </si>
  <si>
    <t>CAMINHAO MUNCK 12 TON. ( MÍNIMO 4 HORAS)</t>
  </si>
  <si>
    <t xml:space="preserve"> 3679 </t>
  </si>
  <si>
    <t>3747</t>
  </si>
  <si>
    <t xml:space="preserve"> 072080 </t>
  </si>
  <si>
    <t>3746</t>
  </si>
  <si>
    <t xml:space="preserve"> 26.1.0.0.1. </t>
  </si>
  <si>
    <t>3745</t>
  </si>
  <si>
    <t>3744</t>
  </si>
  <si>
    <t>3743</t>
  </si>
  <si>
    <t>MUDA DE ARVORE ORNAMENTAL, OITI/AROEIRA SALSA/ANGICO/IPE/JACARANDA OU EQUIVALENTE  DA REGIAO, H= *1* M</t>
  </si>
  <si>
    <t xml:space="preserve"> 00000358 </t>
  </si>
  <si>
    <t>3741</t>
  </si>
  <si>
    <t>JARDINEIRO COM ENCARGOS COMPLEMENTARES</t>
  </si>
  <si>
    <t xml:space="preserve"> 88441 </t>
  </si>
  <si>
    <t>3740</t>
  </si>
  <si>
    <t>3739</t>
  </si>
  <si>
    <t>URBA - URBANIZAÇÃO</t>
  </si>
  <si>
    <t>PLANTIO DE ÁRVORE ORNAMENTAL COM ALTURA DE MUDA MENOR OU IGUAL A 2,00 M.
AF_05/2018</t>
  </si>
  <si>
    <t xml:space="preserve"> 98510 </t>
  </si>
  <si>
    <t>3738</t>
  </si>
  <si>
    <t xml:space="preserve"> 25.7.0.0.5. </t>
  </si>
  <si>
    <t>3737</t>
  </si>
  <si>
    <t>3736</t>
  </si>
  <si>
    <t>3735</t>
  </si>
  <si>
    <t>TELHA GALVANIZADA TRAPEZOIDAL 0,50 MM</t>
  </si>
  <si>
    <t xml:space="preserve"> 2068 </t>
  </si>
  <si>
    <t>3733</t>
  </si>
  <si>
    <t>PINO RETO COM PORCA (5X16 300 MM)</t>
  </si>
  <si>
    <t xml:space="preserve"> 2291 </t>
  </si>
  <si>
    <t>3732</t>
  </si>
  <si>
    <t>CONJUNTO VEDAÇÃO (ARRUELA E BUCHA) PARA TELHA FIBROCIMENTO</t>
  </si>
  <si>
    <t xml:space="preserve"> 1225 </t>
  </si>
  <si>
    <t>3731</t>
  </si>
  <si>
    <t>MONTADOR DE ESTRUTURA METALICA</t>
  </si>
  <si>
    <t xml:space="preserve"> 0015 </t>
  </si>
  <si>
    <t>3730</t>
  </si>
  <si>
    <t>3729</t>
  </si>
  <si>
    <t xml:space="preserve"> 160967 </t>
  </si>
  <si>
    <t>3728</t>
  </si>
  <si>
    <t xml:space="preserve"> 22.7.1.0.1. </t>
  </si>
  <si>
    <t>3727</t>
  </si>
  <si>
    <t>3726</t>
  </si>
  <si>
    <t>3725</t>
  </si>
  <si>
    <t>3723</t>
  </si>
  <si>
    <t>3722</t>
  </si>
  <si>
    <t>3721</t>
  </si>
  <si>
    <t>3720</t>
  </si>
  <si>
    <t xml:space="preserve"> 93670 </t>
  </si>
  <si>
    <t>3719</t>
  </si>
  <si>
    <t xml:space="preserve"> 21.6.0.0.31. </t>
  </si>
  <si>
    <t>3718</t>
  </si>
  <si>
    <t>3717</t>
  </si>
  <si>
    <t>3716</t>
  </si>
  <si>
    <t>LUVA EM AÇO ZINCADO (ELETROLITICO) DIAMETRO 3/4"</t>
  </si>
  <si>
    <t xml:space="preserve"> 3376 </t>
  </si>
  <si>
    <t>3714</t>
  </si>
  <si>
    <t>3713</t>
  </si>
  <si>
    <t>3712</t>
  </si>
  <si>
    <t xml:space="preserve"> 071722 </t>
  </si>
  <si>
    <t>3711</t>
  </si>
  <si>
    <t xml:space="preserve"> 21.6.0.0.23. </t>
  </si>
  <si>
    <t>3710</t>
  </si>
  <si>
    <t>3709</t>
  </si>
  <si>
    <t>3708</t>
  </si>
  <si>
    <t>3706</t>
  </si>
  <si>
    <t>ELETRODUTO/DUTO PEAD FLEXIVEL PAREDE SIMPLES, CORRUGACAO HELICOIDAL, COR PRETA, SEM ROSCA, DE 1 1/4", PARA CABEAMENTO SUBTERRANEO (NBR 15715)</t>
  </si>
  <si>
    <t xml:space="preserve"> 00039247 </t>
  </si>
  <si>
    <t>3705</t>
  </si>
  <si>
    <t>3704</t>
  </si>
  <si>
    <t>3703</t>
  </si>
  <si>
    <t xml:space="preserve"> 91850 </t>
  </si>
  <si>
    <t>3702</t>
  </si>
  <si>
    <t xml:space="preserve"> 21.6.0.0.16. </t>
  </si>
  <si>
    <t>3701</t>
  </si>
  <si>
    <t>3700</t>
  </si>
  <si>
    <t>3699</t>
  </si>
  <si>
    <t>ELETRODUTO PVC FLEXIVEL CORRUGADO, COR AMARELA, DE 25 MM</t>
  </si>
  <si>
    <t xml:space="preserve"> 00002688 </t>
  </si>
  <si>
    <t>3697</t>
  </si>
  <si>
    <t>3696</t>
  </si>
  <si>
    <t>3695</t>
  </si>
  <si>
    <t xml:space="preserve"> 91854 </t>
  </si>
  <si>
    <t>3694</t>
  </si>
  <si>
    <t xml:space="preserve"> 21.6.0.0.13. </t>
  </si>
  <si>
    <t>3693</t>
  </si>
  <si>
    <t>3692</t>
  </si>
  <si>
    <t>3691</t>
  </si>
  <si>
    <t>ELETRODUTO  EM AÇO ZINCADO DIAMETRO 3/4"</t>
  </si>
  <si>
    <t xml:space="preserve"> 3300 </t>
  </si>
  <si>
    <t>3689</t>
  </si>
  <si>
    <t>3688</t>
  </si>
  <si>
    <t>3687</t>
  </si>
  <si>
    <t xml:space="preserve"> 071251 </t>
  </si>
  <si>
    <t>3686</t>
  </si>
  <si>
    <t xml:space="preserve"> 21.6.0.0.9. </t>
  </si>
  <si>
    <t>3685</t>
  </si>
  <si>
    <t>3684</t>
  </si>
  <si>
    <t>3683</t>
  </si>
  <si>
    <t>CURVA 90 GRAUS AÇO ZINCADO DIAMETRO 3/4"</t>
  </si>
  <si>
    <t xml:space="preserve"> 3229 </t>
  </si>
  <si>
    <t>3681</t>
  </si>
  <si>
    <t>3680</t>
  </si>
  <si>
    <t>3679</t>
  </si>
  <si>
    <t xml:space="preserve"> 071121 </t>
  </si>
  <si>
    <t>3678</t>
  </si>
  <si>
    <t xml:space="preserve"> 21.6.0.0.8. </t>
  </si>
  <si>
    <t>3677</t>
  </si>
  <si>
    <t>3676</t>
  </si>
  <si>
    <t>3675</t>
  </si>
  <si>
    <t>3673</t>
  </si>
  <si>
    <t>3672</t>
  </si>
  <si>
    <t xml:space="preserve"> 3394 </t>
  </si>
  <si>
    <t>3671</t>
  </si>
  <si>
    <t xml:space="preserve"> 3071 </t>
  </si>
  <si>
    <t>3670</t>
  </si>
  <si>
    <t>3669</t>
  </si>
  <si>
    <t>3668</t>
  </si>
  <si>
    <t>3667</t>
  </si>
  <si>
    <t>3666</t>
  </si>
  <si>
    <t>3665</t>
  </si>
  <si>
    <t>FERRO CHATO 1/8"X1"</t>
  </si>
  <si>
    <t xml:space="preserve"> 2766 </t>
  </si>
  <si>
    <t>3664</t>
  </si>
  <si>
    <t xml:space="preserve"> 2887 </t>
  </si>
  <si>
    <t>3663</t>
  </si>
  <si>
    <t>3662</t>
  </si>
  <si>
    <t>3661</t>
  </si>
  <si>
    <t>3660</t>
  </si>
  <si>
    <t>3659</t>
  </si>
  <si>
    <t>3658</t>
  </si>
  <si>
    <t>3657</t>
  </si>
  <si>
    <t xml:space="preserve"> 091045 </t>
  </si>
  <si>
    <t>3656</t>
  </si>
  <si>
    <t xml:space="preserve"> 20.4.1.0.26. </t>
  </si>
  <si>
    <t>3655</t>
  </si>
  <si>
    <t>3654</t>
  </si>
  <si>
    <t>3653</t>
  </si>
  <si>
    <t>MANGUEIRA CHICOTE "PIG TAIL" FLEXÍVEL PARA P-45 DE MANGUEIRA NITRÍLICA COM COMPRIMENTO DE 500 MM E ROSCA DAS CONEXÕES DE 7/8" R.E. X 7/16"NS OU M20 X 7/16" NS - NBR 13419</t>
  </si>
  <si>
    <t xml:space="preserve"> H661 </t>
  </si>
  <si>
    <t>3651</t>
  </si>
  <si>
    <t>3650</t>
  </si>
  <si>
    <t>3649</t>
  </si>
  <si>
    <t>3648</t>
  </si>
  <si>
    <t xml:space="preserve"> 091041 </t>
  </si>
  <si>
    <t>3647</t>
  </si>
  <si>
    <t xml:space="preserve"> 20.4.1.0.25. </t>
  </si>
  <si>
    <t>3646</t>
  </si>
  <si>
    <t>3645</t>
  </si>
  <si>
    <t>3644</t>
  </si>
  <si>
    <t xml:space="preserve"> 3067 </t>
  </si>
  <si>
    <t>3642</t>
  </si>
  <si>
    <t>3641</t>
  </si>
  <si>
    <t>3640</t>
  </si>
  <si>
    <t xml:space="preserve"> 070393 </t>
  </si>
  <si>
    <t>3639</t>
  </si>
  <si>
    <t xml:space="preserve"> 20.4.1.0.24. </t>
  </si>
  <si>
    <t>3638</t>
  </si>
  <si>
    <t>3637</t>
  </si>
  <si>
    <t>3636</t>
  </si>
  <si>
    <t xml:space="preserve"> 3390 </t>
  </si>
  <si>
    <t>3634</t>
  </si>
  <si>
    <t>3633</t>
  </si>
  <si>
    <t>3632</t>
  </si>
  <si>
    <t xml:space="preserve"> 071863 </t>
  </si>
  <si>
    <t>3631</t>
  </si>
  <si>
    <t xml:space="preserve"> 20.4.1.0.23. </t>
  </si>
  <si>
    <t>3630</t>
  </si>
  <si>
    <t>3629</t>
  </si>
  <si>
    <t>3628</t>
  </si>
  <si>
    <t>EXTINTOR DE PÓ QUIMICO SECO-6 KG CAPACIDADE EXTINTORA 20 BC COM PRESILHA/SETA/SUPORTE</t>
  </si>
  <si>
    <t xml:space="preserve"> 3772 </t>
  </si>
  <si>
    <t>3626</t>
  </si>
  <si>
    <t>3625</t>
  </si>
  <si>
    <t>3624</t>
  </si>
  <si>
    <t>3623</t>
  </si>
  <si>
    <t xml:space="preserve"> 085003 </t>
  </si>
  <si>
    <t>3622</t>
  </si>
  <si>
    <t xml:space="preserve"> 20.4.1.0.19. </t>
  </si>
  <si>
    <t>3621</t>
  </si>
  <si>
    <t>3620</t>
  </si>
  <si>
    <t>3619</t>
  </si>
  <si>
    <t xml:space="preserve"> H651 </t>
  </si>
  <si>
    <t>3617</t>
  </si>
  <si>
    <t>3616</t>
  </si>
  <si>
    <t>3615</t>
  </si>
  <si>
    <t>3614</t>
  </si>
  <si>
    <t xml:space="preserve"> 091029 </t>
  </si>
  <si>
    <t>3613</t>
  </si>
  <si>
    <t xml:space="preserve"> 20.4.1.0.17. </t>
  </si>
  <si>
    <t>3612</t>
  </si>
  <si>
    <t>3611</t>
  </si>
  <si>
    <t>3610</t>
  </si>
  <si>
    <t xml:space="preserve"> H718 </t>
  </si>
  <si>
    <t>3608</t>
  </si>
  <si>
    <t>3607</t>
  </si>
  <si>
    <t>3606</t>
  </si>
  <si>
    <t xml:space="preserve"> 091020 </t>
  </si>
  <si>
    <t>3605</t>
  </si>
  <si>
    <t xml:space="preserve"> 20.4.1.0.14. </t>
  </si>
  <si>
    <t>3604</t>
  </si>
  <si>
    <t>3603</t>
  </si>
  <si>
    <t>3602</t>
  </si>
  <si>
    <t>VÁLVULA DE ESFERA TRIPARTIDA  3/4", PASSAGEM PLENA, ROSCA NPT, CLASSE 300 - NORMA ASME B16.34</t>
  </si>
  <si>
    <t xml:space="preserve"> H653 </t>
  </si>
  <si>
    <t>3600</t>
  </si>
  <si>
    <t>3599</t>
  </si>
  <si>
    <t>3598</t>
  </si>
  <si>
    <t>VÁLVULA DE ESFERA TRIPARTIDA 3/4", PASSAGEM PLENA, ROSCA NPT, CLASSE 300 -
NORMA ASME B16.34</t>
  </si>
  <si>
    <t xml:space="preserve"> 091025 </t>
  </si>
  <si>
    <t>3597</t>
  </si>
  <si>
    <t xml:space="preserve"> 20.4.1.0.13. </t>
  </si>
  <si>
    <t>3596</t>
  </si>
  <si>
    <t>3595</t>
  </si>
  <si>
    <t>3594</t>
  </si>
  <si>
    <t>3592</t>
  </si>
  <si>
    <t>COTOVELO 90 GRAUS DE FERRO GALVANIZADO, COM ROSCA BSP, DE 3/4"</t>
  </si>
  <si>
    <t xml:space="preserve"> 00003456 </t>
  </si>
  <si>
    <t>3591</t>
  </si>
  <si>
    <t>3590</t>
  </si>
  <si>
    <t>3589</t>
  </si>
  <si>
    <t>3588</t>
  </si>
  <si>
    <t>JOELHO 90 GRAUS, EM FERRO GALVANIZADO, CONEXÃO ROSQUEADA, DN 20 (3/4"), INSTALADO EM RAMAIS E SUB-RAMAIS DE GÁS - FORNECIMENTO E INSTALAÇÃO.
AF_10/2020</t>
  </si>
  <si>
    <t xml:space="preserve"> 92701 </t>
  </si>
  <si>
    <t>3587</t>
  </si>
  <si>
    <t xml:space="preserve"> 20.4.1.0.11. </t>
  </si>
  <si>
    <t>3586</t>
  </si>
  <si>
    <t>3585</t>
  </si>
  <si>
    <t>3584</t>
  </si>
  <si>
    <t>TUBO ACO GALVANIZADO COM COSTURA, CLASSE MEDIA, DN 3/4", E = *2,65* MM, PESO *1,58* KG/M (NBR 5580)</t>
  </si>
  <si>
    <t xml:space="preserve"> 00007700 </t>
  </si>
  <si>
    <t>3582</t>
  </si>
  <si>
    <t>3581</t>
  </si>
  <si>
    <t>3580</t>
  </si>
  <si>
    <t>TUBO DE AÇO GALVANIZADO COM COSTURA, CLASSE MÉDIA, CONEXÃO ROSQUEADA, DN 20 (3/4"), INSTALADO EM RAMAIS E SUB-RAMAIS DE GÁS - FORNECIMENTO E INSTALAÇÃO.
AF_10/2020</t>
  </si>
  <si>
    <t xml:space="preserve"> 92688 </t>
  </si>
  <si>
    <t>3579</t>
  </si>
  <si>
    <t xml:space="preserve"> 20.4.1.0.10. </t>
  </si>
  <si>
    <t>3578</t>
  </si>
  <si>
    <t>3577</t>
  </si>
  <si>
    <t>3576</t>
  </si>
  <si>
    <t xml:space="preserve"> H650 </t>
  </si>
  <si>
    <t>3574</t>
  </si>
  <si>
    <t>3573</t>
  </si>
  <si>
    <t>3572</t>
  </si>
  <si>
    <t>3571</t>
  </si>
  <si>
    <t xml:space="preserve"> 091031 </t>
  </si>
  <si>
    <t>3570</t>
  </si>
  <si>
    <t xml:space="preserve"> 20.4.1.0.7. </t>
  </si>
  <si>
    <t>3569</t>
  </si>
  <si>
    <t>3568</t>
  </si>
  <si>
    <t>3567</t>
  </si>
  <si>
    <t>3565</t>
  </si>
  <si>
    <t>NIPLE DE FERRO GALVANIZADO, COM ROSCA BSP, DE 1/2"</t>
  </si>
  <si>
    <t xml:space="preserve"> 00004177 </t>
  </si>
  <si>
    <t>3564</t>
  </si>
  <si>
    <t>3563</t>
  </si>
  <si>
    <t>3562</t>
  </si>
  <si>
    <t>3561</t>
  </si>
  <si>
    <t xml:space="preserve"> 92692 </t>
  </si>
  <si>
    <t>3560</t>
  </si>
  <si>
    <t xml:space="preserve"> 20.4.1.0.6. </t>
  </si>
  <si>
    <t>3559</t>
  </si>
  <si>
    <t>3558</t>
  </si>
  <si>
    <t>3557</t>
  </si>
  <si>
    <t xml:space="preserve"> H655 </t>
  </si>
  <si>
    <t>3555</t>
  </si>
  <si>
    <t>3554</t>
  </si>
  <si>
    <t>3553</t>
  </si>
  <si>
    <t xml:space="preserve"> 091021 </t>
  </si>
  <si>
    <t>3552</t>
  </si>
  <si>
    <t xml:space="preserve"> 20.4.1.0.5. </t>
  </si>
  <si>
    <t>3551</t>
  </si>
  <si>
    <t>3550</t>
  </si>
  <si>
    <t>3549</t>
  </si>
  <si>
    <t xml:space="preserve"> H720 </t>
  </si>
  <si>
    <t>3547</t>
  </si>
  <si>
    <t>3546</t>
  </si>
  <si>
    <t>3545</t>
  </si>
  <si>
    <t xml:space="preserve"> 091024 </t>
  </si>
  <si>
    <t>3544</t>
  </si>
  <si>
    <t xml:space="preserve"> 20.4.1.0.2. </t>
  </si>
  <si>
    <t>3543</t>
  </si>
  <si>
    <t>3542</t>
  </si>
  <si>
    <t>3541</t>
  </si>
  <si>
    <t>3539</t>
  </si>
  <si>
    <t xml:space="preserve"> 2149 </t>
  </si>
  <si>
    <t>3538</t>
  </si>
  <si>
    <t xml:space="preserve"> 2376 </t>
  </si>
  <si>
    <t>3537</t>
  </si>
  <si>
    <t>TINTA TEXTURIZADA</t>
  </si>
  <si>
    <t xml:space="preserve"> 2048 </t>
  </si>
  <si>
    <t>3536</t>
  </si>
  <si>
    <t>3535</t>
  </si>
  <si>
    <t>TIJOLO FURADO 9X14X29 CM 6 FUROS</t>
  </si>
  <si>
    <t xml:space="preserve"> 2710 </t>
  </si>
  <si>
    <t>3534</t>
  </si>
  <si>
    <t>TELA PORTUGUESA 3X3CM FIO 12</t>
  </si>
  <si>
    <t xml:space="preserve"> 2528 </t>
  </si>
  <si>
    <t>3533</t>
  </si>
  <si>
    <t>3532</t>
  </si>
  <si>
    <t>3531</t>
  </si>
  <si>
    <t>3530</t>
  </si>
  <si>
    <t>RIPAO DE MADEIRA 15 CM</t>
  </si>
  <si>
    <t xml:space="preserve"> 1967 </t>
  </si>
  <si>
    <t>3529</t>
  </si>
  <si>
    <t>3528</t>
  </si>
  <si>
    <t>3527</t>
  </si>
  <si>
    <t>3526</t>
  </si>
  <si>
    <t>3525</t>
  </si>
  <si>
    <t>3524</t>
  </si>
  <si>
    <t>FERRO CHATO 3/16" X 3/4"</t>
  </si>
  <si>
    <t xml:space="preserve"> 2726 </t>
  </si>
  <si>
    <t>3523</t>
  </si>
  <si>
    <t>3522</t>
  </si>
  <si>
    <t xml:space="preserve"> 2885 </t>
  </si>
  <si>
    <t>3521</t>
  </si>
  <si>
    <t>3520</t>
  </si>
  <si>
    <t>3519</t>
  </si>
  <si>
    <t>3518</t>
  </si>
  <si>
    <t>3517</t>
  </si>
  <si>
    <t>3516</t>
  </si>
  <si>
    <t>3515</t>
  </si>
  <si>
    <t>3514</t>
  </si>
  <si>
    <t>3513</t>
  </si>
  <si>
    <t>3512</t>
  </si>
  <si>
    <t>3511</t>
  </si>
  <si>
    <t>3510</t>
  </si>
  <si>
    <t>3509</t>
  </si>
  <si>
    <t>3508</t>
  </si>
  <si>
    <t>3507</t>
  </si>
  <si>
    <t>3506</t>
  </si>
  <si>
    <t>3505</t>
  </si>
  <si>
    <t>3504</t>
  </si>
  <si>
    <t>3503</t>
  </si>
  <si>
    <t>3502</t>
  </si>
  <si>
    <t>3501</t>
  </si>
  <si>
    <t>3500</t>
  </si>
  <si>
    <t>3499</t>
  </si>
  <si>
    <t>3498</t>
  </si>
  <si>
    <t>3497</t>
  </si>
  <si>
    <t>3496</t>
  </si>
  <si>
    <t>3495</t>
  </si>
  <si>
    <t>3494</t>
  </si>
  <si>
    <t>3493</t>
  </si>
  <si>
    <t>3492</t>
  </si>
  <si>
    <t>3491</t>
  </si>
  <si>
    <t>3490</t>
  </si>
  <si>
    <t>CENTRAL DE GÁS PADRÃO AGETOP CIVIL/2019 COMPLETA, EXCLUSO AS INSTALAÇÕES MECÂNICAS (1+1 CILINDRO P-45)</t>
  </si>
  <si>
    <t xml:space="preserve"> 091007 </t>
  </si>
  <si>
    <t>3489</t>
  </si>
  <si>
    <t xml:space="preserve"> 20.4.1.0.1. </t>
  </si>
  <si>
    <t>3488</t>
  </si>
  <si>
    <t>3487</t>
  </si>
  <si>
    <t>3486</t>
  </si>
  <si>
    <t>3484</t>
  </si>
  <si>
    <t>3483</t>
  </si>
  <si>
    <t>3482</t>
  </si>
  <si>
    <t>3481</t>
  </si>
  <si>
    <t>3480</t>
  </si>
  <si>
    <t>3479</t>
  </si>
  <si>
    <t>3478</t>
  </si>
  <si>
    <t>3477</t>
  </si>
  <si>
    <t xml:space="preserve"> 220102 </t>
  </si>
  <si>
    <t>3476</t>
  </si>
  <si>
    <t xml:space="preserve"> 19.16.3.0.2. </t>
  </si>
  <si>
    <t>3475</t>
  </si>
  <si>
    <t>3474</t>
  </si>
  <si>
    <t>3473</t>
  </si>
  <si>
    <t>VIDRO MINI BOREAL - CORTADO E COLOCADO</t>
  </si>
  <si>
    <t xml:space="preserve"> 2138 </t>
  </si>
  <si>
    <t>3471</t>
  </si>
  <si>
    <t xml:space="preserve"> 190105 </t>
  </si>
  <si>
    <t>3470</t>
  </si>
  <si>
    <t xml:space="preserve"> 19.13.0.0.1. </t>
  </si>
  <si>
    <t>3469</t>
  </si>
  <si>
    <t>3468</t>
  </si>
  <si>
    <t>3467</t>
  </si>
  <si>
    <t>PORTA DE ACO (ENROLAR)</t>
  </si>
  <si>
    <t xml:space="preserve"> 1881 </t>
  </si>
  <si>
    <t>3465</t>
  </si>
  <si>
    <t>3464</t>
  </si>
  <si>
    <t>3463</t>
  </si>
  <si>
    <t>3462</t>
  </si>
  <si>
    <t>3461</t>
  </si>
  <si>
    <t>3460</t>
  </si>
  <si>
    <t xml:space="preserve"> 180303 </t>
  </si>
  <si>
    <t>3459</t>
  </si>
  <si>
    <t xml:space="preserve"> 19.12.2.0.1. </t>
  </si>
  <si>
    <t>3458</t>
  </si>
  <si>
    <t>3457</t>
  </si>
  <si>
    <t>3456</t>
  </si>
  <si>
    <t>3454</t>
  </si>
  <si>
    <t xml:space="preserve"> 2930 </t>
  </si>
  <si>
    <t>3453</t>
  </si>
  <si>
    <t>3452</t>
  </si>
  <si>
    <t>3451</t>
  </si>
  <si>
    <t>3450</t>
  </si>
  <si>
    <t>3449</t>
  </si>
  <si>
    <t>3448</t>
  </si>
  <si>
    <t>3447</t>
  </si>
  <si>
    <t>3446</t>
  </si>
  <si>
    <t>3445</t>
  </si>
  <si>
    <t>3444</t>
  </si>
  <si>
    <t>3443</t>
  </si>
  <si>
    <t>3442</t>
  </si>
  <si>
    <t>3441</t>
  </si>
  <si>
    <t xml:space="preserve"> 180505 </t>
  </si>
  <si>
    <t>3440</t>
  </si>
  <si>
    <t xml:space="preserve"> 19.12.1.0.2. </t>
  </si>
  <si>
    <t>3439</t>
  </si>
  <si>
    <t>3438</t>
  </si>
  <si>
    <t>3437</t>
  </si>
  <si>
    <t>ELEMENTO VAZADO DE CONCRETO - TIPO COPINHO</t>
  </si>
  <si>
    <t xml:space="preserve"> 1327 </t>
  </si>
  <si>
    <t>3435</t>
  </si>
  <si>
    <t>3434</t>
  </si>
  <si>
    <t>3433</t>
  </si>
  <si>
    <t>3432</t>
  </si>
  <si>
    <t>3431</t>
  </si>
  <si>
    <t xml:space="preserve"> 100501 </t>
  </si>
  <si>
    <t>3430</t>
  </si>
  <si>
    <t xml:space="preserve"> 19.8.0.0.4. </t>
  </si>
  <si>
    <t>3429</t>
  </si>
  <si>
    <t>3428</t>
  </si>
  <si>
    <t>3427</t>
  </si>
  <si>
    <t>3425</t>
  </si>
  <si>
    <t>3424</t>
  </si>
  <si>
    <t>3423</t>
  </si>
  <si>
    <t>COMPENSADO PLASTIFICADO 12 MM 2,20X1,10 M</t>
  </si>
  <si>
    <t xml:space="preserve"> 1703 </t>
  </si>
  <si>
    <t>3422</t>
  </si>
  <si>
    <t>3421</t>
  </si>
  <si>
    <t>3420</t>
  </si>
  <si>
    <t>3419</t>
  </si>
  <si>
    <t>ARGAMASSA IMPERMEABILIZANTE SEMI-FLEXÍVEL BICOMPONENTE (VIAPLUS 1000/SIKA TOP 107 OU EQUIVALENTE)</t>
  </si>
  <si>
    <t xml:space="preserve"> 2693 </t>
  </si>
  <si>
    <t>3418</t>
  </si>
  <si>
    <t>3417</t>
  </si>
  <si>
    <t>3416</t>
  </si>
  <si>
    <t>3415</t>
  </si>
  <si>
    <t>3414</t>
  </si>
  <si>
    <t>3413</t>
  </si>
  <si>
    <t>3412</t>
  </si>
  <si>
    <t>3411</t>
  </si>
  <si>
    <t>3410</t>
  </si>
  <si>
    <t>3409</t>
  </si>
  <si>
    <t>3408</t>
  </si>
  <si>
    <t>3407</t>
  </si>
  <si>
    <t>3406</t>
  </si>
  <si>
    <t>CAIXA DE GORDURA 600 L. CONCRETO PADRÃO AGETOP CIVIL IMPERMEABILIZADA</t>
  </si>
  <si>
    <t xml:space="preserve"> 081854 </t>
  </si>
  <si>
    <t>3405</t>
  </si>
  <si>
    <t xml:space="preserve"> 19.7.9.0.3. </t>
  </si>
  <si>
    <t>3404</t>
  </si>
  <si>
    <t>3403</t>
  </si>
  <si>
    <t>3402</t>
  </si>
  <si>
    <t>3400</t>
  </si>
  <si>
    <t>3399</t>
  </si>
  <si>
    <t>3398</t>
  </si>
  <si>
    <t>3397</t>
  </si>
  <si>
    <t>3396</t>
  </si>
  <si>
    <t>3395</t>
  </si>
  <si>
    <t>3394</t>
  </si>
  <si>
    <t>3393</t>
  </si>
  <si>
    <t>3392</t>
  </si>
  <si>
    <t>3391</t>
  </si>
  <si>
    <t>3390</t>
  </si>
  <si>
    <t>3389</t>
  </si>
  <si>
    <t>3388</t>
  </si>
  <si>
    <t>3387</t>
  </si>
  <si>
    <t>3386</t>
  </si>
  <si>
    <t>3385</t>
  </si>
  <si>
    <t xml:space="preserve"> 081826 </t>
  </si>
  <si>
    <t>3384</t>
  </si>
  <si>
    <t xml:space="preserve"> 19.7.9.0.2. </t>
  </si>
  <si>
    <t>3383</t>
  </si>
  <si>
    <t>3382</t>
  </si>
  <si>
    <t>3381</t>
  </si>
  <si>
    <t>GRELHA REDONDA ACO INOX ROTATIVA 100 MM (ESGOTO)</t>
  </si>
  <si>
    <t xml:space="preserve"> H359 </t>
  </si>
  <si>
    <t>3379</t>
  </si>
  <si>
    <t>3378</t>
  </si>
  <si>
    <t>3377</t>
  </si>
  <si>
    <t xml:space="preserve"> 081783 </t>
  </si>
  <si>
    <t>3376</t>
  </si>
  <si>
    <t xml:space="preserve"> 19.7.8.6.4. </t>
  </si>
  <si>
    <t>3375</t>
  </si>
  <si>
    <t>3374</t>
  </si>
  <si>
    <t>3373</t>
  </si>
  <si>
    <t>CORPO RALO SECO CILINDRICO 100 X 40 MM</t>
  </si>
  <si>
    <t xml:space="preserve"> H331 </t>
  </si>
  <si>
    <t>3371</t>
  </si>
  <si>
    <t>3370</t>
  </si>
  <si>
    <t>3369</t>
  </si>
  <si>
    <t xml:space="preserve"> 081681 </t>
  </si>
  <si>
    <t>3368</t>
  </si>
  <si>
    <t xml:space="preserve"> 19.7.8.6.3. </t>
  </si>
  <si>
    <t>3367</t>
  </si>
  <si>
    <t>3366</t>
  </si>
  <si>
    <t>3365</t>
  </si>
  <si>
    <t>GRELHA QUADRADA ACO INOX ROTATIVA 150 mm (ESGOTO)</t>
  </si>
  <si>
    <t xml:space="preserve"> H368 </t>
  </si>
  <si>
    <t>3363</t>
  </si>
  <si>
    <t>3362</t>
  </si>
  <si>
    <t>3361</t>
  </si>
  <si>
    <t xml:space="preserve"> 081752 </t>
  </si>
  <si>
    <t>3360</t>
  </si>
  <si>
    <t xml:space="preserve"> 19.7.8.6.2. </t>
  </si>
  <si>
    <t>3359</t>
  </si>
  <si>
    <t>3358</t>
  </si>
  <si>
    <t>3357</t>
  </si>
  <si>
    <t>CAP DIAM. 100 MM ESGOTO PRIMARIO</t>
  </si>
  <si>
    <t xml:space="preserve"> H328 </t>
  </si>
  <si>
    <t>3355</t>
  </si>
  <si>
    <t>3354</t>
  </si>
  <si>
    <t>3353</t>
  </si>
  <si>
    <t xml:space="preserve"> 081643 </t>
  </si>
  <si>
    <t>3352</t>
  </si>
  <si>
    <t xml:space="preserve"> 19.7.8.4.3. </t>
  </si>
  <si>
    <t>3351</t>
  </si>
  <si>
    <t>3350</t>
  </si>
  <si>
    <t>3349</t>
  </si>
  <si>
    <t>TE SANITARIO DIAMETRO 100 X 100 mm - (ESGOTO)</t>
  </si>
  <si>
    <t xml:space="preserve"> H411 </t>
  </si>
  <si>
    <t>3347</t>
  </si>
  <si>
    <t>3346</t>
  </si>
  <si>
    <t>3345</t>
  </si>
  <si>
    <t xml:space="preserve"> 082235 </t>
  </si>
  <si>
    <t>3344</t>
  </si>
  <si>
    <t xml:space="preserve"> 19.7.8.4.2. </t>
  </si>
  <si>
    <t>3343</t>
  </si>
  <si>
    <t>3342</t>
  </si>
  <si>
    <t>3341</t>
  </si>
  <si>
    <t xml:space="preserve"> H387 </t>
  </si>
  <si>
    <t>3339</t>
  </si>
  <si>
    <t>3338</t>
  </si>
  <si>
    <t>3337</t>
  </si>
  <si>
    <t xml:space="preserve"> 081970 </t>
  </si>
  <si>
    <t>3336</t>
  </si>
  <si>
    <t xml:space="preserve"> 19.7.8.3.1. </t>
  </si>
  <si>
    <t>3335</t>
  </si>
  <si>
    <t>3334</t>
  </si>
  <si>
    <t>3333</t>
  </si>
  <si>
    <t>CURVA 45° DIAMETRO 40 MM (ESGOTO)</t>
  </si>
  <si>
    <t xml:space="preserve"> H350 </t>
  </si>
  <si>
    <t>3331</t>
  </si>
  <si>
    <t>3330</t>
  </si>
  <si>
    <t>3329</t>
  </si>
  <si>
    <t xml:space="preserve"> 081701 </t>
  </si>
  <si>
    <t>3328</t>
  </si>
  <si>
    <t xml:space="preserve"> 19.7.8.2.2. </t>
  </si>
  <si>
    <t>3327</t>
  </si>
  <si>
    <t>3326</t>
  </si>
  <si>
    <t>3325</t>
  </si>
  <si>
    <t>CURVA 45º SOLDAVEL DIAMETRO 50 MM</t>
  </si>
  <si>
    <t xml:space="preserve"> H634 </t>
  </si>
  <si>
    <t>3323</t>
  </si>
  <si>
    <t>3322</t>
  </si>
  <si>
    <t>3321</t>
  </si>
  <si>
    <t xml:space="preserve"> 081550 </t>
  </si>
  <si>
    <t>3320</t>
  </si>
  <si>
    <t xml:space="preserve"> 19.7.8.2.1. </t>
  </si>
  <si>
    <t>3319</t>
  </si>
  <si>
    <t>3318</t>
  </si>
  <si>
    <t>3317</t>
  </si>
  <si>
    <t>PASTA LUBRIFICANTE PARA TUBOS E CONEXOES COM JUNTA ELASTICA, EMBALAGEM DE *400* GR (USO EM PVC, ACO, POLIETILENO E OUTROS)</t>
  </si>
  <si>
    <t xml:space="preserve"> 00020078 </t>
  </si>
  <si>
    <t>3315</t>
  </si>
  <si>
    <t>JOELHO PVC, SOLDAVEL, PB, 90 GRAUS, DN 50 MM, PARA ESGOTO PREDIAL</t>
  </si>
  <si>
    <t xml:space="preserve"> 00003526 </t>
  </si>
  <si>
    <t>3314</t>
  </si>
  <si>
    <t>ANEL BORRACHA PARA TUBO ESGOTO PREDIAL, DN 50 MM (NBR 5688)</t>
  </si>
  <si>
    <t xml:space="preserve"> 00000296 </t>
  </si>
  <si>
    <t>3313</t>
  </si>
  <si>
    <t>3312</t>
  </si>
  <si>
    <t>3311</t>
  </si>
  <si>
    <t>JOELHO 90 GRAUS, PVC, SERIE NORMAL, ESGOTO PREDIAL, DN 50 MM, JUNTA ELÁSTICA, FORNECIDO E INSTALADO EM PRUMADA DE ESGOTO SANITÁRIO OU VENTILAÇÃO.
AF_08/2022</t>
  </si>
  <si>
    <t xml:space="preserve"> 89801 </t>
  </si>
  <si>
    <t>3310</t>
  </si>
  <si>
    <t xml:space="preserve"> 19.7.8.1.2. </t>
  </si>
  <si>
    <t>3309</t>
  </si>
  <si>
    <t>3308</t>
  </si>
  <si>
    <t>3307</t>
  </si>
  <si>
    <t xml:space="preserve"> H302 </t>
  </si>
  <si>
    <t>3305</t>
  </si>
  <si>
    <t>3304</t>
  </si>
  <si>
    <t>3303</t>
  </si>
  <si>
    <t>3302</t>
  </si>
  <si>
    <t xml:space="preserve"> 081444 </t>
  </si>
  <si>
    <t>3301</t>
  </si>
  <si>
    <t xml:space="preserve"> 19.7.7.4.2. </t>
  </si>
  <si>
    <t>3300</t>
  </si>
  <si>
    <t>3299</t>
  </si>
  <si>
    <t>3298</t>
  </si>
  <si>
    <t>JOELHO 90 GRAUS C/ROSCA E BUCHA LATAO 3/4"</t>
  </si>
  <si>
    <t xml:space="preserve"> H281 </t>
  </si>
  <si>
    <t>3296</t>
  </si>
  <si>
    <t>3295</t>
  </si>
  <si>
    <t>3294</t>
  </si>
  <si>
    <t>3293</t>
  </si>
  <si>
    <t xml:space="preserve"> 081381 </t>
  </si>
  <si>
    <t>3292</t>
  </si>
  <si>
    <t xml:space="preserve"> 19.7.7.3.4. </t>
  </si>
  <si>
    <t>3291</t>
  </si>
  <si>
    <t>3290</t>
  </si>
  <si>
    <t>3289</t>
  </si>
  <si>
    <t>BUCHA DE REDUÇÃO SOLDAVEL LONGA 60 X 25 MM</t>
  </si>
  <si>
    <t xml:space="preserve"> H119 </t>
  </si>
  <si>
    <t>3287</t>
  </si>
  <si>
    <t>3286</t>
  </si>
  <si>
    <t>3285</t>
  </si>
  <si>
    <t xml:space="preserve"> 081181 </t>
  </si>
  <si>
    <t>3284</t>
  </si>
  <si>
    <t xml:space="preserve"> 19.7.7.2.2. </t>
  </si>
  <si>
    <t>3283</t>
  </si>
  <si>
    <t>3282</t>
  </si>
  <si>
    <t>3281</t>
  </si>
  <si>
    <t>PAPELEIRA DE PAREDE EM METAL CROMADO SEM TAMPA</t>
  </si>
  <si>
    <t xml:space="preserve"> 00011703 </t>
  </si>
  <si>
    <t>3279</t>
  </si>
  <si>
    <t>3278</t>
  </si>
  <si>
    <t>3277</t>
  </si>
  <si>
    <t xml:space="preserve"> 95544 </t>
  </si>
  <si>
    <t>3276</t>
  </si>
  <si>
    <t xml:space="preserve"> 19.7.4.0.8. </t>
  </si>
  <si>
    <t>3275</t>
  </si>
  <si>
    <t>3274</t>
  </si>
  <si>
    <t>3273</t>
  </si>
  <si>
    <t>TORNEIRA CROMADA 1/2 OU 3/4 PARA TANQUE, PADRÃO MÉDIO - FORNECIMENTO E INSTALAÇÃO. AF_01/2020</t>
  </si>
  <si>
    <t xml:space="preserve"> 86914 </t>
  </si>
  <si>
    <t>3271</t>
  </si>
  <si>
    <t>SIFÃO DO TIPO GARRAFA EM METAL CROMADO 1 X 1.1/2 - FORNECIMENTO E INSTALAÇÃO. AF_01/2020</t>
  </si>
  <si>
    <t xml:space="preserve"> 86881 </t>
  </si>
  <si>
    <t>3270</t>
  </si>
  <si>
    <t>VÁLVULA EM METAL CROMADO 1.1/2 X 1.1/2 PARA TANQUE OU LAVATÓRIO, COM OU SEM LADRÃO - FORNECIMENTO E INSTALAÇÃO. AF_01/2020</t>
  </si>
  <si>
    <t xml:space="preserve"> 86877 </t>
  </si>
  <si>
    <t>3269</t>
  </si>
  <si>
    <t>TANQUE DE LOUÇA BRANCA SUSPENSO, 18L OU EQUIVALENTE - FORNECIMENTO E INSTALAÇÃO. AF_01/2020</t>
  </si>
  <si>
    <t xml:space="preserve"> 86874 </t>
  </si>
  <si>
    <t>3268</t>
  </si>
  <si>
    <t xml:space="preserve"> 86922 </t>
  </si>
  <si>
    <t>3267</t>
  </si>
  <si>
    <t xml:space="preserve"> 19.7.3.0.7. </t>
  </si>
  <si>
    <t>3266</t>
  </si>
  <si>
    <t>3265</t>
  </si>
  <si>
    <t>3264</t>
  </si>
  <si>
    <t>TORNEIRA DE MESA PARA PIA DIAMETRO 1/2 - BICA MÓVEL</t>
  </si>
  <si>
    <t xml:space="preserve"> H696 </t>
  </si>
  <si>
    <t>3262</t>
  </si>
  <si>
    <t>3261</t>
  </si>
  <si>
    <t>3260</t>
  </si>
  <si>
    <t>3259</t>
  </si>
  <si>
    <t xml:space="preserve"> 080656 </t>
  </si>
  <si>
    <t>3258</t>
  </si>
  <si>
    <t xml:space="preserve"> 19.7.3.0.6. </t>
  </si>
  <si>
    <t>3257</t>
  </si>
  <si>
    <t>3256</t>
  </si>
  <si>
    <t>3255</t>
  </si>
  <si>
    <t>TORNEIRA METALICA CROMADA, RETA, DE PAREDE, PARA COZINHA, SEM BICO, SEM AREJADOR, PADRAO POPULAR, 1/2 " OU 3/4 " (REF 1158)</t>
  </si>
  <si>
    <t xml:space="preserve"> 00013416 </t>
  </si>
  <si>
    <t>3253</t>
  </si>
  <si>
    <t xml:space="preserve"> 00003146 </t>
  </si>
  <si>
    <t>3252</t>
  </si>
  <si>
    <t>3251</t>
  </si>
  <si>
    <t>3250</t>
  </si>
  <si>
    <t xml:space="preserve"> 86911 </t>
  </si>
  <si>
    <t>3249</t>
  </si>
  <si>
    <t xml:space="preserve"> 19.7.3.0.5. </t>
  </si>
  <si>
    <t>3248</t>
  </si>
  <si>
    <t>3247</t>
  </si>
  <si>
    <t>3246</t>
  </si>
  <si>
    <t>VALVULA EM METAL CROMADO PARA PIA AMERICANA 3.1/2 X 1.1/2 "</t>
  </si>
  <si>
    <t xml:space="preserve"> 00006157 </t>
  </si>
  <si>
    <t>3244</t>
  </si>
  <si>
    <t>3243</t>
  </si>
  <si>
    <t>3242</t>
  </si>
  <si>
    <t>3241</t>
  </si>
  <si>
    <t>VÁLVULA EM METAL CROMADO TIPO AMERICANA 3.1/2 X 1.1/2 PARA PIA - FORNECIMENTO
E INSTALAÇÃO. AF_01/2020</t>
  </si>
  <si>
    <t xml:space="preserve"> 86878 </t>
  </si>
  <si>
    <t>3240</t>
  </si>
  <si>
    <t xml:space="preserve"> 19.7.3.0.4. </t>
  </si>
  <si>
    <t>3239</t>
  </si>
  <si>
    <t>3238</t>
  </si>
  <si>
    <t>3237</t>
  </si>
  <si>
    <t>SIFAO METALICO P/PIA 1.1/2X2"</t>
  </si>
  <si>
    <t xml:space="preserve"> H212 </t>
  </si>
  <si>
    <t>3235</t>
  </si>
  <si>
    <t>3234</t>
  </si>
  <si>
    <t>3233</t>
  </si>
  <si>
    <t>3232</t>
  </si>
  <si>
    <t xml:space="preserve"> 080670 </t>
  </si>
  <si>
    <t>3231</t>
  </si>
  <si>
    <t xml:space="preserve"> 19.7.3.0.3. </t>
  </si>
  <si>
    <t>3230</t>
  </si>
  <si>
    <t>3229</t>
  </si>
  <si>
    <t>3228</t>
  </si>
  <si>
    <t>TANQUE PANELAO INOX 60 X 70 X 40 CH.18 / 304</t>
  </si>
  <si>
    <t xml:space="preserve"> H556 </t>
  </si>
  <si>
    <t>3226</t>
  </si>
  <si>
    <t>3225</t>
  </si>
  <si>
    <t>3224</t>
  </si>
  <si>
    <t xml:space="preserve"> 080693 </t>
  </si>
  <si>
    <t>3223</t>
  </si>
  <si>
    <t xml:space="preserve"> 19.7.3.0.2. </t>
  </si>
  <si>
    <t>3222</t>
  </si>
  <si>
    <t>3221</t>
  </si>
  <si>
    <t>3220</t>
  </si>
  <si>
    <t xml:space="preserve"> H149 </t>
  </si>
  <si>
    <t>3218</t>
  </si>
  <si>
    <t>3217</t>
  </si>
  <si>
    <t>3216</t>
  </si>
  <si>
    <t xml:space="preserve"> 080686 </t>
  </si>
  <si>
    <t>3215</t>
  </si>
  <si>
    <t xml:space="preserve"> 19.7.3.0.1. </t>
  </si>
  <si>
    <t>3214</t>
  </si>
  <si>
    <t>3213</t>
  </si>
  <si>
    <t>3212</t>
  </si>
  <si>
    <t>LIGACAO FLEXIVEL METÁLICO DIAMETRO 1/2" (ENGATE)</t>
  </si>
  <si>
    <t xml:space="preserve"> H179 </t>
  </si>
  <si>
    <t>3210</t>
  </si>
  <si>
    <t>3209</t>
  </si>
  <si>
    <t>3208</t>
  </si>
  <si>
    <t>3207</t>
  </si>
  <si>
    <t xml:space="preserve"> 080555 </t>
  </si>
  <si>
    <t>3206</t>
  </si>
  <si>
    <t xml:space="preserve"> 19.7.2.0.5. </t>
  </si>
  <si>
    <t>3205</t>
  </si>
  <si>
    <t>3204</t>
  </si>
  <si>
    <t>3203</t>
  </si>
  <si>
    <t xml:space="preserve"> H176 </t>
  </si>
  <si>
    <t>3201</t>
  </si>
  <si>
    <t>3200</t>
  </si>
  <si>
    <t>3199</t>
  </si>
  <si>
    <t xml:space="preserve"> 080541 </t>
  </si>
  <si>
    <t>3198</t>
  </si>
  <si>
    <t xml:space="preserve"> 19.7.2.0.2. </t>
  </si>
  <si>
    <t>3197</t>
  </si>
  <si>
    <t>3196</t>
  </si>
  <si>
    <t>3195</t>
  </si>
  <si>
    <t xml:space="preserve"> 3975 </t>
  </si>
  <si>
    <t>3193</t>
  </si>
  <si>
    <t>3192</t>
  </si>
  <si>
    <t>3191</t>
  </si>
  <si>
    <t xml:space="preserve"> 072397 </t>
  </si>
  <si>
    <t>3190</t>
  </si>
  <si>
    <t xml:space="preserve"> 19.6.0.0.29. </t>
  </si>
  <si>
    <t>3189</t>
  </si>
  <si>
    <t>3188</t>
  </si>
  <si>
    <t>3187</t>
  </si>
  <si>
    <t xml:space="preserve"> 3446 </t>
  </si>
  <si>
    <t>3185</t>
  </si>
  <si>
    <t>3184</t>
  </si>
  <si>
    <t>3183</t>
  </si>
  <si>
    <t xml:space="preserve"> 072395 </t>
  </si>
  <si>
    <t>3182</t>
  </si>
  <si>
    <t xml:space="preserve"> 19.6.0.0.28. </t>
  </si>
  <si>
    <t>3181</t>
  </si>
  <si>
    <t>3180</t>
  </si>
  <si>
    <t>3179</t>
  </si>
  <si>
    <t>QUADRO DE DISTRIBUICAO DE EMBUTIR EM PVC CB 24E - 80A</t>
  </si>
  <si>
    <t xml:space="preserve"> 4024 </t>
  </si>
  <si>
    <t>3177</t>
  </si>
  <si>
    <t>3176</t>
  </si>
  <si>
    <t>3175</t>
  </si>
  <si>
    <t xml:space="preserve"> 072171 </t>
  </si>
  <si>
    <t>3174</t>
  </si>
  <si>
    <t xml:space="preserve"> 19.6.0.0.27. </t>
  </si>
  <si>
    <t>3173</t>
  </si>
  <si>
    <t>3172</t>
  </si>
  <si>
    <t>3171</t>
  </si>
  <si>
    <t>LAMPADA LED 10 W BIVOLT BRANCA, FORMATO TRADICIONAL (BASE E27)</t>
  </si>
  <si>
    <t xml:space="preserve"> 00038194 </t>
  </si>
  <si>
    <t>3169</t>
  </si>
  <si>
    <t>SOQUETE DE BAQUELITE BASE E27, PARA LAMPADAS</t>
  </si>
  <si>
    <t xml:space="preserve"> 00012295 </t>
  </si>
  <si>
    <t>3168</t>
  </si>
  <si>
    <t>3167</t>
  </si>
  <si>
    <t>3166</t>
  </si>
  <si>
    <t xml:space="preserve"> 97610 </t>
  </si>
  <si>
    <t>3165</t>
  </si>
  <si>
    <t xml:space="preserve"> 19.6.0.0.22. </t>
  </si>
  <si>
    <t>3164</t>
  </si>
  <si>
    <t>3163</t>
  </si>
  <si>
    <t>3162</t>
  </si>
  <si>
    <t>INTERRUPTOR SIMPLES (3 SECOES) - (SUPORTE+MÓDULOS+ESPELHO)</t>
  </si>
  <si>
    <t xml:space="preserve"> 3339 </t>
  </si>
  <si>
    <t>3160</t>
  </si>
  <si>
    <t>3159</t>
  </si>
  <si>
    <t>3158</t>
  </si>
  <si>
    <t xml:space="preserve"> 071442 </t>
  </si>
  <si>
    <t>3157</t>
  </si>
  <si>
    <t xml:space="preserve"> 19.6.0.0.21. </t>
  </si>
  <si>
    <t>3156</t>
  </si>
  <si>
    <t>3155</t>
  </si>
  <si>
    <t>3154</t>
  </si>
  <si>
    <t>INTERRUPTOR DIFERENCIAL RESIDUAL (DR) BIPOLAR DE 40A-30mA</t>
  </si>
  <si>
    <t xml:space="preserve"> 3945 </t>
  </si>
  <si>
    <t>3152</t>
  </si>
  <si>
    <t>3151</t>
  </si>
  <si>
    <t>3150</t>
  </si>
  <si>
    <t xml:space="preserve"> 071451 </t>
  </si>
  <si>
    <t>3149</t>
  </si>
  <si>
    <t xml:space="preserve"> 19.6.0.0.19. </t>
  </si>
  <si>
    <t>3148</t>
  </si>
  <si>
    <t>3147</t>
  </si>
  <si>
    <t>3146</t>
  </si>
  <si>
    <t>3144</t>
  </si>
  <si>
    <t>ELETRODUTO PVC FLEXIVEL CORRUGADO, REFORCADO, COR LARANJA, DE 25 MM, PARA LAJES E PISOS</t>
  </si>
  <si>
    <t xml:space="preserve"> 00039244 </t>
  </si>
  <si>
    <t>3143</t>
  </si>
  <si>
    <t>3142</t>
  </si>
  <si>
    <t>3141</t>
  </si>
  <si>
    <t xml:space="preserve"> 91845 </t>
  </si>
  <si>
    <t>3140</t>
  </si>
  <si>
    <t xml:space="preserve"> 19.6.0.0.17. </t>
  </si>
  <si>
    <t>3139</t>
  </si>
  <si>
    <t>3138</t>
  </si>
  <si>
    <t>3137</t>
  </si>
  <si>
    <t>DISJUNTOR TIPO DIN / IEC, MONOPOLAR DE 40  ATE 50A</t>
  </si>
  <si>
    <t xml:space="preserve"> 00034686 </t>
  </si>
  <si>
    <t>3135</t>
  </si>
  <si>
    <t>3134</t>
  </si>
  <si>
    <t>3133</t>
  </si>
  <si>
    <t>3132</t>
  </si>
  <si>
    <t xml:space="preserve"> 93658 </t>
  </si>
  <si>
    <t>3131</t>
  </si>
  <si>
    <t xml:space="preserve"> 19.6.0.0.14. </t>
  </si>
  <si>
    <t>3130</t>
  </si>
  <si>
    <t>3129</t>
  </si>
  <si>
    <t>3128</t>
  </si>
  <si>
    <t>CURVA DE 90 GRAUS AÇO GALVANIZADO DIAM. 3/4"</t>
  </si>
  <si>
    <t xml:space="preserve"> 3254 </t>
  </si>
  <si>
    <t>3126</t>
  </si>
  <si>
    <t>3125</t>
  </si>
  <si>
    <t>3124</t>
  </si>
  <si>
    <t xml:space="preserve"> 071151 </t>
  </si>
  <si>
    <t>3123</t>
  </si>
  <si>
    <t xml:space="preserve"> 19.6.0.0.12. </t>
  </si>
  <si>
    <t>3122</t>
  </si>
  <si>
    <t>3121</t>
  </si>
  <si>
    <t>3120</t>
  </si>
  <si>
    <t>CONECTOR TRIPOLAR EM PORCELANA PARA FIOS DE ATÉ 10MM2 (BORNES) 50A-250V (CHUVEIRO)</t>
  </si>
  <si>
    <t xml:space="preserve"> 3973 </t>
  </si>
  <si>
    <t>3118</t>
  </si>
  <si>
    <t>3117</t>
  </si>
  <si>
    <t>3116</t>
  </si>
  <si>
    <t>CONECTOR TRIPOLAR EM PORCELANA PARA FIOS DE ATÉ 10MM2 (BORNES) 50A-250V
(CHUVEIRO)</t>
  </si>
  <si>
    <t xml:space="preserve"> 071043 </t>
  </si>
  <si>
    <t>3115</t>
  </si>
  <si>
    <t xml:space="preserve"> 19.6.0.0.11. </t>
  </si>
  <si>
    <t>3114</t>
  </si>
  <si>
    <t>3113</t>
  </si>
  <si>
    <t>3112</t>
  </si>
  <si>
    <t xml:space="preserve"> 4016 </t>
  </si>
  <si>
    <t>3110</t>
  </si>
  <si>
    <t>3109</t>
  </si>
  <si>
    <t>3108</t>
  </si>
  <si>
    <t xml:space="preserve"> 070565 </t>
  </si>
  <si>
    <t>3107</t>
  </si>
  <si>
    <t xml:space="preserve"> 19.6.0.0.3. </t>
  </si>
  <si>
    <t>3106</t>
  </si>
  <si>
    <t>3105</t>
  </si>
  <si>
    <t>3104</t>
  </si>
  <si>
    <t>3102</t>
  </si>
  <si>
    <t>3101</t>
  </si>
  <si>
    <t xml:space="preserve"> 020139 </t>
  </si>
  <si>
    <t>3100</t>
  </si>
  <si>
    <t xml:space="preserve"> 17.1.0.0.16. </t>
  </si>
  <si>
    <t>3099</t>
  </si>
  <si>
    <t>3098</t>
  </si>
  <si>
    <t>3097</t>
  </si>
  <si>
    <t>3095</t>
  </si>
  <si>
    <t>3094</t>
  </si>
  <si>
    <t xml:space="preserve"> 020138 </t>
  </si>
  <si>
    <t>3093</t>
  </si>
  <si>
    <t xml:space="preserve"> 17.1.0.0.15. </t>
  </si>
  <si>
    <t>3092</t>
  </si>
  <si>
    <t>3091</t>
  </si>
  <si>
    <t>3090</t>
  </si>
  <si>
    <t>3088</t>
  </si>
  <si>
    <t>3087</t>
  </si>
  <si>
    <t xml:space="preserve"> 020140 </t>
  </si>
  <si>
    <t>3086</t>
  </si>
  <si>
    <t xml:space="preserve"> 17.1.0.0.14. </t>
  </si>
  <si>
    <t>3085</t>
  </si>
  <si>
    <t>3084</t>
  </si>
  <si>
    <t>3083</t>
  </si>
  <si>
    <t>3081</t>
  </si>
  <si>
    <t>3080</t>
  </si>
  <si>
    <t xml:space="preserve"> 020137 </t>
  </si>
  <si>
    <t>3079</t>
  </si>
  <si>
    <t xml:space="preserve"> 17.1.0.0.13. </t>
  </si>
  <si>
    <t>3078</t>
  </si>
  <si>
    <t>3077</t>
  </si>
  <si>
    <t>3076</t>
  </si>
  <si>
    <t>EPI - FAMILIA SERVENTE - HORISTA (ENCARGOS COMPLEMENTARES - COLETADO CAIXA)</t>
  </si>
  <si>
    <t xml:space="preserve"> 00043491 </t>
  </si>
  <si>
    <t>3074</t>
  </si>
  <si>
    <t>FERRAMENTAS - FAMILIA SERVENTE - HORISTA (ENCARGOS COMPLEMENTARES - COLETADO CAIXA)</t>
  </si>
  <si>
    <t xml:space="preserve"> 00043467 </t>
  </si>
  <si>
    <t>3073</t>
  </si>
  <si>
    <t>3072</t>
  </si>
  <si>
    <t>3071</t>
  </si>
  <si>
    <t>3070</t>
  </si>
  <si>
    <t>3069</t>
  </si>
  <si>
    <t>SERVENTE DE OBRAS</t>
  </si>
  <si>
    <t xml:space="preserve"> 00006111 </t>
  </si>
  <si>
    <t>3068</t>
  </si>
  <si>
    <t>CURSO DE CAPACITAÇÃO PARA SERVENTE (ENCARGOS COMPLEMENTARES) - HORISTA</t>
  </si>
  <si>
    <t xml:space="preserve"> 95378 </t>
  </si>
  <si>
    <t>3067</t>
  </si>
  <si>
    <t>3066</t>
  </si>
  <si>
    <t xml:space="preserve"> 16.1.0.0.5. </t>
  </si>
  <si>
    <t>3065</t>
  </si>
  <si>
    <t>3064</t>
  </si>
  <si>
    <t>3063</t>
  </si>
  <si>
    <t>3061</t>
  </si>
  <si>
    <t>3060</t>
  </si>
  <si>
    <t>SERP - SERVIÇOS PRELIMINARES</t>
  </si>
  <si>
    <t>REMOÇÃO DE CHAPAS E PERFIS DE DRYWALL, DE FORMA MANUAL, SEM
REAPROVEITAMENTO. AF_09/2023</t>
  </si>
  <si>
    <t xml:space="preserve"> 97638 </t>
  </si>
  <si>
    <t>3059</t>
  </si>
  <si>
    <t xml:space="preserve"> 16.1.0.0.1. </t>
  </si>
  <si>
    <t>3058</t>
  </si>
  <si>
    <t>3057</t>
  </si>
  <si>
    <t>3056</t>
  </si>
  <si>
    <t>MANTA LIQUIDA DE BASE ASFALTICA MODIFICADA COM A ADICAO DE ELASTOMEROS DILUIDOS EM SOLVENTE ORGANICO, APLICACAO A FRIO (MEMBRANA IMPERMEABILIZANTE ASFASTICA)</t>
  </si>
  <si>
    <t xml:space="preserve"> 00000626 </t>
  </si>
  <si>
    <t>3054</t>
  </si>
  <si>
    <t>IMPERMEABILIZADOR COM ENCARGOS COMPLEMENTARES</t>
  </si>
  <si>
    <t xml:space="preserve"> 88270 </t>
  </si>
  <si>
    <t>3053</t>
  </si>
  <si>
    <t>AJUDANTE ESPECIALIZADO COM ENCARGOS COMPLEMENTARES</t>
  </si>
  <si>
    <t xml:space="preserve"> 88243 </t>
  </si>
  <si>
    <t>3052</t>
  </si>
  <si>
    <t>IMPE - IMPERMEABILIZAÇÕES E PROTEÇÕES DIVERSAS</t>
  </si>
  <si>
    <t xml:space="preserve"> 98557 </t>
  </si>
  <si>
    <t>3051</t>
  </si>
  <si>
    <t xml:space="preserve"> 15.5.0.0.5. </t>
  </si>
  <si>
    <t>3050</t>
  </si>
  <si>
    <t>3049</t>
  </si>
  <si>
    <t>3048</t>
  </si>
  <si>
    <t>3046</t>
  </si>
  <si>
    <t>3045</t>
  </si>
  <si>
    <t>3044</t>
  </si>
  <si>
    <t>3043</t>
  </si>
  <si>
    <t>3042</t>
  </si>
  <si>
    <t xml:space="preserve"> 210401 </t>
  </si>
  <si>
    <t>3041</t>
  </si>
  <si>
    <t xml:space="preserve"> 14.11.0.0.2. </t>
  </si>
  <si>
    <t>3040</t>
  </si>
  <si>
    <t>3039</t>
  </si>
  <si>
    <t>3038</t>
  </si>
  <si>
    <t>COLA BRANCA (1L = 1,2 KG)</t>
  </si>
  <si>
    <t xml:space="preserve"> 2360 </t>
  </si>
  <si>
    <t>3036</t>
  </si>
  <si>
    <t>3035</t>
  </si>
  <si>
    <t>3034</t>
  </si>
  <si>
    <t>3033</t>
  </si>
  <si>
    <t xml:space="preserve"> 210102 </t>
  </si>
  <si>
    <t>3032</t>
  </si>
  <si>
    <t xml:space="preserve"> 14.11.0.0.1. </t>
  </si>
  <si>
    <t>3031</t>
  </si>
  <si>
    <t>3030</t>
  </si>
  <si>
    <t>3029</t>
  </si>
  <si>
    <t>PARABOLT 6,3MMX82,5MM</t>
  </si>
  <si>
    <t xml:space="preserve"> 2795 </t>
  </si>
  <si>
    <t>3027</t>
  </si>
  <si>
    <t>FERRO CHATO 3/8" X 3"</t>
  </si>
  <si>
    <t xml:space="preserve"> 2793 </t>
  </si>
  <si>
    <t>3026</t>
  </si>
  <si>
    <t>FERRO CHATO 1/2" X 4"</t>
  </si>
  <si>
    <t xml:space="preserve"> 2794 </t>
  </si>
  <si>
    <t>3025</t>
  </si>
  <si>
    <t>3024</t>
  </si>
  <si>
    <t>3023</t>
  </si>
  <si>
    <t>3022</t>
  </si>
  <si>
    <t xml:space="preserve"> 2940 </t>
  </si>
  <si>
    <t>3021</t>
  </si>
  <si>
    <t>3020</t>
  </si>
  <si>
    <t>3019</t>
  </si>
  <si>
    <t>3018</t>
  </si>
  <si>
    <t>3017</t>
  </si>
  <si>
    <t>3016</t>
  </si>
  <si>
    <t>3015</t>
  </si>
  <si>
    <t>3014</t>
  </si>
  <si>
    <t>3013</t>
  </si>
  <si>
    <t>3012</t>
  </si>
  <si>
    <t>3011</t>
  </si>
  <si>
    <t>ESCADA TIPO MARINHEIRO SEM GUARDA CORPO PADRÃO AGETOP CIVIL ( H &lt;= 3M)</t>
  </si>
  <si>
    <t xml:space="preserve"> 180703 </t>
  </si>
  <si>
    <t>3010</t>
  </si>
  <si>
    <t xml:space="preserve"> 14.9.0.0.4. </t>
  </si>
  <si>
    <t>3009</t>
  </si>
  <si>
    <t>3008</t>
  </si>
  <si>
    <t>3007</t>
  </si>
  <si>
    <t>3005</t>
  </si>
  <si>
    <t>3004</t>
  </si>
  <si>
    <t>FERRO CHATO 1/4" X 2"</t>
  </si>
  <si>
    <t xml:space="preserve"> 2307 </t>
  </si>
  <si>
    <t>3003</t>
  </si>
  <si>
    <t>3002</t>
  </si>
  <si>
    <t>3001</t>
  </si>
  <si>
    <t>3000</t>
  </si>
  <si>
    <t>2999</t>
  </si>
  <si>
    <t>2998</t>
  </si>
  <si>
    <t>2997</t>
  </si>
  <si>
    <t>2996</t>
  </si>
  <si>
    <t>2995</t>
  </si>
  <si>
    <t>2994</t>
  </si>
  <si>
    <t>2993</t>
  </si>
  <si>
    <t>2992</t>
  </si>
  <si>
    <t>2991</t>
  </si>
  <si>
    <t xml:space="preserve"> 2939 </t>
  </si>
  <si>
    <t>2990</t>
  </si>
  <si>
    <t>2989</t>
  </si>
  <si>
    <t>2988</t>
  </si>
  <si>
    <t>2987</t>
  </si>
  <si>
    <t>2986</t>
  </si>
  <si>
    <t>ESCADA TIPO MARINHEIRO COM GUARDA CORPO PADRÃO AGETOP CIVIL ( H &gt; 3M )</t>
  </si>
  <si>
    <t xml:space="preserve"> 180701 </t>
  </si>
  <si>
    <t>2985</t>
  </si>
  <si>
    <t xml:space="preserve"> 14.9.0.0.3. </t>
  </si>
  <si>
    <t>2984</t>
  </si>
  <si>
    <t>2983</t>
  </si>
  <si>
    <t>2982</t>
  </si>
  <si>
    <t>2980</t>
  </si>
  <si>
    <t>2979</t>
  </si>
  <si>
    <t>2978</t>
  </si>
  <si>
    <t xml:space="preserve"> 2929 </t>
  </si>
  <si>
    <t>2977</t>
  </si>
  <si>
    <t>2976</t>
  </si>
  <si>
    <t>2975</t>
  </si>
  <si>
    <t>2974</t>
  </si>
  <si>
    <t>2973</t>
  </si>
  <si>
    <t>2972</t>
  </si>
  <si>
    <t>2971</t>
  </si>
  <si>
    <t>2970</t>
  </si>
  <si>
    <t>2969</t>
  </si>
  <si>
    <t>2968</t>
  </si>
  <si>
    <t xml:space="preserve"> 180504 </t>
  </si>
  <si>
    <t>2967</t>
  </si>
  <si>
    <t xml:space="preserve"> 14.9.0.0.2. </t>
  </si>
  <si>
    <t>2966</t>
  </si>
  <si>
    <t>2965</t>
  </si>
  <si>
    <t>2964</t>
  </si>
  <si>
    <t>2962</t>
  </si>
  <si>
    <t>2961</t>
  </si>
  <si>
    <t xml:space="preserve"> 2942 </t>
  </si>
  <si>
    <t>2960</t>
  </si>
  <si>
    <t>2959</t>
  </si>
  <si>
    <t>2958</t>
  </si>
  <si>
    <t>2957</t>
  </si>
  <si>
    <t>CHAPA VINCADA  Nº 18 TIPO BANDEJA  (CORTADA/DOBRADA)</t>
  </si>
  <si>
    <t xml:space="preserve"> 2803 </t>
  </si>
  <si>
    <t>2956</t>
  </si>
  <si>
    <t>2955</t>
  </si>
  <si>
    <t>2954</t>
  </si>
  <si>
    <t xml:space="preserve"> 180710 </t>
  </si>
  <si>
    <t>2953</t>
  </si>
  <si>
    <t xml:space="preserve"> 14.9.0.0.1. </t>
  </si>
  <si>
    <t>2952</t>
  </si>
  <si>
    <t>2951</t>
  </si>
  <si>
    <t>2950</t>
  </si>
  <si>
    <t>2948</t>
  </si>
  <si>
    <t>2947</t>
  </si>
  <si>
    <t>2946</t>
  </si>
  <si>
    <t>2945</t>
  </si>
  <si>
    <t xml:space="preserve"> 120207 </t>
  </si>
  <si>
    <t>2944</t>
  </si>
  <si>
    <t xml:space="preserve"> 14.8.0.0.3. </t>
  </si>
  <si>
    <t>2943</t>
  </si>
  <si>
    <t>2942</t>
  </si>
  <si>
    <t>2941</t>
  </si>
  <si>
    <t>PRIMER PARA MANTA ASFÁLTICA</t>
  </si>
  <si>
    <t xml:space="preserve"> 2974 </t>
  </si>
  <si>
    <t>2939</t>
  </si>
  <si>
    <t>MANTA ASFÁLTICA TIPO III-B 3MM</t>
  </si>
  <si>
    <t xml:space="preserve"> 1541 </t>
  </si>
  <si>
    <t>2938</t>
  </si>
  <si>
    <t>GÁS DE COZINHA - GLP**</t>
  </si>
  <si>
    <t xml:space="preserve"> 2975 </t>
  </si>
  <si>
    <t>2937</t>
  </si>
  <si>
    <t>2936</t>
  </si>
  <si>
    <t>2935</t>
  </si>
  <si>
    <t xml:space="preserve"> 120107 </t>
  </si>
  <si>
    <t>2934</t>
  </si>
  <si>
    <t xml:space="preserve"> 14.8.0.0.2. </t>
  </si>
  <si>
    <t>2933</t>
  </si>
  <si>
    <t>2932</t>
  </si>
  <si>
    <t>2931</t>
  </si>
  <si>
    <t>2929</t>
  </si>
  <si>
    <t>2928</t>
  </si>
  <si>
    <t>2927</t>
  </si>
  <si>
    <t>2926</t>
  </si>
  <si>
    <t xml:space="preserve"> 120101 </t>
  </si>
  <si>
    <t>2925</t>
  </si>
  <si>
    <t xml:space="preserve"> 14.8.0.0.1. </t>
  </si>
  <si>
    <t>2924</t>
  </si>
  <si>
    <t>2923</t>
  </si>
  <si>
    <t>2922</t>
  </si>
  <si>
    <t>UNIAO DE FERRO GALVANIZADO, COM ROSCA BSP, COM ASSENTO PLANO, DE 1 1/4"</t>
  </si>
  <si>
    <t xml:space="preserve"> 00009888 </t>
  </si>
  <si>
    <t>2920</t>
  </si>
  <si>
    <t>2919</t>
  </si>
  <si>
    <t>2918</t>
  </si>
  <si>
    <t>2917</t>
  </si>
  <si>
    <t>2916</t>
  </si>
  <si>
    <t xml:space="preserve"> 92893 </t>
  </si>
  <si>
    <t>2915</t>
  </si>
  <si>
    <t xml:space="preserve"> 14.6.0.0.37. </t>
  </si>
  <si>
    <t>2914</t>
  </si>
  <si>
    <t>2913</t>
  </si>
  <si>
    <t>2912</t>
  </si>
  <si>
    <t>2910</t>
  </si>
  <si>
    <t xml:space="preserve"> 00003470 </t>
  </si>
  <si>
    <t>2909</t>
  </si>
  <si>
    <t>2908</t>
  </si>
  <si>
    <t>2907</t>
  </si>
  <si>
    <t>2906</t>
  </si>
  <si>
    <t xml:space="preserve"> 94473 </t>
  </si>
  <si>
    <t>2905</t>
  </si>
  <si>
    <t xml:space="preserve"> 14.6.0.0.35. </t>
  </si>
  <si>
    <t>2904</t>
  </si>
  <si>
    <t>2903</t>
  </si>
  <si>
    <t>2902</t>
  </si>
  <si>
    <t>2900</t>
  </si>
  <si>
    <t xml:space="preserve"> H592 </t>
  </si>
  <si>
    <t>2899</t>
  </si>
  <si>
    <t>2898</t>
  </si>
  <si>
    <t>2897</t>
  </si>
  <si>
    <t xml:space="preserve"> 085061 </t>
  </si>
  <si>
    <t>2896</t>
  </si>
  <si>
    <t xml:space="preserve"> 14.6.0.0.34. </t>
  </si>
  <si>
    <t>2895</t>
  </si>
  <si>
    <t>2894</t>
  </si>
  <si>
    <t>2893</t>
  </si>
  <si>
    <t>2891</t>
  </si>
  <si>
    <t>TE DE FERRO GALVANIZADO, DE 1"</t>
  </si>
  <si>
    <t xml:space="preserve"> 00006323 </t>
  </si>
  <si>
    <t>2890</t>
  </si>
  <si>
    <t>2889</t>
  </si>
  <si>
    <t>2888</t>
  </si>
  <si>
    <t>2887</t>
  </si>
  <si>
    <t xml:space="preserve"> 92681 </t>
  </si>
  <si>
    <t>2886</t>
  </si>
  <si>
    <t xml:space="preserve"> 14.6.0.0.33. </t>
  </si>
  <si>
    <t>2885</t>
  </si>
  <si>
    <t>2884</t>
  </si>
  <si>
    <t>2883</t>
  </si>
  <si>
    <t>2881</t>
  </si>
  <si>
    <t>NIPLE DE FERRO GALVANIZADO, COM ROSCA BSP, DE 1"</t>
  </si>
  <si>
    <t xml:space="preserve"> 00004179 </t>
  </si>
  <si>
    <t>2880</t>
  </si>
  <si>
    <t>2879</t>
  </si>
  <si>
    <t>2878</t>
  </si>
  <si>
    <t>2877</t>
  </si>
  <si>
    <t xml:space="preserve"> 92369 </t>
  </si>
  <si>
    <t>2876</t>
  </si>
  <si>
    <t xml:space="preserve"> 14.6.0.0.32. </t>
  </si>
  <si>
    <t>2875</t>
  </si>
  <si>
    <t>2874</t>
  </si>
  <si>
    <t>2873</t>
  </si>
  <si>
    <t>VALVULA DE RETENÇAO VERTICAL 1"</t>
  </si>
  <si>
    <t xml:space="preserve"> H612 </t>
  </si>
  <si>
    <t>2871</t>
  </si>
  <si>
    <t>2870</t>
  </si>
  <si>
    <t>2869</t>
  </si>
  <si>
    <t>2868</t>
  </si>
  <si>
    <t xml:space="preserve"> 085080 </t>
  </si>
  <si>
    <t>2867</t>
  </si>
  <si>
    <t xml:space="preserve"> 14.6.0.0.31. </t>
  </si>
  <si>
    <t>2866</t>
  </si>
  <si>
    <t>2865</t>
  </si>
  <si>
    <t>2864</t>
  </si>
  <si>
    <t xml:space="preserve"> H611 </t>
  </si>
  <si>
    <t>2862</t>
  </si>
  <si>
    <t>2861</t>
  </si>
  <si>
    <t>2860</t>
  </si>
  <si>
    <t>2859</t>
  </si>
  <si>
    <t xml:space="preserve"> 085076 </t>
  </si>
  <si>
    <t>2858</t>
  </si>
  <si>
    <t xml:space="preserve"> 14.6.0.0.30. </t>
  </si>
  <si>
    <t>2857</t>
  </si>
  <si>
    <t>2856</t>
  </si>
  <si>
    <t>2855</t>
  </si>
  <si>
    <t>2853</t>
  </si>
  <si>
    <t xml:space="preserve"> H610 </t>
  </si>
  <si>
    <t>2852</t>
  </si>
  <si>
    <t>2851</t>
  </si>
  <si>
    <t>2850</t>
  </si>
  <si>
    <t xml:space="preserve"> 085082 </t>
  </si>
  <si>
    <t>2849</t>
  </si>
  <si>
    <t xml:space="preserve"> 14.6.0.0.29. </t>
  </si>
  <si>
    <t>2848</t>
  </si>
  <si>
    <t>2847</t>
  </si>
  <si>
    <t>2846</t>
  </si>
  <si>
    <t>TUBO ACO GALVANIZADO COM COSTURA, CLASSE MEDIA, DN 1.1/4", E = *3,25* MM, PESO *3,14* KG/M (NBR 5580)</t>
  </si>
  <si>
    <t xml:space="preserve"> 00007698 </t>
  </si>
  <si>
    <t>2844</t>
  </si>
  <si>
    <t>2843</t>
  </si>
  <si>
    <t>2842</t>
  </si>
  <si>
    <t>TUBO DE AÇO GALVANIZADO COM COSTURA, CLASSE MÉDIA, DN 32 (1 1/4"), CONEXÃO ROSQUEADA, INSTALADO EM REDE DE ALIMENTAÇÃO PARA HIDRANTE - FORNECIMENTO
E INSTALAÇÃO. AF_10/2020</t>
  </si>
  <si>
    <t xml:space="preserve"> 92364 </t>
  </si>
  <si>
    <t>2841</t>
  </si>
  <si>
    <t xml:space="preserve"> 14.6.0.0.28. </t>
  </si>
  <si>
    <t>2840</t>
  </si>
  <si>
    <t>2839</t>
  </si>
  <si>
    <t>2838</t>
  </si>
  <si>
    <t xml:space="preserve"> H693 </t>
  </si>
  <si>
    <t>2836</t>
  </si>
  <si>
    <t>2835</t>
  </si>
  <si>
    <t>2834</t>
  </si>
  <si>
    <t>2833</t>
  </si>
  <si>
    <t xml:space="preserve"> 082375 </t>
  </si>
  <si>
    <t>2832</t>
  </si>
  <si>
    <t xml:space="preserve"> 14.6.0.0.27. </t>
  </si>
  <si>
    <t>2831</t>
  </si>
  <si>
    <t>2830</t>
  </si>
  <si>
    <t>2829</t>
  </si>
  <si>
    <t>TORNEIRA BOIA DIAMETRO 1.1/4"  (32 MM)</t>
  </si>
  <si>
    <t xml:space="preserve"> H475 </t>
  </si>
  <si>
    <t>2827</t>
  </si>
  <si>
    <t>2826</t>
  </si>
  <si>
    <t>2825</t>
  </si>
  <si>
    <t xml:space="preserve"> 081890 </t>
  </si>
  <si>
    <t>2824</t>
  </si>
  <si>
    <t xml:space="preserve"> 14.6.0.0.26. </t>
  </si>
  <si>
    <t>2823</t>
  </si>
  <si>
    <t>2822</t>
  </si>
  <si>
    <t>2821</t>
  </si>
  <si>
    <t>UNIAO SOLDAVEL DIAMETRO 50 MM</t>
  </si>
  <si>
    <t xml:space="preserve"> H255 </t>
  </si>
  <si>
    <t>2819</t>
  </si>
  <si>
    <t>2818</t>
  </si>
  <si>
    <t>2817</t>
  </si>
  <si>
    <t xml:space="preserve"> 081465 </t>
  </si>
  <si>
    <t>2816</t>
  </si>
  <si>
    <t xml:space="preserve"> 14.6.0.0.25. </t>
  </si>
  <si>
    <t>2815</t>
  </si>
  <si>
    <t>2814</t>
  </si>
  <si>
    <t>2813</t>
  </si>
  <si>
    <t>UNIAO SOLDAVEL DIAMETRO 32 MM</t>
  </si>
  <si>
    <t xml:space="preserve"> H272 </t>
  </si>
  <si>
    <t>2811</t>
  </si>
  <si>
    <t>2810</t>
  </si>
  <si>
    <t>2809</t>
  </si>
  <si>
    <t xml:space="preserve"> 081463 </t>
  </si>
  <si>
    <t>2808</t>
  </si>
  <si>
    <t xml:space="preserve"> 14.6.0.0.24. </t>
  </si>
  <si>
    <t>2807</t>
  </si>
  <si>
    <t>2806</t>
  </si>
  <si>
    <t>2805</t>
  </si>
  <si>
    <t xml:space="preserve"> H590 </t>
  </si>
  <si>
    <t>2803</t>
  </si>
  <si>
    <t>2802</t>
  </si>
  <si>
    <t>2801</t>
  </si>
  <si>
    <t>2800</t>
  </si>
  <si>
    <t xml:space="preserve"> 081439 </t>
  </si>
  <si>
    <t>2799</t>
  </si>
  <si>
    <t xml:space="preserve"> 14.6.0.0.23. </t>
  </si>
  <si>
    <t>2798</t>
  </si>
  <si>
    <t>2797</t>
  </si>
  <si>
    <t>2796</t>
  </si>
  <si>
    <t>TE DE REDUCAO 90 GRAUS SOLDAVEL 50 X 32 MM</t>
  </si>
  <si>
    <t xml:space="preserve"> H232 </t>
  </si>
  <si>
    <t>2794</t>
  </si>
  <si>
    <t>2793</t>
  </si>
  <si>
    <t>2792</t>
  </si>
  <si>
    <t xml:space="preserve"> 081425 </t>
  </si>
  <si>
    <t>2791</t>
  </si>
  <si>
    <t xml:space="preserve"> 14.6.0.0.22. </t>
  </si>
  <si>
    <t>2790</t>
  </si>
  <si>
    <t>2789</t>
  </si>
  <si>
    <t>2788</t>
  </si>
  <si>
    <t xml:space="preserve"> H222 </t>
  </si>
  <si>
    <t>2786</t>
  </si>
  <si>
    <t>2785</t>
  </si>
  <si>
    <t>2784</t>
  </si>
  <si>
    <t xml:space="preserve"> 081403 </t>
  </si>
  <si>
    <t>2783</t>
  </si>
  <si>
    <t xml:space="preserve"> 14.6.0.0.20. </t>
  </si>
  <si>
    <t>2782</t>
  </si>
  <si>
    <t>2781</t>
  </si>
  <si>
    <t>2780</t>
  </si>
  <si>
    <t>JOELHO 90 GRAUS SOLDAVEL DIAMETRO 50 MM</t>
  </si>
  <si>
    <t xml:space="preserve"> H167 </t>
  </si>
  <si>
    <t>2778</t>
  </si>
  <si>
    <t>2777</t>
  </si>
  <si>
    <t>2776</t>
  </si>
  <si>
    <t xml:space="preserve"> 081324 </t>
  </si>
  <si>
    <t>2775</t>
  </si>
  <si>
    <t xml:space="preserve"> 14.6.0.0.18. </t>
  </si>
  <si>
    <t>2774</t>
  </si>
  <si>
    <t>2773</t>
  </si>
  <si>
    <t>2772</t>
  </si>
  <si>
    <t>LUVA SOLDAVEL COM ROSCA 32 X 1"</t>
  </si>
  <si>
    <t xml:space="preserve"> H308 </t>
  </si>
  <si>
    <t>2770</t>
  </si>
  <si>
    <t>2769</t>
  </si>
  <si>
    <t>2768</t>
  </si>
  <si>
    <t>2767</t>
  </si>
  <si>
    <t xml:space="preserve"> 081132 </t>
  </si>
  <si>
    <t>2766</t>
  </si>
  <si>
    <t xml:space="preserve"> 14.6.0.0.16. </t>
  </si>
  <si>
    <t>2765</t>
  </si>
  <si>
    <t>2764</t>
  </si>
  <si>
    <t>2763</t>
  </si>
  <si>
    <t>LUVA SOLDAVEL 32 MM</t>
  </si>
  <si>
    <t xml:space="preserve"> H320 </t>
  </si>
  <si>
    <t>2761</t>
  </si>
  <si>
    <t>2760</t>
  </si>
  <si>
    <t>2759</t>
  </si>
  <si>
    <t xml:space="preserve"> 081103 </t>
  </si>
  <si>
    <t>2758</t>
  </si>
  <si>
    <t xml:space="preserve"> 14.6.0.0.13. </t>
  </si>
  <si>
    <t>2757</t>
  </si>
  <si>
    <t>2756</t>
  </si>
  <si>
    <t>2755</t>
  </si>
  <si>
    <t>2753</t>
  </si>
  <si>
    <t>2752</t>
  </si>
  <si>
    <t>2751</t>
  </si>
  <si>
    <t>ADAPTADOR PVC SOLDAVEL, LONGO, COM FLANGE LIVRE,  85 MM X 3", PARA CAIXA D' AGUA</t>
  </si>
  <si>
    <t xml:space="preserve"> 00000105 </t>
  </si>
  <si>
    <t>2750</t>
  </si>
  <si>
    <t>2749</t>
  </si>
  <si>
    <t>2748</t>
  </si>
  <si>
    <t xml:space="preserve"> 94790 </t>
  </si>
  <si>
    <t>2747</t>
  </si>
  <si>
    <t xml:space="preserve"> 14.6.0.0.12. </t>
  </si>
  <si>
    <t>2746</t>
  </si>
  <si>
    <t>2745</t>
  </si>
  <si>
    <t>2744</t>
  </si>
  <si>
    <t>2742</t>
  </si>
  <si>
    <t>ADAPTADOR SOLDÁVEL CURTO COM BOLSA E ROSCA PARA REGISTRO 85X3"</t>
  </si>
  <si>
    <t xml:space="preserve"> H297 </t>
  </si>
  <si>
    <t>2741</t>
  </si>
  <si>
    <t>2740</t>
  </si>
  <si>
    <t>2739</t>
  </si>
  <si>
    <t xml:space="preserve"> 081072 </t>
  </si>
  <si>
    <t>2738</t>
  </si>
  <si>
    <t xml:space="preserve"> 14.6.0.0.11. </t>
  </si>
  <si>
    <t>2737</t>
  </si>
  <si>
    <t>2736</t>
  </si>
  <si>
    <t>2735</t>
  </si>
  <si>
    <t>2733</t>
  </si>
  <si>
    <t>2732</t>
  </si>
  <si>
    <t>2731</t>
  </si>
  <si>
    <t>ADAPTADOR PVC SOLDAVEL, COM FLANGE E ANEL DE VEDACAO, 50 MM X 1 1/2", PARA CAIXA D'AGUA</t>
  </si>
  <si>
    <t xml:space="preserve"> 00000099 </t>
  </si>
  <si>
    <t>2730</t>
  </si>
  <si>
    <t>2729</t>
  </si>
  <si>
    <t>2728</t>
  </si>
  <si>
    <t xml:space="preserve"> 94706 </t>
  </si>
  <si>
    <t>2727</t>
  </si>
  <si>
    <t xml:space="preserve"> 14.6.0.0.8. </t>
  </si>
  <si>
    <t>2726</t>
  </si>
  <si>
    <t>2725</t>
  </si>
  <si>
    <t>2724</t>
  </si>
  <si>
    <t>2722</t>
  </si>
  <si>
    <t>2721</t>
  </si>
  <si>
    <t>2720</t>
  </si>
  <si>
    <t>ADAPTADOR PVC SOLDAVEL, LONGO, COM FLANGE LIVRE,  32 MM X 1", PARA CAIXA D' AGUA</t>
  </si>
  <si>
    <t xml:space="preserve"> 00000088 </t>
  </si>
  <si>
    <t>2719</t>
  </si>
  <si>
    <t>2718</t>
  </si>
  <si>
    <t>2717</t>
  </si>
  <si>
    <t xml:space="preserve"> 94785 </t>
  </si>
  <si>
    <t>2716</t>
  </si>
  <si>
    <t xml:space="preserve"> 14.6.0.0.7. </t>
  </si>
  <si>
    <t>2715</t>
  </si>
  <si>
    <t>2714</t>
  </si>
  <si>
    <t>2713</t>
  </si>
  <si>
    <t xml:space="preserve"> H244 </t>
  </si>
  <si>
    <t>2711</t>
  </si>
  <si>
    <t>2710</t>
  </si>
  <si>
    <t>2709</t>
  </si>
  <si>
    <t xml:space="preserve"> 081006 </t>
  </si>
  <si>
    <t>2708</t>
  </si>
  <si>
    <t xml:space="preserve"> 14.6.0.0.5. </t>
  </si>
  <si>
    <t>2707</t>
  </si>
  <si>
    <t>2706</t>
  </si>
  <si>
    <t>2705</t>
  </si>
  <si>
    <t xml:space="preserve"> H249 </t>
  </si>
  <si>
    <t>2703</t>
  </si>
  <si>
    <t>2702</t>
  </si>
  <si>
    <t>2701</t>
  </si>
  <si>
    <t xml:space="preserve"> 081004 </t>
  </si>
  <si>
    <t>2700</t>
  </si>
  <si>
    <t xml:space="preserve"> 14.6.0.0.4. </t>
  </si>
  <si>
    <t>2699</t>
  </si>
  <si>
    <t>2698</t>
  </si>
  <si>
    <t>2697</t>
  </si>
  <si>
    <t xml:space="preserve"> H206 </t>
  </si>
  <si>
    <t>2695</t>
  </si>
  <si>
    <t>2694</t>
  </si>
  <si>
    <t>2693</t>
  </si>
  <si>
    <t>2692</t>
  </si>
  <si>
    <t xml:space="preserve"> 080911 </t>
  </si>
  <si>
    <t>2691</t>
  </si>
  <si>
    <t xml:space="preserve"> 14.6.0.0.3. </t>
  </si>
  <si>
    <t>2690</t>
  </si>
  <si>
    <t>2689</t>
  </si>
  <si>
    <t>2688</t>
  </si>
  <si>
    <t xml:space="preserve"> H202 </t>
  </si>
  <si>
    <t>2686</t>
  </si>
  <si>
    <t>2685</t>
  </si>
  <si>
    <t>2684</t>
  </si>
  <si>
    <t>2683</t>
  </si>
  <si>
    <t xml:space="preserve"> 080905 </t>
  </si>
  <si>
    <t>2682</t>
  </si>
  <si>
    <t xml:space="preserve"> 14.6.0.0.2. </t>
  </si>
  <si>
    <t>2681</t>
  </si>
  <si>
    <t>2680</t>
  </si>
  <si>
    <t>2679</t>
  </si>
  <si>
    <t xml:space="preserve"> H201 </t>
  </si>
  <si>
    <t>2677</t>
  </si>
  <si>
    <t>2676</t>
  </si>
  <si>
    <t>2675</t>
  </si>
  <si>
    <t>2674</t>
  </si>
  <si>
    <t xml:space="preserve"> 080903 </t>
  </si>
  <si>
    <t>2673</t>
  </si>
  <si>
    <t xml:space="preserve"> 14.6.0.0.1. </t>
  </si>
  <si>
    <t>2672</t>
  </si>
  <si>
    <t>2671</t>
  </si>
  <si>
    <t>2670</t>
  </si>
  <si>
    <t>2668</t>
  </si>
  <si>
    <t>2667</t>
  </si>
  <si>
    <t>2666</t>
  </si>
  <si>
    <t>2665</t>
  </si>
  <si>
    <t>COMPENSADO PLASTIFICADO 17 MM 2,20X1,10 M</t>
  </si>
  <si>
    <t xml:space="preserve"> 1702 </t>
  </si>
  <si>
    <t>2664</t>
  </si>
  <si>
    <t>2663</t>
  </si>
  <si>
    <t>2662</t>
  </si>
  <si>
    <t xml:space="preserve"> 060204 </t>
  </si>
  <si>
    <t>2661</t>
  </si>
  <si>
    <t xml:space="preserve"> 14.5.2.0.1. </t>
  </si>
  <si>
    <t>2660</t>
  </si>
  <si>
    <t>2659</t>
  </si>
  <si>
    <t>2658</t>
  </si>
  <si>
    <t>2656</t>
  </si>
  <si>
    <t>2655</t>
  </si>
  <si>
    <t>2654</t>
  </si>
  <si>
    <t>2653</t>
  </si>
  <si>
    <t xml:space="preserve"> 060314 </t>
  </si>
  <si>
    <t>2652</t>
  </si>
  <si>
    <t xml:space="preserve"> 14.5.1.0.7. </t>
  </si>
  <si>
    <t>2651</t>
  </si>
  <si>
    <t>2650</t>
  </si>
  <si>
    <t>2649</t>
  </si>
  <si>
    <t>CONCRETO USINADO BOMBEAVEL, CLASSE DE RESISTENCIA C25, COM BRITA 0 E 1, SLUMP = 130 +/- 20 MM, EXCLUI SERVICO DE BOMBEAMENTO (NBR 8953)</t>
  </si>
  <si>
    <t xml:space="preserve"> 00038405 </t>
  </si>
  <si>
    <t>2647</t>
  </si>
  <si>
    <t>M3XKM</t>
  </si>
  <si>
    <t>TRAN - TRANSPORTES, CARGAS E DESCARGAS</t>
  </si>
  <si>
    <t>TRANSPORTE COM CAMINHÃO BASCULANTE DE 6 M³, EM VIA URBANA EM REVESTIMENTO PRIMÁRIO (UNIDADE: M3XKM). AF_07/2020</t>
  </si>
  <si>
    <t xml:space="preserve"> 97913 </t>
  </si>
  <si>
    <t>2646</t>
  </si>
  <si>
    <t>ENGENHEIRO CIVIL DE OBRA PLENO COM ENCARGOS COMPLEMENTARES</t>
  </si>
  <si>
    <t xml:space="preserve"> 90778 </t>
  </si>
  <si>
    <t>2645</t>
  </si>
  <si>
    <t>ENCARREGADO GERAL COM ENCARGOS COMPLEMENTARES</t>
  </si>
  <si>
    <t xml:space="preserve"> 90776 </t>
  </si>
  <si>
    <t>2644</t>
  </si>
  <si>
    <t>2643</t>
  </si>
  <si>
    <t>POCEIRO COM ENCARGOS COMPLEMENTARES</t>
  </si>
  <si>
    <t xml:space="preserve"> 88313 </t>
  </si>
  <si>
    <t>2642</t>
  </si>
  <si>
    <t>2641</t>
  </si>
  <si>
    <t>CARGA, MANOBRA E DESCARGA DE SOLOS E MATERIAIS GRANULARES EM CAMINHÃO BASCULANTE 6 M³ - CARGA COM PÁ CARREGADEIRA (CAÇAMBA DE 1,7 A 2,8 M³ / 128 HP) E DESCARGA LIVRE (UNIDADE: M3). AF_07/2020</t>
  </si>
  <si>
    <t xml:space="preserve"> 100973 </t>
  </si>
  <si>
    <t>2640</t>
  </si>
  <si>
    <t>TRANSPORTE HORIZONTAL COM JERICA DE 90 L, DE MASSA/ GRANEL (UNIDADE: M3XKM). AF_07/2019</t>
  </si>
  <si>
    <t xml:space="preserve"> 100206 </t>
  </si>
  <si>
    <t>2639</t>
  </si>
  <si>
    <t xml:space="preserve"> 101113 </t>
  </si>
  <si>
    <t>2638</t>
  </si>
  <si>
    <t xml:space="preserve"> 14.4.1.0.2. </t>
  </si>
  <si>
    <t>2637</t>
  </si>
  <si>
    <t>2636</t>
  </si>
  <si>
    <t>2635</t>
  </si>
  <si>
    <t>2633</t>
  </si>
  <si>
    <t>2632</t>
  </si>
  <si>
    <t>MONTAGEM DE ARMADURA DE ESTACAS, DIÂMETRO = 16,0 MM. AF_09/2021_PS</t>
  </si>
  <si>
    <t xml:space="preserve"> 95579 </t>
  </si>
  <si>
    <t>2631</t>
  </si>
  <si>
    <t>MONTAGEM DE ARMADURA DE ESTACAS, DIÂMETRO = 8,0 MM. AF_09/2021_PS</t>
  </si>
  <si>
    <t xml:space="preserve"> 95576 </t>
  </si>
  <si>
    <t>2630</t>
  </si>
  <si>
    <t>2629</t>
  </si>
  <si>
    <t>2628</t>
  </si>
  <si>
    <t>PERFURATRIZ HIDRÁULICA SOBRE CAMINHÃO COM TRADO CURTO ACOPLADO, PROFUNDIDADE MÁXIMA DE 20 M, DIÂMETRO MÁXIMO DE 1500 MM, POTÊNCIA INSTALADA DE 137 HP, MESA ROTATIVA COM TORQUE MÁXIMO DE 30 KNM - CHI DIURNO. AF_06/2015</t>
  </si>
  <si>
    <t xml:space="preserve"> 90681 </t>
  </si>
  <si>
    <t>2627</t>
  </si>
  <si>
    <t>PERFURATRIZ HIDRÁULICA SOBRE CAMINHÃO COM TRADO CURTO ACOPLADO, PROFUNDIDADE MÁXIMA DE 20 M, DIÂMETRO MÁXIMO DE 1500 MM, POTÊNCIA INSTALADA DE 137 HP, MESA ROTATIVA COM TORQUE MÁXIMO DE 30 KNM - CHP DIURNO. AF_06/2015</t>
  </si>
  <si>
    <t xml:space="preserve"> 90680 </t>
  </si>
  <si>
    <t>2626</t>
  </si>
  <si>
    <t>2625</t>
  </si>
  <si>
    <t>2624</t>
  </si>
  <si>
    <t>2623</t>
  </si>
  <si>
    <t xml:space="preserve"> 101108 </t>
  </si>
  <si>
    <t>2622</t>
  </si>
  <si>
    <t xml:space="preserve"> 14.4.1.0.1. </t>
  </si>
  <si>
    <t>2621</t>
  </si>
  <si>
    <t>2620</t>
  </si>
  <si>
    <t>2619</t>
  </si>
  <si>
    <t>GRANITO POLIDO PARA BANCADA 2 CM</t>
  </si>
  <si>
    <t xml:space="preserve"> 1421 </t>
  </si>
  <si>
    <t>2617</t>
  </si>
  <si>
    <t>2616</t>
  </si>
  <si>
    <t>2615</t>
  </si>
  <si>
    <t>2614</t>
  </si>
  <si>
    <t>2613</t>
  </si>
  <si>
    <t xml:space="preserve"> 271608 </t>
  </si>
  <si>
    <t xml:space="preserve"> 13.20.1.0.1. </t>
  </si>
  <si>
    <t>BARRA DE APOIO EM AÇO INOX - 80 CM COM PARAFUSOS E BUCHAS PARA FIXAÇÃO</t>
  </si>
  <si>
    <t xml:space="preserve"> H706 </t>
  </si>
  <si>
    <t xml:space="preserve"> 230176 </t>
  </si>
  <si>
    <t xml:space="preserve"> 13.17.0.0.2. </t>
  </si>
  <si>
    <t>BARRA DE APOIO EM AÇO INOX - 40 CM COM PARAFUSOS E BUCHAS PARA FIXAÇÃO</t>
  </si>
  <si>
    <t xml:space="preserve"> H705 </t>
  </si>
  <si>
    <t xml:space="preserve"> 230174 </t>
  </si>
  <si>
    <t xml:space="preserve"> 13.17.0.0.1. </t>
  </si>
  <si>
    <t>TABICA PARA FORRO DE GESSO (INSTALAÇÃO INCLUSA)</t>
  </si>
  <si>
    <t xml:space="preserve"> 1438 </t>
  </si>
  <si>
    <t xml:space="preserve"> 210506 </t>
  </si>
  <si>
    <t xml:space="preserve"> 13.15.1.0.2. </t>
  </si>
  <si>
    <t>CERÂMICA 30X40 (DIMENSÃO APROXIMADA) - REVESTIMENTO DE PAREDE</t>
  </si>
  <si>
    <t xml:space="preserve"> 2787 </t>
  </si>
  <si>
    <t>ARGAMASSA DE REJUNTAMENTO</t>
  </si>
  <si>
    <t xml:space="preserve"> 2690 </t>
  </si>
  <si>
    <t>ARGAMASSA DE CIMENTO COLANTE</t>
  </si>
  <si>
    <t xml:space="preserve"> 2390 </t>
  </si>
  <si>
    <t>AZULEJISTA</t>
  </si>
  <si>
    <t xml:space="preserve"> 0028 </t>
  </si>
  <si>
    <t xml:space="preserve"> 201302 </t>
  </si>
  <si>
    <t xml:space="preserve"> 13.14.0.0.4. </t>
  </si>
  <si>
    <t>ARGAMASSA TRAÇO 1:2:8 (EM VOLUME DE CIMENTO, CAL E AREIA MÉDIA ÚMIDA) PARA EMBOÇO/MASSA ÚNICA/ASSENTAMENTO DE ALVENARIA DE VEDAÇÃO, PREPARO MECÂNICO COM BETONEIRA 400 L. AF_08/2019</t>
  </si>
  <si>
    <t xml:space="preserve"> 87292 </t>
  </si>
  <si>
    <t xml:space="preserve"> 87553 </t>
  </si>
  <si>
    <t xml:space="preserve"> 13.14.0.0.2. </t>
  </si>
  <si>
    <t>PUXADOR/FECHO DE FERRO CROMADO PARA ESQUADRIA MÁXIM-AR</t>
  </si>
  <si>
    <t xml:space="preserve"> 2810 </t>
  </si>
  <si>
    <t xml:space="preserve"> 2916 </t>
  </si>
  <si>
    <t xml:space="preserve"> 180381 </t>
  </si>
  <si>
    <t xml:space="preserve"> 13.12.2.0.2. </t>
  </si>
  <si>
    <t xml:space="preserve"> 2915 </t>
  </si>
  <si>
    <t xml:space="preserve"> 180380 </t>
  </si>
  <si>
    <t xml:space="preserve"> 13.12.2.0.1. </t>
  </si>
  <si>
    <t>FECHADURA PARA SANITARIO LIVRE/OCUPADO REF.: 819 IMAB /719 LAFONTE OU EQUIVALENTE</t>
  </si>
  <si>
    <t xml:space="preserve"> 1379 </t>
  </si>
  <si>
    <t xml:space="preserve"> 2934 </t>
  </si>
  <si>
    <t>CHAPA LISA Nº 18 TIPO BANDEJA  (CORTADA/DOBRADA)</t>
  </si>
  <si>
    <t xml:space="preserve"> 2802 </t>
  </si>
  <si>
    <t xml:space="preserve"> 180509 </t>
  </si>
  <si>
    <t xml:space="preserve"> 13.12.1.0.2. </t>
  </si>
  <si>
    <t>IMPERMEABILIZANTE PARA RESERVATÓRIO D'ÁGUA REF.: K11+KZ OU EQUIVALENTE</t>
  </si>
  <si>
    <t xml:space="preserve"> 1538 </t>
  </si>
  <si>
    <t xml:space="preserve"> 120209 </t>
  </si>
  <si>
    <t xml:space="preserve"> 13.9.2.0.1. </t>
  </si>
  <si>
    <t>GRANITO POLIDO PARA DIVISORIA CINZA 2 CM</t>
  </si>
  <si>
    <t xml:space="preserve"> 2674 </t>
  </si>
  <si>
    <t>CIMENTO BRANCO</t>
  </si>
  <si>
    <t xml:space="preserve"> 1216 </t>
  </si>
  <si>
    <t xml:space="preserve"> 100320 </t>
  </si>
  <si>
    <t xml:space="preserve"> 13.8.0.0.3. </t>
  </si>
  <si>
    <t>TERMINAL DE VENTILACAO DIAMETRO 50 mm - (ESGOTO)</t>
  </si>
  <si>
    <t xml:space="preserve"> H410 </t>
  </si>
  <si>
    <t xml:space="preserve"> 081885 </t>
  </si>
  <si>
    <t xml:space="preserve"> 13.7.4.0.4. </t>
  </si>
  <si>
    <t>TAMPA DE FERRO FUNDIDO T-33 - TRÁFEGO LEVE</t>
  </si>
  <si>
    <t xml:space="preserve"> H548 </t>
  </si>
  <si>
    <t xml:space="preserve"> 081840 </t>
  </si>
  <si>
    <t xml:space="preserve"> 13.7.4.0.3. </t>
  </si>
  <si>
    <t>TORNEIRA DE JARDIM DIAMETRO 1/2 E 3/4" COM BICO</t>
  </si>
  <si>
    <t xml:space="preserve"> H484 </t>
  </si>
  <si>
    <t xml:space="preserve"> 080811 </t>
  </si>
  <si>
    <t xml:space="preserve"> 13.7.4.0.2. </t>
  </si>
  <si>
    <t xml:space="preserve"> 081825 </t>
  </si>
  <si>
    <t xml:space="preserve"> 13.7.4.0.1. </t>
  </si>
  <si>
    <t>CAIXA SIFONADA, PVC, 150 X *185* X 75 MM, COM GRELHA QUADRADA, BRANCA</t>
  </si>
  <si>
    <t xml:space="preserve"> 00011714 </t>
  </si>
  <si>
    <t xml:space="preserve"> 89708 </t>
  </si>
  <si>
    <t xml:space="preserve"> 13.7.3.7.3. </t>
  </si>
  <si>
    <t>CORPO CAIXA SIFONADA 150 X 150 X 50 MM</t>
  </si>
  <si>
    <t xml:space="preserve"> H336 </t>
  </si>
  <si>
    <t xml:space="preserve"> 081663 </t>
  </si>
  <si>
    <t xml:space="preserve"> 13.7.3.7.2. </t>
  </si>
  <si>
    <t>CORPO RALO SINFONADO CILINDRICO 100 X 40 MM</t>
  </si>
  <si>
    <t xml:space="preserve"> H352 </t>
  </si>
  <si>
    <t xml:space="preserve"> 081690 </t>
  </si>
  <si>
    <t xml:space="preserve"> 13.7.3.7.1. </t>
  </si>
  <si>
    <t>TUBO PVC  SERIE NORMAL, DN 100 MM, PARA ESGOTO  PREDIAL (NBR 5688)</t>
  </si>
  <si>
    <t xml:space="preserve"> 00009836 </t>
  </si>
  <si>
    <t xml:space="preserve"> 89800 </t>
  </si>
  <si>
    <t xml:space="preserve"> 13.7.3.6.4. </t>
  </si>
  <si>
    <t>TUBO PVC SERIE NORMAL, DN 75 MM, PARA ESGOTO PREDIAL (NBR 5688)</t>
  </si>
  <si>
    <t xml:space="preserve"> 00009837 </t>
  </si>
  <si>
    <t xml:space="preserve"> 89799 </t>
  </si>
  <si>
    <t xml:space="preserve"> 13.7.3.6.3. </t>
  </si>
  <si>
    <t>TUBO PVC SERIE NORMAL, DN 50 MM, PARA ESGOTO PREDIAL (NBR 5688)</t>
  </si>
  <si>
    <t xml:space="preserve"> 00009838 </t>
  </si>
  <si>
    <t xml:space="preserve"> 89798 </t>
  </si>
  <si>
    <t xml:space="preserve"> 13.7.3.6.2. </t>
  </si>
  <si>
    <t xml:space="preserve"> H285 </t>
  </si>
  <si>
    <t xml:space="preserve"> 082301 </t>
  </si>
  <si>
    <t xml:space="preserve"> 13.7.3.6.1. </t>
  </si>
  <si>
    <t>TE SANITARIO DIAMETRO 75 X 50 mm - (ESGOTO)</t>
  </si>
  <si>
    <t xml:space="preserve"> H415 </t>
  </si>
  <si>
    <t xml:space="preserve"> 082231 </t>
  </si>
  <si>
    <t xml:space="preserve"> 13.7.3.5.2. </t>
  </si>
  <si>
    <t>TE SANITARIO DIAMETRO 50 X 50 mm - (ESGOTO)</t>
  </si>
  <si>
    <t xml:space="preserve"> H418 </t>
  </si>
  <si>
    <t xml:space="preserve"> 082230 </t>
  </si>
  <si>
    <t xml:space="preserve"> 13.7.3.5.1. </t>
  </si>
  <si>
    <t xml:space="preserve"> H392 </t>
  </si>
  <si>
    <t xml:space="preserve"> 082004 </t>
  </si>
  <si>
    <t xml:space="preserve"> 13.7.3.4.4. </t>
  </si>
  <si>
    <t>LUVA SIMPLES DIAMETRO 75 mm - (ESGOTO)</t>
  </si>
  <si>
    <t xml:space="preserve"> H391 </t>
  </si>
  <si>
    <t xml:space="preserve"> 082003 </t>
  </si>
  <si>
    <t xml:space="preserve"> 13.7.3.4.3. </t>
  </si>
  <si>
    <t>LUVA SIMPLES DIAMETRO 50 mm (ESGOTO)</t>
  </si>
  <si>
    <t xml:space="preserve"> H390 </t>
  </si>
  <si>
    <t xml:space="preserve"> 082002 </t>
  </si>
  <si>
    <t xml:space="preserve"> 13.7.3.4.2. </t>
  </si>
  <si>
    <t>LUVA SIMPLES DIAMETRO 40 mm (ESGOTO)</t>
  </si>
  <si>
    <t xml:space="preserve"> H389 </t>
  </si>
  <si>
    <t xml:space="preserve"> 082001 </t>
  </si>
  <si>
    <t xml:space="preserve"> 13.7.3.4.1. </t>
  </si>
  <si>
    <t>JUNCAO SIMPLES DIAMETRO 100 X 100 mm (ESGOTO)</t>
  </si>
  <si>
    <t xml:space="preserve"> H384 </t>
  </si>
  <si>
    <t xml:space="preserve"> 081975 </t>
  </si>
  <si>
    <t xml:space="preserve"> 13.7.3.3.2. </t>
  </si>
  <si>
    <t>JUNCAO SIMPLES DIAMETRO 100 X 50 MM - (ESGOTO)</t>
  </si>
  <si>
    <t xml:space="preserve"> H386 </t>
  </si>
  <si>
    <t xml:space="preserve"> 081973 </t>
  </si>
  <si>
    <t xml:space="preserve"> 13.7.3.3.1. </t>
  </si>
  <si>
    <t>CURVA 90 GRAUS CURTA DIAMETRO 40 mm (ESGOTO)</t>
  </si>
  <si>
    <t xml:space="preserve"> H346 </t>
  </si>
  <si>
    <t xml:space="preserve"> 081730 </t>
  </si>
  <si>
    <t xml:space="preserve"> 13.7.3.2.1. </t>
  </si>
  <si>
    <t xml:space="preserve"> H442 </t>
  </si>
  <si>
    <t xml:space="preserve"> 081927 </t>
  </si>
  <si>
    <t xml:space="preserve"> 13.7.3.1.7. </t>
  </si>
  <si>
    <t>JOELHO 90 GRAUS DIAMETRO 100 mm (ESGOTO)</t>
  </si>
  <si>
    <t xml:space="preserve"> H377 </t>
  </si>
  <si>
    <t xml:space="preserve"> 081938 </t>
  </si>
  <si>
    <t xml:space="preserve"> 13.7.3.1.6. </t>
  </si>
  <si>
    <t>JOELHO 90 GRAUS DIAMETRO 50 mm (ESGOTO)</t>
  </si>
  <si>
    <t xml:space="preserve"> H371 </t>
  </si>
  <si>
    <t xml:space="preserve"> 081936 </t>
  </si>
  <si>
    <t xml:space="preserve"> 13.7.3.1.5. </t>
  </si>
  <si>
    <t>JOELHO 45 GRAUS DIAMETRO 100 mm  - (ESGOTO)</t>
  </si>
  <si>
    <t xml:space="preserve"> H379 </t>
  </si>
  <si>
    <t xml:space="preserve"> 081924 </t>
  </si>
  <si>
    <t xml:space="preserve"> 13.7.3.1.4. </t>
  </si>
  <si>
    <t>JOELHO PVC, SOLDAVEL, PB, 45 GRAUS, DN 75 MM, PARA ESGOTO PREDIAL</t>
  </si>
  <si>
    <t xml:space="preserve"> 00003519 </t>
  </si>
  <si>
    <t>ANEL BORRACHA PARA TUBO ESGOTO PREDIAL, DN 75 MM (NBR 5688)</t>
  </si>
  <si>
    <t xml:space="preserve"> 00000297 </t>
  </si>
  <si>
    <t xml:space="preserve"> 89806 </t>
  </si>
  <si>
    <t xml:space="preserve"> 13.7.3.1.3. </t>
  </si>
  <si>
    <t>JOELHO PVC, SOLDAVEL, PB, 45 GRAUS, DN 50 MM, PARA ESGOTO PREDIAL</t>
  </si>
  <si>
    <t xml:space="preserve"> 00003518 </t>
  </si>
  <si>
    <t xml:space="preserve"> 89802 </t>
  </si>
  <si>
    <t xml:space="preserve"> 13.7.3.1.2. </t>
  </si>
  <si>
    <t>JOELHO PVC, SOLDAVEL, BB, 45 GRAUS, DN 40 MM, PARA ESGOTO PREDIAL</t>
  </si>
  <si>
    <t xml:space="preserve"> 00003516 </t>
  </si>
  <si>
    <t xml:space="preserve"> 89726 </t>
  </si>
  <si>
    <t xml:space="preserve"> 13.7.3.1.1. </t>
  </si>
  <si>
    <t>LUVA SOLDAVEL 85 MM</t>
  </si>
  <si>
    <t xml:space="preserve"> H314 </t>
  </si>
  <si>
    <t xml:space="preserve"> 081108 </t>
  </si>
  <si>
    <t xml:space="preserve"> 13.7.2.7.5. </t>
  </si>
  <si>
    <t>LUVA SOLDAVEL 60 MM</t>
  </si>
  <si>
    <t xml:space="preserve"> H316 </t>
  </si>
  <si>
    <t xml:space="preserve"> 081106 </t>
  </si>
  <si>
    <t xml:space="preserve"> 13.7.2.7.4. </t>
  </si>
  <si>
    <t>LUVA SOLDAVEL 50 MM</t>
  </si>
  <si>
    <t xml:space="preserve"> H318 </t>
  </si>
  <si>
    <t xml:space="preserve"> 081105 </t>
  </si>
  <si>
    <t xml:space="preserve"> 13.7.2.7.3. </t>
  </si>
  <si>
    <t>LUVA DE CORRER PARA TUBO SOLDAVEL, PVC, 32 MM, PARA AGUA FRIA PREDIAL</t>
  </si>
  <si>
    <t xml:space="preserve"> 00038021 </t>
  </si>
  <si>
    <t xml:space="preserve"> 89542 </t>
  </si>
  <si>
    <t xml:space="preserve"> 13.7.2.7.2. </t>
  </si>
  <si>
    <t>LUVA SOLDAVEL 25 MM</t>
  </si>
  <si>
    <t xml:space="preserve"> H319 </t>
  </si>
  <si>
    <t xml:space="preserve"> 081102 </t>
  </si>
  <si>
    <t xml:space="preserve"> 13.7.2.7.1. </t>
  </si>
  <si>
    <t>SOLUCAO LIMPADORA 1000 CM3 (FRASCO PLASTICO)</t>
  </si>
  <si>
    <t xml:space="preserve"> H214 </t>
  </si>
  <si>
    <t xml:space="preserve"> 081504 </t>
  </si>
  <si>
    <t xml:space="preserve"> 13.7.2.6.2. </t>
  </si>
  <si>
    <t xml:space="preserve"> H112 </t>
  </si>
  <si>
    <t xml:space="preserve"> 081501 </t>
  </si>
  <si>
    <t xml:space="preserve"> 13.7.2.6.1. </t>
  </si>
  <si>
    <t>ADAPTADOR SOLDÁVEL CURTO COM BOLSA E ROSCA PARA REGISTRO 60 X 2"</t>
  </si>
  <si>
    <t xml:space="preserve"> H105 </t>
  </si>
  <si>
    <t xml:space="preserve"> 081070 </t>
  </si>
  <si>
    <t xml:space="preserve"> 13.7.2.5.4. </t>
  </si>
  <si>
    <t xml:space="preserve"> H104 </t>
  </si>
  <si>
    <t xml:space="preserve"> 081069 </t>
  </si>
  <si>
    <t xml:space="preserve"> 13.7.2.5.3. </t>
  </si>
  <si>
    <t>ADAPTADOR SOLDÁVEL CURTO COM BOLSA E ROSCA PARA REGISTRO 32X1"</t>
  </si>
  <si>
    <t xml:space="preserve"> H102 </t>
  </si>
  <si>
    <t xml:space="preserve"> 081067 </t>
  </si>
  <si>
    <t xml:space="preserve"> 13.7.2.5.2. </t>
  </si>
  <si>
    <t>ADAPTADOR SOLDÁVEL CURTO COM BOLSA E ROSCA PARA REGISTRO 25X3/4"</t>
  </si>
  <si>
    <t xml:space="preserve"> H101 </t>
  </si>
  <si>
    <t xml:space="preserve"> 081066 </t>
  </si>
  <si>
    <t xml:space="preserve"> 13.7.2.5.1. </t>
  </si>
  <si>
    <t xml:space="preserve"> H300 </t>
  </si>
  <si>
    <t xml:space="preserve"> 081445 </t>
  </si>
  <si>
    <t xml:space="preserve"> 13.7.2.4.9. </t>
  </si>
  <si>
    <t>TE REDUCAO 90 GRAUS SOLDAVEL 85 X 60 MM</t>
  </si>
  <si>
    <t xml:space="preserve"> H523 </t>
  </si>
  <si>
    <t xml:space="preserve"> 081428 </t>
  </si>
  <si>
    <t xml:space="preserve"> 13.7.2.4.8. </t>
  </si>
  <si>
    <t>TE DE REDUCAO, PVC, SOLDAVEL, 90 GRAUS, 75 MM X 50 MM, PARA AGUA FRIA PREDIAL</t>
  </si>
  <si>
    <t xml:space="preserve"> 00007132 </t>
  </si>
  <si>
    <t xml:space="preserve"> 89630 </t>
  </si>
  <si>
    <t xml:space="preserve"> 13.7.2.4.7. </t>
  </si>
  <si>
    <t>TE DE REDUCAO 90 GRAUS SOLDAVEL 50 X 25 MM</t>
  </si>
  <si>
    <t xml:space="preserve"> H231 </t>
  </si>
  <si>
    <t xml:space="preserve"> 081424 </t>
  </si>
  <si>
    <t xml:space="preserve"> 13.7.2.4.6. </t>
  </si>
  <si>
    <t>TE DE REDUCAO 90 GRAUS SOLDAVEL 32 X 25 MM</t>
  </si>
  <si>
    <t xml:space="preserve"> H229 </t>
  </si>
  <si>
    <t xml:space="preserve"> 081421 </t>
  </si>
  <si>
    <t xml:space="preserve"> 13.7.2.4.5. </t>
  </si>
  <si>
    <t xml:space="preserve"> H227 </t>
  </si>
  <si>
    <t xml:space="preserve"> 081408 </t>
  </si>
  <si>
    <t xml:space="preserve"> 13.7.2.4.4. </t>
  </si>
  <si>
    <t>TE 90 GRAUS SOLDAVEL DIAMETRO 60 MM</t>
  </si>
  <si>
    <t xml:space="preserve"> H225 </t>
  </si>
  <si>
    <t xml:space="preserve"> 081406 </t>
  </si>
  <si>
    <t xml:space="preserve"> 13.7.2.4.3. </t>
  </si>
  <si>
    <t xml:space="preserve"> H224 </t>
  </si>
  <si>
    <t xml:space="preserve"> 081405 </t>
  </si>
  <si>
    <t xml:space="preserve"> 13.7.2.4.2. </t>
  </si>
  <si>
    <t>TE SOLDAVEL, PVC, 90 GRAUS, 25 MM, PARA AGUA FRIA PREDIAL (NBR 5648)</t>
  </si>
  <si>
    <t xml:space="preserve"> 00007139 </t>
  </si>
  <si>
    <t xml:space="preserve"> 89617 </t>
  </si>
  <si>
    <t xml:space="preserve"> 13.7.2.4.1. </t>
  </si>
  <si>
    <t>JOELHO PVC, SOLDAVEL COM ROSCA, 90 GRAUS, 25 MM X 3/4", COR MARROM, PARA AGUA FRIA PREDIAL</t>
  </si>
  <si>
    <t xml:space="preserve"> 00003522 </t>
  </si>
  <si>
    <t xml:space="preserve"> 94672 </t>
  </si>
  <si>
    <t xml:space="preserve"> 13.7.2.3.7. </t>
  </si>
  <si>
    <t xml:space="preserve"> H173 </t>
  </si>
  <si>
    <t xml:space="preserve"> 081360 </t>
  </si>
  <si>
    <t xml:space="preserve"> 13.7.2.3.6. </t>
  </si>
  <si>
    <t>JOELHO 90 GRAUS SOLDAVEL DIAMETRO 85 MM</t>
  </si>
  <si>
    <t xml:space="preserve"> H170 </t>
  </si>
  <si>
    <t xml:space="preserve"> 081327 </t>
  </si>
  <si>
    <t xml:space="preserve"> 13.7.2.3.5. </t>
  </si>
  <si>
    <t>JOELHO 90 GRAUS SOLDAVEL DIAMETRO 60 MM</t>
  </si>
  <si>
    <t xml:space="preserve"> H168 </t>
  </si>
  <si>
    <t xml:space="preserve"> 081325 </t>
  </si>
  <si>
    <t xml:space="preserve"> 13.7.2.3.4. </t>
  </si>
  <si>
    <t>JOELHO 90 GRAUS SOLDAVEL DIAMETRO 32 MM</t>
  </si>
  <si>
    <t xml:space="preserve"> H165 </t>
  </si>
  <si>
    <t xml:space="preserve"> 081322 </t>
  </si>
  <si>
    <t xml:space="preserve"> 13.7.2.3.3. </t>
  </si>
  <si>
    <t>JOELHO 90 GRAUS, PVC, SOLDÁVEL, DN 50MM, INSTALADO EM PRUMADA DE ÁGUA -
FORNECIMENTO E INSTALAÇÃO. AF_06/2022</t>
  </si>
  <si>
    <t xml:space="preserve"> 89501 </t>
  </si>
  <si>
    <t xml:space="preserve"> 13.7.2.3.2. </t>
  </si>
  <si>
    <t>JOELHO PVC, SOLDAVEL, 90 GRAUS, 25 MM, COR MARROM, PARA AGUA FRIA PREDIAL</t>
  </si>
  <si>
    <t xml:space="preserve"> 00003529 </t>
  </si>
  <si>
    <t>JOELHO 90 GRAUS, PVC, SOLDÁVEL, DN 25MM, INSTALADO EM PRUMADA DE ÁGUA -
FORNECIMENTO E INSTALAÇÃO. AF_06/2022</t>
  </si>
  <si>
    <t xml:space="preserve"> 89481 </t>
  </si>
  <si>
    <t xml:space="preserve"> 13.7.2.3.1. </t>
  </si>
  <si>
    <t>BUCHA DE REDUÇÃO SOLDAVEL LONGA 60 X 32 MM</t>
  </si>
  <si>
    <t xml:space="preserve"> H268 </t>
  </si>
  <si>
    <t xml:space="preserve"> 081182 </t>
  </si>
  <si>
    <t xml:space="preserve"> 13.7.2.2.6. </t>
  </si>
  <si>
    <t>BUCHA DE REDUÇÃO SOLDAVEL LONGA 50 X 25 MM</t>
  </si>
  <si>
    <t xml:space="preserve"> H129 </t>
  </si>
  <si>
    <t xml:space="preserve"> 081179 </t>
  </si>
  <si>
    <t xml:space="preserve"> 13.7.2.2.5. </t>
  </si>
  <si>
    <t xml:space="preserve"> H126 </t>
  </si>
  <si>
    <t xml:space="preserve"> 081167 </t>
  </si>
  <si>
    <t xml:space="preserve"> 13.7.2.2.4. </t>
  </si>
  <si>
    <t xml:space="preserve"> H125 </t>
  </si>
  <si>
    <t xml:space="preserve"> 081166 </t>
  </si>
  <si>
    <t xml:space="preserve"> 13.7.2.2.3. </t>
  </si>
  <si>
    <t>BUCHA DE REDUÇÃO SOLDAVEL CURTA DIAM. 60 X 50 MM</t>
  </si>
  <si>
    <t xml:space="preserve"> H124 </t>
  </si>
  <si>
    <t xml:space="preserve"> 081165 </t>
  </si>
  <si>
    <t xml:space="preserve"> 13.7.2.2.2. </t>
  </si>
  <si>
    <t>BUCHA DE REDUÇÃO SOLDAVEL CURTA 32 X 25 MM</t>
  </si>
  <si>
    <t xml:space="preserve"> H134 </t>
  </si>
  <si>
    <t xml:space="preserve"> 081162 </t>
  </si>
  <si>
    <t xml:space="preserve"> 13.7.2.2.1. </t>
  </si>
  <si>
    <t xml:space="preserve"> H247 </t>
  </si>
  <si>
    <t xml:space="preserve"> 081009 </t>
  </si>
  <si>
    <t xml:space="preserve"> 13.7.2.1.6. </t>
  </si>
  <si>
    <t xml:space="preserve"> H246 </t>
  </si>
  <si>
    <t xml:space="preserve"> 081008 </t>
  </si>
  <si>
    <t xml:space="preserve"> 13.7.2.1.5. </t>
  </si>
  <si>
    <t xml:space="preserve"> 89447 </t>
  </si>
  <si>
    <t xml:space="preserve"> 13.7.2.1.4. </t>
  </si>
  <si>
    <t xml:space="preserve"> H245 </t>
  </si>
  <si>
    <t xml:space="preserve"> 081007 </t>
  </si>
  <si>
    <t xml:space="preserve"> 13.7.2.1.3. </t>
  </si>
  <si>
    <t>TUBO, PVC, SOLDÁVEL, DN 50MM, INSTALADO EM PRUMADA DE ÁGUA - FORNECIMENTO E
INSTALAÇÃO. AF_06/2022</t>
  </si>
  <si>
    <t xml:space="preserve"> 89449 </t>
  </si>
  <si>
    <t xml:space="preserve"> 13.7.2.1.2. </t>
  </si>
  <si>
    <t xml:space="preserve"> H248 </t>
  </si>
  <si>
    <t xml:space="preserve"> 081003 </t>
  </si>
  <si>
    <t xml:space="preserve"> 13.7.2.1.1. </t>
  </si>
  <si>
    <t>BANCO ARTICULADO PARA BANHO, EM ACO INOX POLIDO, 70* CM X 45* CM</t>
  </si>
  <si>
    <t xml:space="preserve"> 00036215 </t>
  </si>
  <si>
    <t>PARAFUSO NIQUELADO 3 1/2" COM ACABAMENTO CROMADO PARA FIXAR PECA SANITARIA, INCLUI PORCA CEGA, ARRUELA E BUCHA DE NYLON TAMANHO S-8</t>
  </si>
  <si>
    <t xml:space="preserve"> 00004351 </t>
  </si>
  <si>
    <t>BANCO ARTICULADO, EM ACO INOX, PARA PCD, FIXADO NA PAREDE - FORNECIMENTO E
INSTALAÇÃO. AF_01/2020</t>
  </si>
  <si>
    <t xml:space="preserve"> 100875 </t>
  </si>
  <si>
    <t xml:space="preserve"> 13.7.1.4.4. </t>
  </si>
  <si>
    <t>SABONETEIRA DE PAREDE EM METAL CROMADO</t>
  </si>
  <si>
    <t xml:space="preserve"> 00011757 </t>
  </si>
  <si>
    <t xml:space="preserve"> 95545 </t>
  </si>
  <si>
    <t xml:space="preserve"> 13.7.1.4.3. </t>
  </si>
  <si>
    <t>PORTA TOALHA BANHO EM METAL CROMADO, TIPO BARRA</t>
  </si>
  <si>
    <t xml:space="preserve"> 00021102 </t>
  </si>
  <si>
    <t>PORTA TOALHA BANHO EM METAL CROMADO, TIPO BARRA, INCLUSO FIXAÇÃO.
AF_01/2020</t>
  </si>
  <si>
    <t xml:space="preserve"> 95543 </t>
  </si>
  <si>
    <t xml:space="preserve"> 13.7.1.4.2. </t>
  </si>
  <si>
    <t>CHUVEIRO ELETRICO EM PVC (3 TEMPERATURAS)</t>
  </si>
  <si>
    <t xml:space="preserve"> H145 </t>
  </si>
  <si>
    <t>BRAÇO METÁLICO PARA CHUVEIRO 30 CM</t>
  </si>
  <si>
    <t xml:space="preserve"> H117 </t>
  </si>
  <si>
    <t xml:space="preserve"> 080721 </t>
  </si>
  <si>
    <t xml:space="preserve"> 13.7.1.4.1. </t>
  </si>
  <si>
    <t>PORTA PAPEL HIGIENICO EM METAL/ACABAMENTO CROMADO C/BUCHAS/PARAFUSOS</t>
  </si>
  <si>
    <t xml:space="preserve"> H546 </t>
  </si>
  <si>
    <t xml:space="preserve"> 080532 </t>
  </si>
  <si>
    <t xml:space="preserve"> 13.7.1.3.10. </t>
  </si>
  <si>
    <t>ASSENTO EM POLIPROPILENO E INJETADO DE ALTA DURABILIDADE COM SISTEMA DE FECHAMENTO SUAVE (TIPO SLOW CLOSE OU EQUIVALENTE) PARA VASO SANITÁRIO</t>
  </si>
  <si>
    <t xml:space="preserve"> H586 </t>
  </si>
  <si>
    <t>ASSENTO EM POLIPROPILENO COM SISTEMA DE FECHAMENTO SUAVE PARA VASO
SANITÁRIO</t>
  </si>
  <si>
    <t xml:space="preserve"> 080526 </t>
  </si>
  <si>
    <t xml:space="preserve"> 13.7.1.3.9. </t>
  </si>
  <si>
    <t>CONJUNTO DE FIXAÇÃO COM BUCHA PLÁSTICA 10MM PARA VASO SANITÁRIO</t>
  </si>
  <si>
    <t xml:space="preserve"> H147 </t>
  </si>
  <si>
    <t xml:space="preserve"> 080520 </t>
  </si>
  <si>
    <t xml:space="preserve"> 13.7.1.3.8. </t>
  </si>
  <si>
    <t xml:space="preserve"> H181 </t>
  </si>
  <si>
    <t xml:space="preserve"> 080510 </t>
  </si>
  <si>
    <t xml:space="preserve"> 13.7.1.3.7. </t>
  </si>
  <si>
    <t>TUBO DE LIGACAO PVC CROMADO DE 1.1/2"</t>
  </si>
  <si>
    <t xml:space="preserve"> H241 </t>
  </si>
  <si>
    <t>ESPUDE PARA LIGAÇÃO DE VASO SANITÁRIO</t>
  </si>
  <si>
    <t xml:space="preserve"> H700 </t>
  </si>
  <si>
    <t xml:space="preserve"> 080514 </t>
  </si>
  <si>
    <t xml:space="preserve"> 13.7.1.3.6. </t>
  </si>
  <si>
    <t>TUBO PARA VÁLVULA DE DESCARGA (CURTO 1.1/4")</t>
  </si>
  <si>
    <t xml:space="preserve"> H240 </t>
  </si>
  <si>
    <t xml:space="preserve"> 080513 </t>
  </si>
  <si>
    <t xml:space="preserve"> 13.7.1.3.5. </t>
  </si>
  <si>
    <t>VÁLVULA DE DESCARGA HIDRA/DOCOL (BASE E ACABAMENTO CROMADO ANTIVANDALISMO PARA PcD)</t>
  </si>
  <si>
    <t xml:space="preserve"> H710 </t>
  </si>
  <si>
    <t xml:space="preserve"> 080519 </t>
  </si>
  <si>
    <t xml:space="preserve"> 13.7.1.3.4. </t>
  </si>
  <si>
    <t>VÁLVULA DE DESCARGA DUPLO ACIONAMENTO HIDRA/DOCOL ( BASE E ACABAMENTO CROMADO ANTIVANDALISMO)</t>
  </si>
  <si>
    <t xml:space="preserve"> H664 </t>
  </si>
  <si>
    <t xml:space="preserve"> 080517 </t>
  </si>
  <si>
    <t xml:space="preserve"> 13.7.1.3.3. </t>
  </si>
  <si>
    <t>REJUNTE EPOXI, QUALQUER COR</t>
  </si>
  <si>
    <t xml:space="preserve"> 00037329 </t>
  </si>
  <si>
    <t>BACIA SANITARIA (VASO) CONVENCIONAL PARA PCD, SEM FURO FRONTAL, DE LOUCA BRANCA (SEM ASSENTO)</t>
  </si>
  <si>
    <t xml:space="preserve"> 00036520 </t>
  </si>
  <si>
    <t>ANEL DE VEDACAO, PVC FLEXIVEL, 100 MM, PARA SAIDA DE BACIA / VASO SANITARIO</t>
  </si>
  <si>
    <t xml:space="preserve"> 00006138 </t>
  </si>
  <si>
    <t>PARAFUSO NIQUELADO COM ACABAMENTO CROMADO PARA FIXAR PECA SANITARIA, INCLUI PORCA CEGA, ARRUELA E BUCHA DE NYLON TAMANHO S-10</t>
  </si>
  <si>
    <t xml:space="preserve"> 00004384 </t>
  </si>
  <si>
    <t xml:space="preserve"> 95471 </t>
  </si>
  <si>
    <t xml:space="preserve"> 13.7.1.3.2. </t>
  </si>
  <si>
    <t>VASO SANITARIO CONVENCIONAL</t>
  </si>
  <si>
    <t xml:space="preserve"> H264 </t>
  </si>
  <si>
    <t xml:space="preserve"> 080502 </t>
  </si>
  <si>
    <t xml:space="preserve"> 13.7.1.3.1. </t>
  </si>
  <si>
    <t>PARAFUSO DE FIXACAO PARA LAVATORIO COM BUCHA PLASTICA 8 MM</t>
  </si>
  <si>
    <t xml:space="preserve"> H265 </t>
  </si>
  <si>
    <t xml:space="preserve"> 080550 </t>
  </si>
  <si>
    <t xml:space="preserve"> 13.7.1.2.8. </t>
  </si>
  <si>
    <t>VALVULA DE ESCOAMENTO PARA TANQUE, EM METAL CROMADO, 1.1/2 ", SEM LADRAO, COM TAMPAO PLASTICO</t>
  </si>
  <si>
    <t xml:space="preserve"> 00037588 </t>
  </si>
  <si>
    <t xml:space="preserve"> 13.7.1.2.7. </t>
  </si>
  <si>
    <t>LIGACAO FLEXIVEL (ENGATE) PVC 1/2"</t>
  </si>
  <si>
    <t xml:space="preserve"> H178 </t>
  </si>
  <si>
    <t xml:space="preserve"> 080556 </t>
  </si>
  <si>
    <t xml:space="preserve"> 13.7.1.2.6. </t>
  </si>
  <si>
    <t>SIFAO / TUBO SINFONADO EXTENSIVEL/SANFONADO, UNIVERSAL/ SIMPLES, ENTRE *50 A 70* CM, DE PLASTICO BRANCO</t>
  </si>
  <si>
    <t xml:space="preserve"> 00044945 </t>
  </si>
  <si>
    <t xml:space="preserve"> 86883 </t>
  </si>
  <si>
    <t xml:space="preserve"> 13.7.1.2.5. </t>
  </si>
  <si>
    <t>TORNEIRA DE MESA PARA P.N.E. COM FECHAMENTO AUTOMÁTICO TEMPORIZADO PARA LAVATÓRIO DIÂMETRO DE 1/2"</t>
  </si>
  <si>
    <t xml:space="preserve"> H713 </t>
  </si>
  <si>
    <t>TORNEIRA DE MESA PARA PcD COM FECHAMENTO AUTOMÁTICO TEMPORIZADO PARA
LAVATÓRIO DIÂMETRO DE 1/2"</t>
  </si>
  <si>
    <t xml:space="preserve"> 080573 </t>
  </si>
  <si>
    <t xml:space="preserve"> 13.7.1.2.4. </t>
  </si>
  <si>
    <t xml:space="preserve"> H709 </t>
  </si>
  <si>
    <t xml:space="preserve"> 080572 </t>
  </si>
  <si>
    <t xml:space="preserve"> 13.7.1.2.3. </t>
  </si>
  <si>
    <t xml:space="preserve"> H177 </t>
  </si>
  <si>
    <t xml:space="preserve"> 080542 </t>
  </si>
  <si>
    <t xml:space="preserve"> 13.7.1.2.2. </t>
  </si>
  <si>
    <t>CUBA DE LOUÇA DE EMBUTIR OVAL MÉDIA</t>
  </si>
  <si>
    <t xml:space="preserve"> H148 </t>
  </si>
  <si>
    <t xml:space="preserve"> 080590 </t>
  </si>
  <si>
    <t xml:space="preserve"> 13.7.1.2.1. </t>
  </si>
  <si>
    <t>REGISTRO GAVETA BRUTO EM LATAO FORJADO, BITOLA 2 " (REF 1509)</t>
  </si>
  <si>
    <t xml:space="preserve"> 00006028 </t>
  </si>
  <si>
    <t xml:space="preserve"> 94498 </t>
  </si>
  <si>
    <t xml:space="preserve"> 13.7.1.1.5. </t>
  </si>
  <si>
    <t>REGISTRO GAVETA COM ACABAMENTO E CANOPLA CROMADOS, SIMPLES, BITOLA 1 " (REF 1509)</t>
  </si>
  <si>
    <t xml:space="preserve"> 00006013 </t>
  </si>
  <si>
    <t>REGISTRO DE GAVETA BRUTO, LATÃO, ROSCÁVEL, 1", COM ACABAMENTO E CANOPLA
CROMADOS - FORNECIMENTO E INSTALAÇÃO. AF_08/2021</t>
  </si>
  <si>
    <t xml:space="preserve"> 94792 </t>
  </si>
  <si>
    <t xml:space="preserve"> 13.7.1.1.4. </t>
  </si>
  <si>
    <t>REGISTRO DE PRESSAO C/CANOPLA DIAM. 3/4"</t>
  </si>
  <si>
    <t xml:space="preserve"> H209 </t>
  </si>
  <si>
    <t xml:space="preserve"> 080946 </t>
  </si>
  <si>
    <t xml:space="preserve"> 13.7.1.1.3. </t>
  </si>
  <si>
    <t>REGISTRO GAVETA COM ACABAMENTO E CANOPLA CROMADOS, SIMPLES, BITOLA 1 1/2 " (REF 1509)</t>
  </si>
  <si>
    <t xml:space="preserve"> 00006015 </t>
  </si>
  <si>
    <t>REGISTRO DE GAVETA BRUTO, LATÃO, ROSCÁVEL, 1 1/2", COM ACABAMENTO E CANOPLA
CROMADOS - FORNECIMENTO E INSTALAÇÃO. AF_08/2021</t>
  </si>
  <si>
    <t xml:space="preserve"> 94794 </t>
  </si>
  <si>
    <t xml:space="preserve"> 13.7.1.1.2. </t>
  </si>
  <si>
    <t>REGISTRO DE GAVETA C/CANOPLA DIAM.3/4"</t>
  </si>
  <si>
    <t xml:space="preserve"> H200 </t>
  </si>
  <si>
    <t xml:space="preserve"> 080926 </t>
  </si>
  <si>
    <t xml:space="preserve"> 13.7.1.1.1. </t>
  </si>
  <si>
    <t xml:space="preserve"> 070392 </t>
  </si>
  <si>
    <t xml:space="preserve"> 13.6.0.0.27. </t>
  </si>
  <si>
    <t xml:space="preserve"> 071862 </t>
  </si>
  <si>
    <t xml:space="preserve"> 13.6.0.0.26. </t>
  </si>
  <si>
    <t>QUADRO DE DISTRIBUICAO COM BARRAMENTO TRIFASICO, DE EMBUTIR, EM CHAPA DE ACO GALVANIZADO, PARA 30 DISJUNTORES DIN, 150 A</t>
  </si>
  <si>
    <t xml:space="preserve"> 00012041 </t>
  </si>
  <si>
    <t xml:space="preserve"> 101880 </t>
  </si>
  <si>
    <t xml:space="preserve"> 13.6.0.0.25. </t>
  </si>
  <si>
    <t>LUMINARIA LED PLAFON REDONDO DE SOBREPOR BIVOLT 12/13 W,  D = *17* CM</t>
  </si>
  <si>
    <t xml:space="preserve"> 00039385 </t>
  </si>
  <si>
    <t xml:space="preserve"> 103782 </t>
  </si>
  <si>
    <t xml:space="preserve"> 13.6.0.0.22. </t>
  </si>
  <si>
    <t>TOMADA HEXAGONAL DUPLA 2P + T - 10A - 250V (SUPORTE+MÓDULOS+ESPELHO)</t>
  </si>
  <si>
    <t xml:space="preserve"> 3949 </t>
  </si>
  <si>
    <t xml:space="preserve"> 072579 </t>
  </si>
  <si>
    <t xml:space="preserve"> 13.6.0.0.21. </t>
  </si>
  <si>
    <t>INTERRUPTOR PARALELO (2 MÓDULOS), 10A/250V, SEM SUPORTE E SEM PLACA - FORNECIMENTO E INSTALAÇÃO. AF_03/2023</t>
  </si>
  <si>
    <t xml:space="preserve"> 91960 </t>
  </si>
  <si>
    <t xml:space="preserve"> 91961 </t>
  </si>
  <si>
    <t xml:space="preserve"> 13.6.0.0.16. </t>
  </si>
  <si>
    <t>INTERRUPTOR PARALELO SIMPLES (1 SECAO) - (SUPORTE+MÓDULO+ESPELHO)</t>
  </si>
  <si>
    <t xml:space="preserve"> 3336 </t>
  </si>
  <si>
    <t xml:space="preserve"> 071431 </t>
  </si>
  <si>
    <t xml:space="preserve"> 13.6.0.0.15. </t>
  </si>
  <si>
    <t xml:space="preserve"> 93656 </t>
  </si>
  <si>
    <t xml:space="preserve"> 13.6.0.0.14. </t>
  </si>
  <si>
    <t>TERMINAL A COMPRESSAO EM COBRE ESTANHADO PARA CABO 2,5 MM2, 1 FURO E 1 COMPRESSAO, PARA PARAFUSO DE FIXACAO M5</t>
  </si>
  <si>
    <t xml:space="preserve"> 00001570 </t>
  </si>
  <si>
    <t xml:space="preserve"> 93653 </t>
  </si>
  <si>
    <t xml:space="preserve"> 13.6.0.0.12. </t>
  </si>
  <si>
    <t xml:space="preserve"> 3269 </t>
  </si>
  <si>
    <t xml:space="preserve"> 071175 </t>
  </si>
  <si>
    <t xml:space="preserve"> 13.6.0.0.11. </t>
  </si>
  <si>
    <t>TERMINAL A COMPRESSAO EM COBRE ESTANHADO PARA CABO 16 MM2, 1 FURO E 1 COMPRESSAO, PARA PARAFUSO DE FIXACAO M6</t>
  </si>
  <si>
    <t xml:space="preserve"> 00001575 </t>
  </si>
  <si>
    <t xml:space="preserve"> 93673 </t>
  </si>
  <si>
    <t xml:space="preserve"> 13.6.0.0.10. </t>
  </si>
  <si>
    <t>CAIXA OCTOGONAL DE FUNDO MOVEL, EM PVC, DE 3" X 3", PARA ELETRODUTO FLEXIVEL CORRUGADO</t>
  </si>
  <si>
    <t xml:space="preserve"> 00001871 </t>
  </si>
  <si>
    <t xml:space="preserve"> 91937 </t>
  </si>
  <si>
    <t xml:space="preserve"> 13.6.0.0.7. </t>
  </si>
  <si>
    <t>FIXAÇÃO DE TUBOS HORIZONTAIS DE PVC ÁGUA, PVC ESGOTO, PVC ÁGUA PLUVIAL, CPVC, PPR, COBRE OU AÇO, DIÂMETROS MENORES OU IGUAIS A 40 MM, COM ABRAÇADEIRA METÁLICA RÍGIDA TIPO U PERFIL 1 1/4, FIXADA EM PERFILADO EM LAJE. AF_09/2023_PS</t>
  </si>
  <si>
    <t xml:space="preserve"> 91170 </t>
  </si>
  <si>
    <t xml:space="preserve"> 91840 </t>
  </si>
  <si>
    <t xml:space="preserve"> 13.6.0.0.6. </t>
  </si>
  <si>
    <t xml:space="preserve"> 91837 </t>
  </si>
  <si>
    <t xml:space="preserve"> 13.6.0.0.5. </t>
  </si>
  <si>
    <t xml:space="preserve"> 91835 </t>
  </si>
  <si>
    <t xml:space="preserve"> 13.6.0.0.4. </t>
  </si>
  <si>
    <t xml:space="preserve"> 3831 </t>
  </si>
  <si>
    <t xml:space="preserve"> 070561 </t>
  </si>
  <si>
    <t xml:space="preserve"> 13.6.0.0.1. </t>
  </si>
  <si>
    <t>m2xmes</t>
  </si>
  <si>
    <t>ESCORAMENTO METALICO-ALUGUEL</t>
  </si>
  <si>
    <t xml:space="preserve"> 1319 </t>
  </si>
  <si>
    <t xml:space="preserve"> 060103 </t>
  </si>
  <si>
    <t xml:space="preserve"> 13.5.7.0.5. </t>
  </si>
  <si>
    <t>ESPACADOR / DISTANCIADOR CIRCULAR COM ENTRADA LATERAL, EM PLASTICO, PARA VERGALHAO *4,2 A 12,5* MM, COBRIMENTO 20 MM</t>
  </si>
  <si>
    <t xml:space="preserve"> 00039017 </t>
  </si>
  <si>
    <t>CORTE E DOBRA DE AÇO CA-50, DIÂMETRO DE 16,0 MM. AF_06/2022</t>
  </si>
  <si>
    <t xml:space="preserve"> 92805 </t>
  </si>
  <si>
    <t>ARMADOR COM ENCARGOS COMPLEMENTARES</t>
  </si>
  <si>
    <t xml:space="preserve"> 88245 </t>
  </si>
  <si>
    <t>AJUDANTE DE ARMADOR COM ENCARGOS COMPLEMENTARES</t>
  </si>
  <si>
    <t xml:space="preserve"> 88238 </t>
  </si>
  <si>
    <t>ARMAÇÃO DE PILAR OU VIGA DE ESTRUTURA CONVENCIONAL DE CONCRETO ARMADO
UTILIZANDO AÇO CA-50 DE 16,0 MM - MONTAGEM. AF_06/2022</t>
  </si>
  <si>
    <t xml:space="preserve"> 92764 </t>
  </si>
  <si>
    <t xml:space="preserve"> 13.5.2.0.6. </t>
  </si>
  <si>
    <t>ARMAÇÃO DE BLOCO, VIGA BALDRAME OU SAPATA UTILIZANDO AÇO CA-50 DE 16 MM -
MONTAGEM. AF_06/2017</t>
  </si>
  <si>
    <t xml:space="preserve"> 96548 </t>
  </si>
  <si>
    <t xml:space="preserve"> 13.4.2.0.10. </t>
  </si>
  <si>
    <t>CORTE E DOBRA DE AÇO CA-50, DIÂMETRO DE 12,5 MM. AF_06/2022</t>
  </si>
  <si>
    <t xml:space="preserve"> 92804 </t>
  </si>
  <si>
    <t>ARMAÇÃO DE BLOCO, VIGA BALDRAME OU SAPATA UTILIZANDO AÇO CA-50 DE 12,5 MM -
MONTAGEM. AF_06/2017</t>
  </si>
  <si>
    <t xml:space="preserve"> 96547 </t>
  </si>
  <si>
    <t xml:space="preserve"> 13.4.2.0.9. </t>
  </si>
  <si>
    <t xml:space="preserve"> 052003 </t>
  </si>
  <si>
    <t xml:space="preserve"> 13.4.2.0.7. </t>
  </si>
  <si>
    <t xml:space="preserve"> 020112 </t>
  </si>
  <si>
    <t xml:space="preserve"> 11.1.0.0.14. </t>
  </si>
  <si>
    <t>DEMOLIÇÃO MANUAL DE PISO CIMENTICIO SOBRE LASTRO DE CONCRETO COM
TRANSPORTE ATE CAÇAMBA E CARGA</t>
  </si>
  <si>
    <t xml:space="preserve"> 020109 </t>
  </si>
  <si>
    <t xml:space="preserve"> 11.1.0.0.12. </t>
  </si>
  <si>
    <t>DEMOLIÇÃO MANUAL DE VIGA EM CONCRETO ARMADO COM TRANSPORTE ATÉ CAÇAMBA
E CARGA</t>
  </si>
  <si>
    <t xml:space="preserve"> 020129 </t>
  </si>
  <si>
    <t xml:space="preserve"> 11.1.0.0.11. </t>
  </si>
  <si>
    <t xml:space="preserve"> 00002696 </t>
  </si>
  <si>
    <t>CURSO DE CAPACITAÇÃO PARA ENCANADOR OU BOMBEIRO HIDRÁULICO (ENCARGOS COMPLEMENTARES) - HORISTA</t>
  </si>
  <si>
    <t xml:space="preserve"> 95335 </t>
  </si>
  <si>
    <t xml:space="preserve"> 11.1.0.0.10. </t>
  </si>
  <si>
    <t xml:space="preserve"> 020118 </t>
  </si>
  <si>
    <t xml:space="preserve"> 11.1.0.0.9. </t>
  </si>
  <si>
    <t>MARTELO DEMOLIDOR ELÉTRICO, COM POTÊNCIA DE 2.000 W, 1.000 IMPACTOS POR MINUTO, PESO DE 30 KG - CHP DIURNO. AF_01/2021</t>
  </si>
  <si>
    <t xml:space="preserve"> 102275 </t>
  </si>
  <si>
    <t>MARTELO DEMOLIDOR ELÉTRICO, COM POTÊNCIA DE 2.000 W, 1.000 IMPACTOS POR MINUTO, PESO DE 30 KG -  CHI DIURNO. AF_01/2021</t>
  </si>
  <si>
    <t xml:space="preserve"> 102274 </t>
  </si>
  <si>
    <t xml:space="preserve"> 97629 </t>
  </si>
  <si>
    <t xml:space="preserve"> 11.1.0.0.8. </t>
  </si>
  <si>
    <t>DEMOLIÇÃO MANUAL - COBERTURA TELHA METÁLICA COM TRANSPORTE ATÉ CAÇAMBA
E CARGA</t>
  </si>
  <si>
    <t xml:space="preserve"> 020100 </t>
  </si>
  <si>
    <t xml:space="preserve"> 11.1.0.0.2. </t>
  </si>
  <si>
    <t>MOLDURA TIPO "U" INVERTIDO EM ARGAMASSA COM 2CM DE ESPESSURA TIPO
PINGADEIRA EM MURO/PLATIBANDA ( A PARTE VERTICAL DESCE 2,5CM)</t>
  </si>
  <si>
    <t xml:space="preserve"> 201410 </t>
  </si>
  <si>
    <t xml:space="preserve"> 10.1.0.0.2. </t>
  </si>
  <si>
    <t>CANALETA CONCRETO DESEMPENADO 5 CM PADRÃO AGETOP CIVIL (MEIA CANA)</t>
  </si>
  <si>
    <t xml:space="preserve"> 271417 </t>
  </si>
  <si>
    <t xml:space="preserve"> 9.3.0.0.1. </t>
  </si>
  <si>
    <t xml:space="preserve"> 2909 </t>
  </si>
  <si>
    <t>GRELHA PADRÃO AGETOP CIVIL DE FERRO CHATO COM BERÇO (ESPAÇAMENTO ENTRE FACES = 1,5CM - NBR 9050 ACESSIBILIDADE)</t>
  </si>
  <si>
    <t xml:space="preserve"> 180323 </t>
  </si>
  <si>
    <t xml:space="preserve"> 9.1.0.0.1. </t>
  </si>
  <si>
    <t xml:space="preserve"> 2421 </t>
  </si>
  <si>
    <t>MESA VIBRATÓRIA DE 2X1M, MOTOR DE 1,5CV 2 POLOS COM 3.500 RPM, COM REGULAGEM DA VIBRAÇÃO. (MANUTENÇÃO E DEPRECIAÇÃO DO EQUIPAMENTO) - PREÇO DO EQUIPAMENTO NOVO DIVIDIDO POR 1000</t>
  </si>
  <si>
    <t xml:space="preserve"> 2399 </t>
  </si>
  <si>
    <t xml:space="preserve"> 2964 </t>
  </si>
  <si>
    <t>CHAPA PERFILADA Nº 14</t>
  </si>
  <si>
    <t xml:space="preserve"> 2370 </t>
  </si>
  <si>
    <t>MEIO FIO PD. AGETOP CIVIL EM CONC. PRÉ MOLD. RETO/CURVO (9v12X30X100CM), FC28=20MPA COM ARGAM.(1CI:3ARMLC) P/ARREMATE DO REJUNT. - INCLUSO ESCAV./APILOAM./REATERRO E CONC.FC28= 10MPA P/ ASSENTAM. E CHUMBAMENTO</t>
  </si>
  <si>
    <t xml:space="preserve"> 271715 </t>
  </si>
  <si>
    <t xml:space="preserve"> 8.8.3.0.2. </t>
  </si>
  <si>
    <t>TINTA ACRILICA PREMIUM PARA PISO</t>
  </si>
  <si>
    <t xml:space="preserve"> 00007348 </t>
  </si>
  <si>
    <t xml:space="preserve"> 102513 </t>
  </si>
  <si>
    <t xml:space="preserve"> 8.8.2.0.1. </t>
  </si>
  <si>
    <t>POLIMENTO DE PISO GRANITINA/CONCRETO/ASSOALHO (COM POLITRIZ) - COMP. AUXILIAR**</t>
  </si>
  <si>
    <t xml:space="preserve"> 1896 </t>
  </si>
  <si>
    <t>BANCO DE CONCRETO POLIDO BASE EM ALVENARIA REBOCADA E PINTADA - PADRÃO AGETOP CIVIL</t>
  </si>
  <si>
    <t xml:space="preserve"> 271303 </t>
  </si>
  <si>
    <t xml:space="preserve"> 8.8.1.0.3. </t>
  </si>
  <si>
    <t>MUDA DE ARVORE ORNAMENTAL, OITI/AROEIRA SALSA/ANGICO/IPE/JACARANDA OU EQUIVALENTE  DA REGIAO, H= *2* M</t>
  </si>
  <si>
    <t xml:space="preserve"> 00000359 </t>
  </si>
  <si>
    <t>PLANTIO DE ÁRVORE ORNAMENTAL COM ALTURA DE MUDA MAIOR QUE 2,00 M E MENOR
OU IGUAL A 4,00 M. AF_05/2018</t>
  </si>
  <si>
    <t xml:space="preserve"> 98511 </t>
  </si>
  <si>
    <t xml:space="preserve"> 8.8.1.0.2. </t>
  </si>
  <si>
    <t>TERRA VEGETAL</t>
  </si>
  <si>
    <t xml:space="preserve"> 2057 </t>
  </si>
  <si>
    <t>GRAMA ESMERALDA EM PLACAS</t>
  </si>
  <si>
    <t xml:space="preserve"> 2775 </t>
  </si>
  <si>
    <t>ADUBO MINERAL NPK (4/14/8)</t>
  </si>
  <si>
    <t xml:space="preserve"> 1440 </t>
  </si>
  <si>
    <t>JARDINEIRO</t>
  </si>
  <si>
    <t xml:space="preserve"> 0019 </t>
  </si>
  <si>
    <t xml:space="preserve"> 270210 </t>
  </si>
  <si>
    <t xml:space="preserve"> 8.8.1.0.1. </t>
  </si>
  <si>
    <t>CAL PARA PINTURA</t>
  </si>
  <si>
    <t xml:space="preserve"> 1233 </t>
  </si>
  <si>
    <t xml:space="preserve"> 260204 </t>
  </si>
  <si>
    <t xml:space="preserve"> 8.7.3.0.1. </t>
  </si>
  <si>
    <t>cm3</t>
  </si>
  <si>
    <t>SELANTE ELASTICO REF.: SIKAFLEX-1A PLUS, VEDAFLEX OU EQUIVALENTE</t>
  </si>
  <si>
    <t xml:space="preserve"> 2475 </t>
  </si>
  <si>
    <t>POLIMENTO DE PISO EM CONCRETO COM ALISADORA DE PISO COM HÉLICE (TIPO "BAMBOLÊ") - COMP. AUXILIAR**</t>
  </si>
  <si>
    <t xml:space="preserve"> 2870 </t>
  </si>
  <si>
    <t>CORTE MECÂNICO EM PISOS (ESPES. = 3MM E H=10 A 25 MM) - (COMP. AUXILIAR)**</t>
  </si>
  <si>
    <t xml:space="preserve"> 2750 </t>
  </si>
  <si>
    <t>CONCRETO USINADO CONVENCIONAL FCK=20 MPA</t>
  </si>
  <si>
    <t xml:space="preserve"> 1247 </t>
  </si>
  <si>
    <t xml:space="preserve"> 220061 </t>
  </si>
  <si>
    <t xml:space="preserve"> 8.6.0.0.3. </t>
  </si>
  <si>
    <t xml:space="preserve"> 220059 </t>
  </si>
  <si>
    <t xml:space="preserve"> 8.6.0.0.2. </t>
  </si>
  <si>
    <t xml:space="preserve"> 220107 </t>
  </si>
  <si>
    <t xml:space="preserve"> 8.6.0.0.1. </t>
  </si>
  <si>
    <t>TUBO INDUSTRIAL 40X30 CHAPA 16 (1,50 MM)</t>
  </si>
  <si>
    <t xml:space="preserve"> 2767 </t>
  </si>
  <si>
    <t>RODÍZIO DUPLO 1 1/2"COM ESFERA</t>
  </si>
  <si>
    <t xml:space="preserve"> 2812 </t>
  </si>
  <si>
    <t>ROLDANA EM FERRO 2" PARA PORTÃO DE CORRER</t>
  </si>
  <si>
    <t xml:space="preserve"> 2817 </t>
  </si>
  <si>
    <t>FERRO CANTONEIRA 1/8 X 1"</t>
  </si>
  <si>
    <t xml:space="preserve"> 2375 </t>
  </si>
  <si>
    <t>FECHADURA TIPO ALAVANCA 2230 LAFONTE /8749-E16 IMAB OU EQUIVALENTE</t>
  </si>
  <si>
    <t xml:space="preserve"> 2809 </t>
  </si>
  <si>
    <t xml:space="preserve"> 2897 </t>
  </si>
  <si>
    <t xml:space="preserve"> 180309 </t>
  </si>
  <si>
    <t xml:space="preserve"> 8.5.0.0.1. </t>
  </si>
  <si>
    <t xml:space="preserve"> 100102 </t>
  </si>
  <si>
    <t xml:space="preserve"> 8.4.0.0.1. </t>
  </si>
  <si>
    <t>CHAPA GALVANIZADA 60 CM (Nº 26)</t>
  </si>
  <si>
    <t xml:space="preserve"> 1234 </t>
  </si>
  <si>
    <t>CALHEIRO</t>
  </si>
  <si>
    <t xml:space="preserve"> 0020 </t>
  </si>
  <si>
    <t xml:space="preserve"> 160601 </t>
  </si>
  <si>
    <t xml:space="preserve"> 7.5.0.0.2. </t>
  </si>
  <si>
    <t>TELHA GALVANIZADA TRAPEZOIDAL 0,43 MM</t>
  </si>
  <si>
    <t xml:space="preserve"> 2675 </t>
  </si>
  <si>
    <t xml:space="preserve"> 160969 </t>
  </si>
  <si>
    <t xml:space="preserve"> 7.5.0.0.1. </t>
  </si>
  <si>
    <t xml:space="preserve"> 050903 </t>
  </si>
  <si>
    <t xml:space="preserve"> 7.3.2.0.6. </t>
  </si>
  <si>
    <t xml:space="preserve"> 060470 </t>
  </si>
  <si>
    <t xml:space="preserve"> 7.3.2.0.3. </t>
  </si>
  <si>
    <t xml:space="preserve"> 052005 </t>
  </si>
  <si>
    <t xml:space="preserve"> 7.3.1.0.2. </t>
  </si>
  <si>
    <t>TINTA ADMIRAL ESMALTE SUMARE / REKOMAR FBR RENNER - (AMARELO/AZUL/VERDE) OU EQUIVALENTE</t>
  </si>
  <si>
    <t xml:space="preserve"> 2072 </t>
  </si>
  <si>
    <t xml:space="preserve"> 261609 </t>
  </si>
  <si>
    <t xml:space="preserve"> 6.17.8.0.1. </t>
  </si>
  <si>
    <t xml:space="preserve"> 261602 </t>
  </si>
  <si>
    <t xml:space="preserve"> 6.17.6.0.1. </t>
  </si>
  <si>
    <t>TINTA POLIESPORTIVA</t>
  </si>
  <si>
    <t xml:space="preserve"> 1227 </t>
  </si>
  <si>
    <t xml:space="preserve"> 261703 </t>
  </si>
  <si>
    <t xml:space="preserve"> 6.17.5.0.1. </t>
  </si>
  <si>
    <t xml:space="preserve"> 261000 </t>
  </si>
  <si>
    <t xml:space="preserve"> 6.17.4.0.1. </t>
  </si>
  <si>
    <t>PREGO 17 X 21</t>
  </si>
  <si>
    <t xml:space="preserve"> 2427 </t>
  </si>
  <si>
    <t xml:space="preserve"> 0024 </t>
  </si>
  <si>
    <t>MADEIRA DE LEI/MAO OBRA/FAB./VERNIZ.(I=1,6)</t>
  </si>
  <si>
    <t xml:space="preserve"> 2698 </t>
  </si>
  <si>
    <t xml:space="preserve"> 240106 </t>
  </si>
  <si>
    <t xml:space="preserve"> 6.16.0.0.1. </t>
  </si>
  <si>
    <t>OXIDO DE FERRO</t>
  </si>
  <si>
    <t xml:space="preserve"> 1803 </t>
  </si>
  <si>
    <t xml:space="preserve"> 220902 </t>
  </si>
  <si>
    <t xml:space="preserve"> 6.15.3.0.2. </t>
  </si>
  <si>
    <t>EMULSÃO ASFÁLTICA À BASE D'ÁGUA REF.: NEUTROL (ISOL 2) / IGOL 2 OU EQUIVALENTE</t>
  </si>
  <si>
    <t xml:space="preserve"> 1540 </t>
  </si>
  <si>
    <t>PASSEIO PROTECAO EM CONC.DESEMPEN.5 CM 1:2,5:3,5 (INCLUSO ESPELHO DE
30CM/ESCAVAÇÃO/REATERRO/APILOAMENTO/ATERRO INTERNO)</t>
  </si>
  <si>
    <t xml:space="preserve"> 220100 </t>
  </si>
  <si>
    <t xml:space="preserve"> 6.15.3.0.1. </t>
  </si>
  <si>
    <t xml:space="preserve"> 220101 </t>
  </si>
  <si>
    <t xml:space="preserve"> 6.15.1.0.1. </t>
  </si>
  <si>
    <t>PERFIL CANALETA, FORMATO C (MODELO F530), EM AÇO ZINCADO, E=0,5MM, 46 X 18 (L X H)</t>
  </si>
  <si>
    <t xml:space="preserve"> 2965 </t>
  </si>
  <si>
    <t>PENDURAL REGULADOR, EM AÇO GALVANIZADO, PARA PERFIL CANALETA MODELO F530</t>
  </si>
  <si>
    <t xml:space="preserve"> 2966 </t>
  </si>
  <si>
    <t>PARAFUSO DRYWALL 4,2 X 13MM, ZINCADO, CABEÇA LENTILHA E PONTA BROCA (LB)</t>
  </si>
  <si>
    <t xml:space="preserve"> 2970 </t>
  </si>
  <si>
    <t>PARAFUSO DRYWALL 25MM, CABEÇA TROMBETA E PONTA AGULHA (TA)</t>
  </si>
  <si>
    <t xml:space="preserve"> 2969 </t>
  </si>
  <si>
    <t>MASSA DE REJUNTE EM PÓ PARA DRYWALL (C/ ADIÇÃO DE ÁGUA)</t>
  </si>
  <si>
    <t xml:space="preserve"> 2968 </t>
  </si>
  <si>
    <t>FITA DE PAPEL REFORÇADA COM LAMINA DE METAL PARA CANTOS DE DRYWALL</t>
  </si>
  <si>
    <t xml:space="preserve"> 2967 </t>
  </si>
  <si>
    <t>CHAPA DE GESSO ACARTONADO, E=12,5MM, 1200X2400 MM</t>
  </si>
  <si>
    <t xml:space="preserve"> 2875 </t>
  </si>
  <si>
    <t>ARAME GALVANIZADO Nº 10 BWG</t>
  </si>
  <si>
    <t xml:space="preserve"> 2702 </t>
  </si>
  <si>
    <t xml:space="preserve"> 210498 </t>
  </si>
  <si>
    <t xml:space="preserve"> 6.14.0.0.2. </t>
  </si>
  <si>
    <t>GESSO EM PÓ</t>
  </si>
  <si>
    <t xml:space="preserve"> 2700 </t>
  </si>
  <si>
    <t xml:space="preserve"> 210515 </t>
  </si>
  <si>
    <t xml:space="preserve"> 6.14.0.0.1. </t>
  </si>
  <si>
    <t>AREIA FINA</t>
  </si>
  <si>
    <t xml:space="preserve"> 2502 </t>
  </si>
  <si>
    <t xml:space="preserve"> 200403 </t>
  </si>
  <si>
    <t xml:space="preserve"> 6.13.0.0.2. </t>
  </si>
  <si>
    <t xml:space="preserve"> 200150 </t>
  </si>
  <si>
    <t xml:space="preserve"> 6.13.0.0.1. </t>
  </si>
  <si>
    <t>VIDRO LISO 4 MM - CORTADO E COLOCADO</t>
  </si>
  <si>
    <t xml:space="preserve"> 2135 </t>
  </si>
  <si>
    <t xml:space="preserve"> 190102 </t>
  </si>
  <si>
    <t xml:space="preserve"> 6.12.0.0.1. </t>
  </si>
  <si>
    <t>RODÍZIO SIMPLES 1 1/4" COM PINO</t>
  </si>
  <si>
    <t xml:space="preserve"> 2813 </t>
  </si>
  <si>
    <t>PUXADOR TIPO PUNHO DE AÇO GALVANIZADO PARA JANELA CORRER</t>
  </si>
  <si>
    <t xml:space="preserve"> 2816 </t>
  </si>
  <si>
    <t>FECHO LATERAL (TIPO ORELHA ) PARA JANELA DE CORRER</t>
  </si>
  <si>
    <t xml:space="preserve"> 2819 </t>
  </si>
  <si>
    <t xml:space="preserve"> 2918 </t>
  </si>
  <si>
    <t>ALAVANCA PARA BASCULAR TIPO BOLA</t>
  </si>
  <si>
    <t xml:space="preserve"> 2811 </t>
  </si>
  <si>
    <t xml:space="preserve"> 180401 </t>
  </si>
  <si>
    <t xml:space="preserve"> 6.11.2.0.1. </t>
  </si>
  <si>
    <t>CHAPA LISA Nº 16 TIPO BANDEJA  (CORTADA/DOBRADA)</t>
  </si>
  <si>
    <t xml:space="preserve"> 2801 </t>
  </si>
  <si>
    <t xml:space="preserve"> 2926 </t>
  </si>
  <si>
    <t xml:space="preserve"> 180501 </t>
  </si>
  <si>
    <t xml:space="preserve"> 6.11.1.0.1. </t>
  </si>
  <si>
    <t xml:space="preserve"> 160404 </t>
  </si>
  <si>
    <t xml:space="preserve"> 6.10.0.0.4. </t>
  </si>
  <si>
    <t>TELHA COLONIAL RESINADA COR VERMELHA ( "SUPER" )</t>
  </si>
  <si>
    <t xml:space="preserve"> 2031 </t>
  </si>
  <si>
    <t xml:space="preserve"> 160403 </t>
  </si>
  <si>
    <t xml:space="preserve"> 6.10.0.0.3. </t>
  </si>
  <si>
    <t xml:space="preserve"> 2873 </t>
  </si>
  <si>
    <t xml:space="preserve"> 160101 </t>
  </si>
  <si>
    <t xml:space="preserve"> 6.10.0.0.2. </t>
  </si>
  <si>
    <t>TELHA AMERICANA RESINADA COR VERMELHA</t>
  </si>
  <si>
    <t xml:space="preserve"> 2874 </t>
  </si>
  <si>
    <t xml:space="preserve"> 160100 </t>
  </si>
  <si>
    <t xml:space="preserve"> 6.10.0.0.1. </t>
  </si>
  <si>
    <t>ELETRODO REVESTIDO AWS - E7018, DIAMETRO IGUAL A 4,00 MM</t>
  </si>
  <si>
    <t xml:space="preserve"> 00010997 </t>
  </si>
  <si>
    <t>PERFIL "U" DE ACO LAMINADO, "U" 152 X 15,6</t>
  </si>
  <si>
    <t xml:space="preserve"> 00010966 </t>
  </si>
  <si>
    <t>CANTONEIRA ACO ABAS IGUAIS (QUALQUER BITOLA), ESPESSURA ENTRE 1/8" E 1/4"</t>
  </si>
  <si>
    <t xml:space="preserve"> 00004777 </t>
  </si>
  <si>
    <t>CHAPA DE ACO GROSSA, ASTM A36, E = 1/2 " (12,70 MM) 99,59 KG/M2</t>
  </si>
  <si>
    <t xml:space="preserve"> 00001333 </t>
  </si>
  <si>
    <t>CHAPA DE ACO GROSSA, ASTM A36, E = 3/8 " (9,53 MM) 74,69 KG/M2</t>
  </si>
  <si>
    <t xml:space="preserve"> 00001332 </t>
  </si>
  <si>
    <t>GUINDASTE HIDRÁULICO AUTOPROPELIDO, COM LANÇA TELESCÓPICA 40 M, CAPACIDADE MÁXIMA 60 T, POTÊNCIA 260 KW - CHI DIURNO. AF_03/2016</t>
  </si>
  <si>
    <t xml:space="preserve"> 93288 </t>
  </si>
  <si>
    <t>GUINDASTE HIDRÁULICO AUTOPROPELIDO, COM LANÇA TELESCÓPICA 40 M, CAPACIDADE MÁXIMA 60 T, POTÊNCIA 260 KW - CHP DIURNO. AF_03/2016</t>
  </si>
  <si>
    <t xml:space="preserve"> 93287 </t>
  </si>
  <si>
    <t>SOLDADOR COM ENCARGOS COMPLEMENTARES</t>
  </si>
  <si>
    <t xml:space="preserve"> 88317 </t>
  </si>
  <si>
    <t>AJUDANTE DE ESTRUTURA METÁLICA COM ENCARGOS COMPLEMENTARES</t>
  </si>
  <si>
    <t xml:space="preserve"> 88240 </t>
  </si>
  <si>
    <t>PINTURA COM TINTA ALQUÍDICA DE FUNDO (TIPO ZARCÃO) PULVERIZADA SOBRE PERFIL METÁLICO EXECUTADO EM FÁBRICA (POR DEMÃO). AF_01/2020_PE</t>
  </si>
  <si>
    <t xml:space="preserve"> 100719 </t>
  </si>
  <si>
    <t>JATEAMENTO ABRASIVO COM GRANALHA DE AÇO EM PERFIL METÁLICO EM FÁBRICA. AF_01/2020</t>
  </si>
  <si>
    <t xml:space="preserve"> 100716 </t>
  </si>
  <si>
    <t xml:space="preserve"> 100775 </t>
  </si>
  <si>
    <t xml:space="preserve"> 6.9.0.0.1. </t>
  </si>
  <si>
    <t xml:space="preserve"> 120902 </t>
  </si>
  <si>
    <t xml:space="preserve"> 6.8.1.0.1. </t>
  </si>
  <si>
    <t>ARGAMASSA TRAÇO 1:2:9 (EM VOLUME DE CIMENTO, CAL E AREIA MÉDIA ÚMIDA) PARA EMBOÇO/MASSA ÚNICA/ASSENTAMENTO DE ALVENARIA DE VEDAÇÃO, PREPARO MECÂNICO COM BETONEIRA 600 L. AF_08/2019</t>
  </si>
  <si>
    <t xml:space="preserve"> 87294 </t>
  </si>
  <si>
    <t>FIXAÇÃO (ENCUNHAMENTO) DE ALVENARIA DE VEDAÇÃO COM ARGAMASSA APLICADA
COM COLHER. AF_03/2016</t>
  </si>
  <si>
    <t xml:space="preserve"> 93201 </t>
  </si>
  <si>
    <t xml:space="preserve"> 6.7.0.0.2. </t>
  </si>
  <si>
    <t>ALVENARIA DE TIJOLO FURADO 1/2 VEZ 14X29X9 - 6 FUROS -  ARG. (1CALH:4ARML+100KG
DE CI/M3)</t>
  </si>
  <si>
    <t xml:space="preserve"> 100160 </t>
  </si>
  <si>
    <t xml:space="preserve"> 6.7.0.0.1. </t>
  </si>
  <si>
    <t>QUADRO DE DISTRIBUICAO COM BARRAMENTO TRIFASICO, DE EMBUTIR, EM CHAPA DE ACO GALVANIZADO, PARA 24 DISJUNTORES DIN, 100 A</t>
  </si>
  <si>
    <t xml:space="preserve"> 00012039 </t>
  </si>
  <si>
    <t>QUADRO DE DISTRIBUIÇÃO DE ENERGIA EM CHAPA DE AÇO GALVANIZADO, DE EMBUTIR, COM BARRAMENTO TRIFÁSICO, PARA 24 DISJUNTORES DIN 100A - FORNECIMENTO E
INSTALAÇÃO. AF_10/2020</t>
  </si>
  <si>
    <t xml:space="preserve"> 101879 </t>
  </si>
  <si>
    <t xml:space="preserve"> 6.6.0.0.30. </t>
  </si>
  <si>
    <t>INTERRUPTOR DIFERENCIAL RESIDUAL (DR) BIPOLAR DE 25A-30MA</t>
  </si>
  <si>
    <t xml:space="preserve"> 3944 </t>
  </si>
  <si>
    <t xml:space="preserve"> 071450 </t>
  </si>
  <si>
    <t xml:space="preserve"> 6.6.0.0.29. </t>
  </si>
  <si>
    <t>DISPOSITIVO DE PROTEÇÃO CONTRA SURTOS(DPS) 275V DE 8 A 40KA</t>
  </si>
  <si>
    <t xml:space="preserve"> 3939 </t>
  </si>
  <si>
    <t xml:space="preserve"> 071184 </t>
  </si>
  <si>
    <t xml:space="preserve"> 6.6.0.0.28. </t>
  </si>
  <si>
    <t>DISJUNTOR TRIPOLAR TIPO DIN, CORRENTE NOMINAL DE 32A - FORNECIMENTO E
INSTALAÇÃO. AF_10/2020</t>
  </si>
  <si>
    <t xml:space="preserve"> 93671 </t>
  </si>
  <si>
    <t xml:space="preserve"> 6.6.0.0.27. </t>
  </si>
  <si>
    <t xml:space="preserve"> 93655 </t>
  </si>
  <si>
    <t xml:space="preserve"> 6.6.0.0.26. </t>
  </si>
  <si>
    <t>DISJUNTOR MONOPOLAR TIPO DIN, CORRENTE NOMINAL DE 16A - FORNECIMENTO E
INSTALAÇÃO. AF_10/2020</t>
  </si>
  <si>
    <t xml:space="preserve"> 93654 </t>
  </si>
  <si>
    <t xml:space="preserve"> 6.6.0.0.25. </t>
  </si>
  <si>
    <t xml:space="preserve"> 00039387 </t>
  </si>
  <si>
    <t>LÂMPADA TUBULAR LED DE 18/20 W, BASE G13 - FORNECIMENTO E INSTALAÇÃO.
AF_02/2020_PS</t>
  </si>
  <si>
    <t xml:space="preserve"> 100903 </t>
  </si>
  <si>
    <t xml:space="preserve"> 6.6.0.0.24. </t>
  </si>
  <si>
    <t>CAIXA DE PASSAGEM, EM PVC, DE 4" X 2", PARA ELETRODUTO FLEXIVEL CORRUGADO</t>
  </si>
  <si>
    <t xml:space="preserve"> 00001872 </t>
  </si>
  <si>
    <t>CAIXA RETANGULAR 4" X 2" MÉDIA (1,30 M DO PISO), PVC, INSTALADA EM PAREDE -
FORNECIMENTO E INSTALAÇÃO. AF_03/2023</t>
  </si>
  <si>
    <t xml:space="preserve"> 91940 </t>
  </si>
  <si>
    <t xml:space="preserve"> 6.6.0.0.22. </t>
  </si>
  <si>
    <t>CAIXA RETANGULAR 4" X 2" BAIXA (0,30 M DO PISO), PVC, INSTALADA EM PAREDE -
FORNECIMENTO E INSTALAÇÃO. AF_03/2023</t>
  </si>
  <si>
    <t xml:space="preserve"> 91941 </t>
  </si>
  <si>
    <t xml:space="preserve"> 6.6.0.0.21. </t>
  </si>
  <si>
    <t xml:space="preserve"> 91939 </t>
  </si>
  <si>
    <t xml:space="preserve"> 6.6.0.0.20. </t>
  </si>
  <si>
    <t>CAIXA OCTOGONAL DE FUNDO MOVEL, EM PVC, DE 4" X 4", PARA ELETRODUTO FLEXIVEL CORRUGADO</t>
  </si>
  <si>
    <t xml:space="preserve"> 00012001 </t>
  </si>
  <si>
    <t>CAIXA OCTOGONAL 4" X 4", PVC, INSTALADA EM LAJE - FORNECIMENTO E INSTALAÇÃO.
AF_03/2023</t>
  </si>
  <si>
    <t xml:space="preserve"> 91936 </t>
  </si>
  <si>
    <t xml:space="preserve"> 6.6.0.0.19. </t>
  </si>
  <si>
    <t>INTERRUPTOR SIMPLES (1 SECAO) - (SUPORTE+MÓDULO+ESPELHO)</t>
  </si>
  <si>
    <t xml:space="preserve"> 3337 </t>
  </si>
  <si>
    <t xml:space="preserve"> 071440 </t>
  </si>
  <si>
    <t xml:space="preserve"> 6.6.0.0.18. </t>
  </si>
  <si>
    <t>INTERRUPTOR SIMPLES (2 SECOES) - (SUPORTE+MÓDULOS+ESPELHO)</t>
  </si>
  <si>
    <t xml:space="preserve"> 3338 </t>
  </si>
  <si>
    <t xml:space="preserve"> 071441 </t>
  </si>
  <si>
    <t xml:space="preserve"> 6.6.0.0.17. </t>
  </si>
  <si>
    <t>TOMADA BAIXA DE EMBUTIR (2 MÓDULOS), 2P+T 10 A, SEM SUPORTE E SEM PLACA - FORNECIMENTO E INSTALAÇÃO. AF_03/2023</t>
  </si>
  <si>
    <t xml:space="preserve"> 92006 </t>
  </si>
  <si>
    <t>TOMADA BAIXA DE EMBUTIR (2 MÓDULOS), 2P+T 10 A, INCLUINDO SUPORTE E PLACA -
FORNECIMENTO E INSTALAÇÃO. AF_03/2023</t>
  </si>
  <si>
    <t xml:space="preserve"> 92008 </t>
  </si>
  <si>
    <t xml:space="preserve"> 6.6.0.0.16. </t>
  </si>
  <si>
    <t>TOMADA HEXAGONAL 2P + T - 20A - 250V (SUPORTE+MÓDULO+ESPELHO)</t>
  </si>
  <si>
    <t xml:space="preserve"> 3477 </t>
  </si>
  <si>
    <t xml:space="preserve"> 072585 </t>
  </si>
  <si>
    <t xml:space="preserve"> 6.6.0.0.15. </t>
  </si>
  <si>
    <t>TOMADA HEXAGONAL 2P + T - 10A - 250V (SUPORTE+MÓDULO+ESPELHO)</t>
  </si>
  <si>
    <t xml:space="preserve"> 3475 </t>
  </si>
  <si>
    <t xml:space="preserve"> 072578 </t>
  </si>
  <si>
    <t xml:space="preserve"> 6.6.0.0.14. </t>
  </si>
  <si>
    <t>TAMPÃO DE 3/4" PARA CONDULETE METÁLICO</t>
  </si>
  <si>
    <t xml:space="preserve"> 4031 </t>
  </si>
  <si>
    <t xml:space="preserve"> 070932 </t>
  </si>
  <si>
    <t xml:space="preserve"> 6.6.0.0.13. </t>
  </si>
  <si>
    <t>ADAPTADOR DE SAÍDA 3/4" PARA CONDULETE METÁLICO</t>
  </si>
  <si>
    <t xml:space="preserve"> 4029 </t>
  </si>
  <si>
    <t xml:space="preserve"> 070930 </t>
  </si>
  <si>
    <t xml:space="preserve"> 6.6.0.0.12. </t>
  </si>
  <si>
    <t xml:space="preserve"> 4028 </t>
  </si>
  <si>
    <t xml:space="preserve"> 070929 </t>
  </si>
  <si>
    <t xml:space="preserve"> 6.6.0.0.11. </t>
  </si>
  <si>
    <t xml:space="preserve"> 91847 </t>
  </si>
  <si>
    <t xml:space="preserve"> 6.6.0.0.10. </t>
  </si>
  <si>
    <t xml:space="preserve"> 91855 </t>
  </si>
  <si>
    <t xml:space="preserve"> 6.6.0.0.9. </t>
  </si>
  <si>
    <t xml:space="preserve"> 3070 </t>
  </si>
  <si>
    <t xml:space="preserve"> 070391 </t>
  </si>
  <si>
    <t xml:space="preserve"> 6.6.0.0.8. </t>
  </si>
  <si>
    <t xml:space="preserve"> 3393 </t>
  </si>
  <si>
    <t xml:space="preserve"> 071861 </t>
  </si>
  <si>
    <t xml:space="preserve"> 6.6.0.0.7. </t>
  </si>
  <si>
    <t>LUVA EM AÇO GALVANIZADO A FOGO DIAMETRO 3/4"</t>
  </si>
  <si>
    <t xml:space="preserve"> 3367 </t>
  </si>
  <si>
    <t xml:space="preserve"> 071701 </t>
  </si>
  <si>
    <t xml:space="preserve"> 6.6.0.0.6. </t>
  </si>
  <si>
    <t xml:space="preserve"> 3079 </t>
  </si>
  <si>
    <t xml:space="preserve"> 070421 </t>
  </si>
  <si>
    <t xml:space="preserve"> 6.6.0.0.5. </t>
  </si>
  <si>
    <t>BRACADEIRA METALICA TIPO "D" DIÂMETRO 3/4"</t>
  </si>
  <si>
    <t xml:space="preserve"> 3065 </t>
  </si>
  <si>
    <t xml:space="preserve"> 070371 </t>
  </si>
  <si>
    <t xml:space="preserve"> 6.6.0.0.4. </t>
  </si>
  <si>
    <t xml:space="preserve"> 3277 </t>
  </si>
  <si>
    <t xml:space="preserve"> 071211 </t>
  </si>
  <si>
    <t xml:space="preserve"> 6.6.0.0.3. </t>
  </si>
  <si>
    <t xml:space="preserve"> 4015 </t>
  </si>
  <si>
    <t xml:space="preserve"> 070564 </t>
  </si>
  <si>
    <t xml:space="preserve"> 6.6.0.0.2. </t>
  </si>
  <si>
    <t>CABO DE COBRE, FLEXIVEL, CLASSE 4 OU 5, ISOLACAO EM PVC/A, ANTICHAMA BWF-B, 1 CONDUTOR, 450/750 V, SECAO NOMINAL 2,5 MM2</t>
  </si>
  <si>
    <t xml:space="preserve"> 00001014 </t>
  </si>
  <si>
    <t xml:space="preserve"> 91926 </t>
  </si>
  <si>
    <t xml:space="preserve"> 6.6.0.0.1. </t>
  </si>
  <si>
    <t xml:space="preserve"> 2757 </t>
  </si>
  <si>
    <t xml:space="preserve"> 060487 </t>
  </si>
  <si>
    <t xml:space="preserve"> 6.5.6.0.1. </t>
  </si>
  <si>
    <t xml:space="preserve"> 060010 </t>
  </si>
  <si>
    <t xml:space="preserve"> 6.5.5.0.1. </t>
  </si>
  <si>
    <t xml:space="preserve"> 060304 </t>
  </si>
  <si>
    <t xml:space="preserve"> 6.5.3.0.5. </t>
  </si>
  <si>
    <t xml:space="preserve"> 060303 </t>
  </si>
  <si>
    <t xml:space="preserve"> 6.5.3.0.4. </t>
  </si>
  <si>
    <t>CORTE E DOBRA DE AÇO CA-60, DIÂMETRO DE 5,0 MM. AF_06/2022</t>
  </si>
  <si>
    <t xml:space="preserve"> 92800 </t>
  </si>
  <si>
    <t>ARMAÇÃO DE PILAR OU VIGA DE ESTRUTURA CONVENCIONAL DE CONCRETO ARMADO
UTILIZANDO AÇO CA-60 DE 5,0 MM - MONTAGEM. AF_06/2022</t>
  </si>
  <si>
    <t xml:space="preserve"> 92759 </t>
  </si>
  <si>
    <t xml:space="preserve"> 6.5.2.0.6. </t>
  </si>
  <si>
    <t xml:space="preserve"> 92763 </t>
  </si>
  <si>
    <t xml:space="preserve"> 6.5.2.0.5. </t>
  </si>
  <si>
    <t>CORTE E DOBRA DE AÇO CA-50, DIÂMETRO DE 10,0 MM. AF_06/2022</t>
  </si>
  <si>
    <t xml:space="preserve"> 92803 </t>
  </si>
  <si>
    <t xml:space="preserve"> 92762 </t>
  </si>
  <si>
    <t xml:space="preserve"> 6.5.2.0.4. </t>
  </si>
  <si>
    <t xml:space="preserve"> 060205 </t>
  </si>
  <si>
    <t xml:space="preserve"> 6.5.2.0.1. </t>
  </si>
  <si>
    <t>GASOLINA**</t>
  </si>
  <si>
    <t xml:space="preserve"> 2782 </t>
  </si>
  <si>
    <t>COMPACTADOR DE PLACA VIBRATÓRIA A GASOLINA POTÊNCIA 3HP</t>
  </si>
  <si>
    <t xml:space="preserve"> 2779 </t>
  </si>
  <si>
    <t xml:space="preserve"> 040904 </t>
  </si>
  <si>
    <t xml:space="preserve"> 6.5.1.0.7. </t>
  </si>
  <si>
    <t>LANÇAMENTO/APLICAÇÃO/ADENSAMENTO DE CONCRETO USINADO BOMBEADO EM
ESTRUTURA - (O.C.)</t>
  </si>
  <si>
    <t xml:space="preserve"> 060800 </t>
  </si>
  <si>
    <t xml:space="preserve"> 6.5.1.0.6. </t>
  </si>
  <si>
    <t xml:space="preserve"> 2666 </t>
  </si>
  <si>
    <t xml:space="preserve"> 060524 </t>
  </si>
  <si>
    <t xml:space="preserve"> 6.5.1.0.5. </t>
  </si>
  <si>
    <t xml:space="preserve"> 060191 </t>
  </si>
  <si>
    <t xml:space="preserve"> 6.5.1.0.4. </t>
  </si>
  <si>
    <t xml:space="preserve"> 040101 </t>
  </si>
  <si>
    <t xml:space="preserve"> 6.5.1.0.1. </t>
  </si>
  <si>
    <t xml:space="preserve"> 050251 </t>
  </si>
  <si>
    <t xml:space="preserve"> 6.4.3.0.1. </t>
  </si>
  <si>
    <t xml:space="preserve"> 052004 </t>
  </si>
  <si>
    <t xml:space="preserve"> 6.4.2.0.6. </t>
  </si>
  <si>
    <t xml:space="preserve"> 051060 </t>
  </si>
  <si>
    <t xml:space="preserve"> 6.4.2.0.5. </t>
  </si>
  <si>
    <t xml:space="preserve"> 051036 </t>
  </si>
  <si>
    <t xml:space="preserve"> 6.4.2.0.4. </t>
  </si>
  <si>
    <t>CONCRETO MAGRO PARA LASTRO, TRAÇO 1:4,5:4,5 (EM MASSA SECA DE CIMENTO/ AREIA MÉDIA/ BRITA 1) - PREPARO MECÂNICO COM BETONEIRA 600 L. AF_05/2021</t>
  </si>
  <si>
    <t xml:space="preserve"> 94968 </t>
  </si>
  <si>
    <t>LASTRO DE CONCRETO MAGRO, APLICADO EM BLOCOS DE COROAMENTO OU SAPATAS.
AF_08/2017</t>
  </si>
  <si>
    <t xml:space="preserve"> 96616 </t>
  </si>
  <si>
    <t xml:space="preserve"> 6.4.2.0.3. </t>
  </si>
  <si>
    <t xml:space="preserve"> 050902 </t>
  </si>
  <si>
    <t xml:space="preserve"> 6.4.2.0.2. </t>
  </si>
  <si>
    <t xml:space="preserve"> 050901 </t>
  </si>
  <si>
    <t xml:space="preserve"> 6.4.2.0.1. </t>
  </si>
  <si>
    <t xml:space="preserve"> 052014 </t>
  </si>
  <si>
    <t xml:space="preserve"> 6.4.1.0.3. </t>
  </si>
  <si>
    <t xml:space="preserve"> 95577 </t>
  </si>
  <si>
    <t xml:space="preserve"> 6.4.1.0.2. </t>
  </si>
  <si>
    <t xml:space="preserve"> 050302 </t>
  </si>
  <si>
    <t xml:space="preserve"> 6.4.1.0.1. </t>
  </si>
  <si>
    <t>COMPACTADOR DE SOLOS DE PERCUSÃO (SOQUETE) COM MOTOR A GASOLINA, POTÊNCIA 3 CV - CHI DIURNO. AF_09/2016</t>
  </si>
  <si>
    <t xml:space="preserve"> 95265 </t>
  </si>
  <si>
    <t>COMPACTADOR DE SOLOS DE PERCUSÃO (SOQUETE) COM MOTOR A GASOLINA, POTÊNCIA 3 CV - CHP DIURNO. AF_09/2016</t>
  </si>
  <si>
    <t xml:space="preserve"> 95264 </t>
  </si>
  <si>
    <t xml:space="preserve"> 97083 </t>
  </si>
  <si>
    <t xml:space="preserve"> 6.3.1.0.2. </t>
  </si>
  <si>
    <t xml:space="preserve"> 041140 </t>
  </si>
  <si>
    <t xml:space="preserve"> 6.3.1.0.1. </t>
  </si>
  <si>
    <t>TINTA LATEX ACRÍLICA 2ª LINHA/ECONÔMICA</t>
  </si>
  <si>
    <t xml:space="preserve"> 2842 </t>
  </si>
  <si>
    <t xml:space="preserve"> 020701 </t>
  </si>
  <si>
    <t xml:space="preserve"> 6.1.0.0.2. </t>
  </si>
  <si>
    <t>LIXA PARA MADEIRA Nº 240</t>
  </si>
  <si>
    <t xml:space="preserve"> 2384 </t>
  </si>
  <si>
    <t>FUNDO BRANCO FOSCO</t>
  </si>
  <si>
    <t xml:space="preserve"> 2699 </t>
  </si>
  <si>
    <t xml:space="preserve"> 261560 </t>
  </si>
  <si>
    <t xml:space="preserve"> 5.6.3.0.1. </t>
  </si>
  <si>
    <t xml:space="preserve"> 261307 </t>
  </si>
  <si>
    <t xml:space="preserve"> 5.6.2.0.2. </t>
  </si>
  <si>
    <t xml:space="preserve"> 261001 </t>
  </si>
  <si>
    <t xml:space="preserve"> 5.6.1.0.3. </t>
  </si>
  <si>
    <t xml:space="preserve"> 261550 </t>
  </si>
  <si>
    <t xml:space="preserve"> 5.6.1.0.2. </t>
  </si>
  <si>
    <t xml:space="preserve"> 261300 </t>
  </si>
  <si>
    <t xml:space="preserve"> 5.6.1.0.1. </t>
  </si>
  <si>
    <t>RODAPE EM POLIESTIRENO, BRANCO, H = *5* CM, E = *1,5* CM</t>
  </si>
  <si>
    <t xml:space="preserve"> 00039829 </t>
  </si>
  <si>
    <t>ADESIVO ACRILICO DE BASE AQUOSA / COLA DE CONTATO</t>
  </si>
  <si>
    <t xml:space="preserve"> 00004791 </t>
  </si>
  <si>
    <t xml:space="preserve"> 98688 </t>
  </si>
  <si>
    <t xml:space="preserve"> 5.5.0.0.1. </t>
  </si>
  <si>
    <t>SISAL EM FIBRA / ESTOPA SISAL PARA GESSO</t>
  </si>
  <si>
    <t xml:space="preserve"> 00020250 </t>
  </si>
  <si>
    <t>PREGO DE ACO POLIDO COM CABECA 12 X 12</t>
  </si>
  <si>
    <t xml:space="preserve"> 00005066 </t>
  </si>
  <si>
    <t>PLACA DE GESSO PARA FORRO, *60 X 60* CM, ESPESSURA DE 12 MM (SEM COLOCACAO)</t>
  </si>
  <si>
    <t xml:space="preserve"> 00004812 </t>
  </si>
  <si>
    <t>GESSO EM PO PARA REVESTIMENTOS/MOLDURAS/SANCAS E USO GERAL</t>
  </si>
  <si>
    <t xml:space="preserve"> 00003315 </t>
  </si>
  <si>
    <t>GESSEIRO COM ENCARGOS COMPLEMENTARES</t>
  </si>
  <si>
    <t xml:space="preserve"> 88269 </t>
  </si>
  <si>
    <t xml:space="preserve"> 96120 </t>
  </si>
  <si>
    <t xml:space="preserve"> 5.4.0.0.2. </t>
  </si>
  <si>
    <t>CHAPA DE GESSO ACARTONADO, RESISTENTE A UMIDADE, E=12,5 MM, 1200X2400MM</t>
  </si>
  <si>
    <t xml:space="preserve"> 2978 </t>
  </si>
  <si>
    <t xml:space="preserve"> 210499 </t>
  </si>
  <si>
    <t xml:space="preserve"> 5.4.0.0.1. </t>
  </si>
  <si>
    <t>SILICONE ACETICO USO GERAL INCOLOR 280 G</t>
  </si>
  <si>
    <t xml:space="preserve"> 00039961 </t>
  </si>
  <si>
    <t>JANELA DE CORRER, EM ALUMINIO PERFIL 25, 100 X 120 CM (A X L), 2 FLS MOVEIS, SEM BANDEIRA, ACABAMENTO BRANCO OU BRILHANTE, BATENTE DE 6 A 7 CM, COM VIDRO 4 MM, SEM GUARNICAO</t>
  </si>
  <si>
    <t xml:space="preserve"> 00036896 </t>
  </si>
  <si>
    <t>PARAFUSO DE ACO ZINCADO COM ROSCA SOBERBA, CABECA CHATA E FENDA SIMPLES, DIAMETRO 4,2 MM, COMPRIMENTO * 32 * MM</t>
  </si>
  <si>
    <t xml:space="preserve"> 00004377 </t>
  </si>
  <si>
    <t xml:space="preserve"> 94570 </t>
  </si>
  <si>
    <t xml:space="preserve"> 5.3.0.0.1. </t>
  </si>
  <si>
    <t>FECHADURA DE EMBUTIR COM CILINDRO, EXTERNA, COMPLETA, ACABAMENTO PADRÃO POPULAR, INCLUSO EXECUÇÃO DE FURO - FORNECIMENTO E INSTALAÇÃO. AF_12/2019</t>
  </si>
  <si>
    <t xml:space="preserve"> 91304 </t>
  </si>
  <si>
    <t>BATENTE PARA PORTA DE MADEIRA, FIXAÇÃO COM ARGAMASSA, PADRÃO POPULAR. FORNECIMENTO E INSTALAÇÃO. AF_12/2019</t>
  </si>
  <si>
    <t xml:space="preserve"> 91292 </t>
  </si>
  <si>
    <t>PORTA DE MADEIRA PARA PINTURA, SEMI-OCA (LEVE OU MÉDIA), 80X210CM, ESPESSURA DE 3,5CM, INCLUSO DOBRADIÇAS - FORNECIMENTO E INSTALAÇÃO. AF_12/2019</t>
  </si>
  <si>
    <t xml:space="preserve"> 90822 </t>
  </si>
  <si>
    <t>ALIZAR DE 5X1,5CM PARA PORTA FIXADO COM PREGOS, PADRÃO POPULAR - FORNECIMENTO E INSTALAÇÃO. AF_12/2019</t>
  </si>
  <si>
    <t xml:space="preserve"> 100660 </t>
  </si>
  <si>
    <t xml:space="preserve"> 91314 </t>
  </si>
  <si>
    <t xml:space="preserve"> 5.2.0.0.1. </t>
  </si>
  <si>
    <t>COMPACTACAO MECANICA SEM CONTROLE (O. RODOV.)</t>
  </si>
  <si>
    <t xml:space="preserve"> 2408 </t>
  </si>
  <si>
    <t xml:space="preserve"> 041009 </t>
  </si>
  <si>
    <t xml:space="preserve"> 4.1.1.2.6. </t>
  </si>
  <si>
    <t>TRANSPORTE C/ LAMINA ATE 100 M (O. RODOV.)</t>
  </si>
  <si>
    <t xml:space="preserve"> 2458 </t>
  </si>
  <si>
    <t xml:space="preserve"> 041010 </t>
  </si>
  <si>
    <t xml:space="preserve"> 4.1.1.2.5. </t>
  </si>
  <si>
    <t xml:space="preserve"> 2878 </t>
  </si>
  <si>
    <t xml:space="preserve"> 041012 </t>
  </si>
  <si>
    <t xml:space="preserve"> 4.1.1.2.3. </t>
  </si>
  <si>
    <t>m3km</t>
  </si>
  <si>
    <t>TRANSPORTE DE MATERIAL ESCAVADO EM CAMINHÃO BASCULANTE (M3XKM) (O. RODOV.)</t>
  </si>
  <si>
    <t xml:space="preserve"> 2409 </t>
  </si>
  <si>
    <t xml:space="preserve"> 041006 </t>
  </si>
  <si>
    <t xml:space="preserve"> 4.1.1.1.3. </t>
  </si>
  <si>
    <t>CARGA MECANIZADA (O. RODOV.)</t>
  </si>
  <si>
    <t xml:space="preserve"> 2451 </t>
  </si>
  <si>
    <t xml:space="preserve"> 041005 </t>
  </si>
  <si>
    <t xml:space="preserve"> 4.1.1.1.2. </t>
  </si>
  <si>
    <t>ESCAVACAO MECANICA (O. RODOV.)</t>
  </si>
  <si>
    <t xml:space="preserve"> 2453 </t>
  </si>
  <si>
    <t xml:space="preserve"> 041004 </t>
  </si>
  <si>
    <t xml:space="preserve"> 4.1.1.1.1. </t>
  </si>
  <si>
    <t>DEMOLIÇÃO MANUAL EM MURO/PAREDE PLACA PRÉ-MOLDADA COM TRANSPORTE ATÉ
CAÇAMBA E CARGA</t>
  </si>
  <si>
    <t xml:space="preserve"> 020155 </t>
  </si>
  <si>
    <t xml:space="preserve"> 3.1.1.0.11. </t>
  </si>
  <si>
    <t xml:space="preserve"> 97642 </t>
  </si>
  <si>
    <t xml:space="preserve"> 3.1.1.0.9. </t>
  </si>
  <si>
    <t>REMOÇÃO DE FORROS DE DRYWALL, PVC E FIBROMINERAL, DE FORMA MANUAL, SEM
REAPROVEITAMENTO. AF_09/2023</t>
  </si>
  <si>
    <t xml:space="preserve"> 97640 </t>
  </si>
  <si>
    <t xml:space="preserve"> 3.1.1.0.8. </t>
  </si>
  <si>
    <t xml:space="preserve"> 020106 </t>
  </si>
  <si>
    <t xml:space="preserve"> 3.1.1.0.7. </t>
  </si>
  <si>
    <t xml:space="preserve"> 020101 </t>
  </si>
  <si>
    <t xml:space="preserve"> 3.1.1.0.5. </t>
  </si>
  <si>
    <t xml:space="preserve"> 020121 </t>
  </si>
  <si>
    <t xml:space="preserve"> 3.1.1.0.4. </t>
  </si>
  <si>
    <t>DEMOLIÇÃO DE PILARES E VIGAS EM CONCRETO ARMADO, DE FORMA MECANIZADA COM
MARTELETE, SEM REAPROVEITAMENTO. AF_09/2023</t>
  </si>
  <si>
    <t xml:space="preserve"> 97627 </t>
  </si>
  <si>
    <t xml:space="preserve"> 3.1.1.0.3. </t>
  </si>
  <si>
    <t xml:space="preserve"> 020102 </t>
  </si>
  <si>
    <t xml:space="preserve"> 3.1.1.0.2. </t>
  </si>
  <si>
    <t xml:space="preserve"> 020107 </t>
  </si>
  <si>
    <t xml:space="preserve"> 3.1.1.0.1. </t>
  </si>
  <si>
    <t>SONDAGEM A PERCUSSÃO (SPT) - COTAÇÃO COM FIRMAS ESPECIALIZADAS</t>
  </si>
  <si>
    <t xml:space="preserve"> 2460 </t>
  </si>
  <si>
    <t>REFEICAO</t>
  </si>
  <si>
    <t xml:space="preserve"> 1941 </t>
  </si>
  <si>
    <t>PERNOITE EM QUARTO SOLTEIRO C/ AR CONDICIONADO OU VENTILADOR</t>
  </si>
  <si>
    <t xml:space="preserve"> 2454 </t>
  </si>
  <si>
    <t>CAFÉ DA MANHA (COMP. AUXILIAR)**</t>
  </si>
  <si>
    <t xml:space="preserve"> 2537 </t>
  </si>
  <si>
    <t xml:space="preserve"> 050101 </t>
  </si>
  <si>
    <t xml:space="preserve"> 2.3.0.0.1. </t>
  </si>
  <si>
    <t>HORA IMPRODUTIVA DO CAMINHÃO CARROCERIA MADEIRA 15 T (O. RODOV. )</t>
  </si>
  <si>
    <t xml:space="preserve"> 2872 </t>
  </si>
  <si>
    <t xml:space="preserve"> 030116 </t>
  </si>
  <si>
    <t xml:space="preserve"> 2.2.0.0.3. </t>
  </si>
  <si>
    <t>MOBILIZAÇÃO DO CANTEIRO DE OBRAS - INCLUSIVE CARGA E DESCARGA E A HORA
IMPRODUTIVA DO CAMINHÃO - ( EXCLUSO O TRANSPORTE )</t>
  </si>
  <si>
    <t xml:space="preserve"> 030114 </t>
  </si>
  <si>
    <t xml:space="preserve"> 2.2.0.0.2. </t>
  </si>
  <si>
    <t>CAMINHAO BASCULANTE 6 M3 - POR HORA (O. RODOV.) (0,3HP+0,7HI)</t>
  </si>
  <si>
    <t xml:space="preserve"> 1220 </t>
  </si>
  <si>
    <t xml:space="preserve"> 030101 </t>
  </si>
  <si>
    <t xml:space="preserve"> 2.2.0.0.1. </t>
  </si>
  <si>
    <t>VIGOTA DE MADEIRA 6x12</t>
  </si>
  <si>
    <t xml:space="preserve"> 2133 </t>
  </si>
  <si>
    <t xml:space="preserve"> 1862 </t>
  </si>
  <si>
    <t>PARAFUSO DIAM.3/8" - 10 CM</t>
  </si>
  <si>
    <t xml:space="preserve"> 2491 </t>
  </si>
  <si>
    <t>PARAFUSO 8x110 MM</t>
  </si>
  <si>
    <t xml:space="preserve"> 1893 </t>
  </si>
  <si>
    <t>CHAPA DE EMENDA PARA MADEIRAMENTO</t>
  </si>
  <si>
    <t xml:space="preserve"> 1374 </t>
  </si>
  <si>
    <t>PLACA DE OBRA PLOTADA NA CHAPA 26 (0,50 MM)</t>
  </si>
  <si>
    <t xml:space="preserve"> 1890 </t>
  </si>
  <si>
    <t>PLACA DE OBRA PLOTADA EM CHAPA METÁLICA 26 , AFIXADA EM CAVALETES DE
MADEIRA DE LEI (VIGOTAS 6X12CM) - PADRÃO AGETOP CIVIL</t>
  </si>
  <si>
    <t xml:space="preserve"> 021301 </t>
  </si>
  <si>
    <t xml:space="preserve"> 2.1.0.0.3. </t>
  </si>
  <si>
    <t>VALVULA PARA PIA TIPO AMERICANA DIAMETRO 3.1/2" (METALICA)</t>
  </si>
  <si>
    <t xml:space="preserve"> H262 </t>
  </si>
  <si>
    <t>VALVULA PARA LAVATORIO PVC 1"</t>
  </si>
  <si>
    <t xml:space="preserve"> H261 </t>
  </si>
  <si>
    <t>VALVULA 1" PARA MICTORIO TIPO COCHO (PVC)</t>
  </si>
  <si>
    <t xml:space="preserve"> H258 </t>
  </si>
  <si>
    <t>TUBO SOLDAVEL PARA ESGOTO DIAMETRO 50 MM</t>
  </si>
  <si>
    <t xml:space="preserve"> H286 </t>
  </si>
  <si>
    <t xml:space="preserve"> H284 </t>
  </si>
  <si>
    <t>TUBO DE DESPEJO PARA VÁLVULA (PIA/TANQUE)</t>
  </si>
  <si>
    <t xml:space="preserve"> H631 </t>
  </si>
  <si>
    <t>TUBO DE DESCIDA PARA CAIXA DE DESCARGA (LONGO 1.1/4")</t>
  </si>
  <si>
    <t xml:space="preserve"> H239 </t>
  </si>
  <si>
    <t>TORNEIRA DE PAREDE PARA PIA OU BEBEDOURO DIÂMETRO 1/2" E 3/4"</t>
  </si>
  <si>
    <t xml:space="preserve"> H238 </t>
  </si>
  <si>
    <t>TORNEIRA DE MESA PARA LAVATORIO DIAMETRO 1/2"</t>
  </si>
  <si>
    <t xml:space="preserve"> H237 </t>
  </si>
  <si>
    <t>TORNEIRA DE BOIA DIAMETRO 3/4" (20 MM)</t>
  </si>
  <si>
    <t xml:space="preserve"> H440 </t>
  </si>
  <si>
    <t>TE 90 GRAUS SOLDAVEL DIAMETRO 25 MM</t>
  </si>
  <si>
    <t xml:space="preserve"> H221 </t>
  </si>
  <si>
    <t>TAMPA CEGA REDONDA BRANCA PVC 250 MM</t>
  </si>
  <si>
    <t xml:space="preserve"> H606 </t>
  </si>
  <si>
    <t>SOLUCAO LIMPADORA 200 CM3 (FRASCO PLASTICO)</t>
  </si>
  <si>
    <t xml:space="preserve"> H215 </t>
  </si>
  <si>
    <t>SIFAO FLEXIVEL UNIVERSAL (SANFONADO) EM PVC PARA LAVATORIO</t>
  </si>
  <si>
    <t xml:space="preserve"> H539 </t>
  </si>
  <si>
    <t>REGISTRO DE PRESSAO C/CANOPLA CROMADO 1/2"</t>
  </si>
  <si>
    <t xml:space="preserve"> H266 </t>
  </si>
  <si>
    <t>REGISTRO DE GAVETA C/CANOPLA DIAM.1.1/4"</t>
  </si>
  <si>
    <t xml:space="preserve"> H198 </t>
  </si>
  <si>
    <t>PORTA GRELHA QUADRADO BRANCO DIAM. 150 mm (ESGOTO)</t>
  </si>
  <si>
    <t xml:space="preserve"> H401 </t>
  </si>
  <si>
    <t>PIA MARMORE/GRANITO SINTÉTICO 1,00 X 0,54 M (DIMENSÕES APROXIMADAS)</t>
  </si>
  <si>
    <t xml:space="preserve"> H581 </t>
  </si>
  <si>
    <t>LUVA SOLDAVEL COM ROSCA 25 X 3/4"</t>
  </si>
  <si>
    <t xml:space="preserve"> H311 </t>
  </si>
  <si>
    <t>GRELHA QUADRADO BRANCA 150 MM - (ESGOTO)</t>
  </si>
  <si>
    <t xml:space="preserve"> H363 </t>
  </si>
  <si>
    <t>CORPO CAIXA SIFONADA 250 X 172 X 50 MM</t>
  </si>
  <si>
    <t xml:space="preserve"> H338 </t>
  </si>
  <si>
    <t>CAIXA DE DESCARGA (PVC) 9 LITROS</t>
  </si>
  <si>
    <t xml:space="preserve"> H585 </t>
  </si>
  <si>
    <t>CAIXA D'ÁGUA POLIETILENO 1000 LTS. COM TAMPA</t>
  </si>
  <si>
    <t xml:space="preserve"> H676 </t>
  </si>
  <si>
    <t>BEBEDOURO (PURIFICADOR) ELÉTRICO DE PRESSÃO (IBBL BAG 40 OU EQUIVALENTE)</t>
  </si>
  <si>
    <t xml:space="preserve"> H687 </t>
  </si>
  <si>
    <t>ASSENTO SIMPLES EM POLIPROPILENO PARA VASO SANITÁRIO</t>
  </si>
  <si>
    <t xml:space="preserve"> H587 </t>
  </si>
  <si>
    <t>ADESIVO PLASTICO - BISNAGA 75 G</t>
  </si>
  <si>
    <t xml:space="preserve"> H111 </t>
  </si>
  <si>
    <t>SOQUETE ANTIVIBRATORIO PARA LAMPADA TUBULAR</t>
  </si>
  <si>
    <t xml:space="preserve"> 3602 </t>
  </si>
  <si>
    <t>QUADRO DE DISTRIBUICAO DE EMBUTIR EM PVC SB-12E</t>
  </si>
  <si>
    <t xml:space="preserve"> 3422 </t>
  </si>
  <si>
    <t>LÂMPADA TUBULAR LED, BASE G13, BIVOLT 8/10 W, 900 A 1000 LUMENS, LUZ BRANCA</t>
  </si>
  <si>
    <t xml:space="preserve"> 4053 </t>
  </si>
  <si>
    <t>INTERRUPTOR PARALELO DUPLO (2 SECOES) - (SUPORTE+MÓDULOS+ESPELHO)</t>
  </si>
  <si>
    <t xml:space="preserve"> 3335 </t>
  </si>
  <si>
    <t>INTERRUPTOR INTERMEDIARIO (FOUR-WAY) - (SUPORTE+MÓDULOS+ESPELHO)</t>
  </si>
  <si>
    <t xml:space="preserve"> 3334 </t>
  </si>
  <si>
    <t>FITA ISOLANTE, ROLO DE 5,00 M</t>
  </si>
  <si>
    <t xml:space="preserve"> 3321 </t>
  </si>
  <si>
    <t>FIO ISOLADO 750 V, PIRASTIC 2,5 MM2</t>
  </si>
  <si>
    <t xml:space="preserve"> 3314 </t>
  </si>
  <si>
    <t>CALHA DE SOBREPOR PARA 2 LAMPADAS TUBULARES 60 CM 8/10 W</t>
  </si>
  <si>
    <t xml:space="preserve"> 4056 </t>
  </si>
  <si>
    <t>CALHA DE SOBREPOR PARA 2 LAMPADAS TUBULARES 120 CM 15/20 W</t>
  </si>
  <si>
    <t xml:space="preserve"> 4057 </t>
  </si>
  <si>
    <t>CAIXA METALICA RETANGULAR 4"X2"X2"</t>
  </si>
  <si>
    <t xml:space="preserve"> 3138 </t>
  </si>
  <si>
    <t>CAIXA DE PASSAGEM METALICA OCTOGONAL FUNDO MOVEL SIMPLES 2"</t>
  </si>
  <si>
    <t xml:space="preserve"> 3135 </t>
  </si>
  <si>
    <t>TINTA EPOXI COM CATALISADOR</t>
  </si>
  <si>
    <t xml:space="preserve"> 1273 </t>
  </si>
  <si>
    <t>TELHA VOGATEX 4 MM (L=0,50 M)</t>
  </si>
  <si>
    <t xml:space="preserve"> 2024 </t>
  </si>
  <si>
    <t>TELEVISÃO LED PLANA 32 POLEGADAS DA SAMSUNG, PHILCO OU EQUIVALENTE</t>
  </si>
  <si>
    <t xml:space="preserve"> 2868 </t>
  </si>
  <si>
    <t xml:space="preserve"> 2853 </t>
  </si>
  <si>
    <t>SUPORTE PARA PAPEL TOALHA INTERFOLHA</t>
  </si>
  <si>
    <t xml:space="preserve"> 2858 </t>
  </si>
  <si>
    <t xml:space="preserve"> 2860 </t>
  </si>
  <si>
    <t>SACO PLÁSTICO PARA LIXO DE 50 LITROS</t>
  </si>
  <si>
    <t xml:space="preserve"> 2855 </t>
  </si>
  <si>
    <t xml:space="preserve"> 2862 </t>
  </si>
  <si>
    <t xml:space="preserve"> 2854 </t>
  </si>
  <si>
    <t>PREGO GALVANIZADO 18 X 27 (TELHEIRO)</t>
  </si>
  <si>
    <t xml:space="preserve"> 1892 </t>
  </si>
  <si>
    <t>PREGO 15x15</t>
  </si>
  <si>
    <t xml:space="preserve"> 1860 </t>
  </si>
  <si>
    <t>PORTA COPOS DESCARTÁVEIS PARA COPOS DE 300ML</t>
  </si>
  <si>
    <t xml:space="preserve"> 2857 </t>
  </si>
  <si>
    <t>PAC</t>
  </si>
  <si>
    <t>PACOTE COM 100 UNIDADES DE COPO DESCARTÁVEL DE 300ML</t>
  </si>
  <si>
    <t xml:space="preserve"> 2856 </t>
  </si>
  <si>
    <t>PACOTE COM 1.000 FOLHAS DUAS DOBRAS DE PAPEL TOALHA INTERFOLHAS BRANCA</t>
  </si>
  <si>
    <t xml:space="preserve"> 2859 </t>
  </si>
  <si>
    <t xml:space="preserve"> 1704 </t>
  </si>
  <si>
    <t>GELADEIRA FROST FREE DE APROXIMADAMENTE 300L CONSUL,ELETROLUX OU EQUIVALENTE</t>
  </si>
  <si>
    <t xml:space="preserve"> 2864 </t>
  </si>
  <si>
    <t>FOGÃO A GÁS DE 6 BOCAS, ESMALTEC, DAKO, CONTINENTAL OU EQUIVALENTE</t>
  </si>
  <si>
    <t xml:space="preserve"> 2866 </t>
  </si>
  <si>
    <t>DOBRADIÇA DE PRESSÃO PARA ARMÁRIO DE MADEIRA</t>
  </si>
  <si>
    <t xml:space="preserve"> 2846 </t>
  </si>
  <si>
    <t>COMPENSADO RESINADO COLA FENÓLICA 10 MM 2,20X1,10 M</t>
  </si>
  <si>
    <t xml:space="preserve"> 1694 </t>
  </si>
  <si>
    <t>CHAPA GALVANIZADA Nº 26</t>
  </si>
  <si>
    <t xml:space="preserve"> 2847 </t>
  </si>
  <si>
    <t>BOTIJÃO DE GÁS P13 (VASILHAME + GÁS LIQUEFEITO)**</t>
  </si>
  <si>
    <t xml:space="preserve"> 2867 </t>
  </si>
  <si>
    <t>ARRUELA PARA PARAFUSO 3/8"</t>
  </si>
  <si>
    <t xml:space="preserve"> 2493 </t>
  </si>
  <si>
    <t>ÁLCOOL GEL ( D=1,00)</t>
  </si>
  <si>
    <t xml:space="preserve"> 2861 </t>
  </si>
  <si>
    <t>APLICADOR DE EPOXI</t>
  </si>
  <si>
    <t xml:space="preserve"> 0023 </t>
  </si>
  <si>
    <t>BARRACÃO DE OBRAS PADRÃO AGETOP CIVIL ( BLOCOS,COBERTURAS,PASSARELAS E MÓVEIS), SEM ALOJAMENTO E LAVANDERIA , COM PINTURA, EM CONSONÂNCIA COM AS NR's, EM ESPECIAL A NR-18, INCLUSO INSTALAÇÕES ELÉTRICAS E HIDROSSANITÁRIAS - ( COM REAPROVEITAMENTO 1 VEZ ).</t>
  </si>
  <si>
    <t xml:space="preserve"> 020212 </t>
  </si>
  <si>
    <t xml:space="preserve"> 2.1.0.0.2. </t>
  </si>
  <si>
    <t xml:space="preserve"> 020202 </t>
  </si>
  <si>
    <t xml:space="preserve"> 2.1.0.0.1. </t>
  </si>
  <si>
    <t>PLACA DE INAUGURACAO ACO ESCOVADO 60X120CM</t>
  </si>
  <si>
    <t xml:space="preserve"> 2822 </t>
  </si>
  <si>
    <t>BUCHA DE NYLON COM PARAFUSO - S6</t>
  </si>
  <si>
    <t xml:space="preserve"> 1174 </t>
  </si>
  <si>
    <t xml:space="preserve"> 270804 </t>
  </si>
  <si>
    <t xml:space="preserve"> 1.3.0.0.4. </t>
  </si>
  <si>
    <t>SABAO EM PO</t>
  </si>
  <si>
    <t xml:space="preserve"> 1971 </t>
  </si>
  <si>
    <t>DETERGENTE AMONIACAL (D=1,01 KG/L)</t>
  </si>
  <si>
    <t xml:space="preserve"> 2840 </t>
  </si>
  <si>
    <t>ÁCIDO MURIÁTICO (D=1,2 KG/L)</t>
  </si>
  <si>
    <t xml:space="preserve"> 0110 </t>
  </si>
  <si>
    <t xml:space="preserve"> 270501 </t>
  </si>
  <si>
    <t xml:space="preserve"> 1.3.0.0.3. </t>
  </si>
  <si>
    <t xml:space="preserve"> 271502 </t>
  </si>
  <si>
    <t xml:space="preserve"> 1.3.0.0.2. </t>
  </si>
  <si>
    <t xml:space="preserve"> 271500 </t>
  </si>
  <si>
    <t xml:space="preserve"> 1.3.0.0.1. </t>
  </si>
  <si>
    <t>ALMOXARIFE/APONTADOR</t>
  </si>
  <si>
    <t xml:space="preserve"> 0017 </t>
  </si>
  <si>
    <t xml:space="preserve"> 250105 </t>
  </si>
  <si>
    <t xml:space="preserve"> 1.2.0.0.3. </t>
  </si>
  <si>
    <t>ENCARREGADO</t>
  </si>
  <si>
    <t xml:space="preserve"> 0002 </t>
  </si>
  <si>
    <t xml:space="preserve"> 250103 </t>
  </si>
  <si>
    <t xml:space="preserve"> 1.2.0.0.2. </t>
  </si>
  <si>
    <t>ENGENHEIRO</t>
  </si>
  <si>
    <t xml:space="preserve"> 0001 </t>
  </si>
  <si>
    <t xml:space="preserve"> 250101 </t>
  </si>
  <si>
    <t xml:space="preserve"> 1.2.0.0.1. </t>
  </si>
  <si>
    <t>VIGOTA DE MADEIRA 6x16</t>
  </si>
  <si>
    <t xml:space="preserve"> 2132 </t>
  </si>
  <si>
    <t>PORCA P/PARAFUSO 3/8"</t>
  </si>
  <si>
    <t xml:space="preserve"> 2492 </t>
  </si>
  <si>
    <t>CORRENTE EM AÇO GALVANIZADO COM ELO CURTO DIAMETRO 4 MM</t>
  </si>
  <si>
    <t xml:space="preserve"> 2516 </t>
  </si>
  <si>
    <t>TAPUME EM CHAPA COMPENSADA RESINADA 6MM COM PORTÕES E FERRAGENS - PADRÃO
AGETOP CIVIL</t>
  </si>
  <si>
    <t xml:space="preserve"> 020600 </t>
  </si>
  <si>
    <t xml:space="preserve"> 1.1.0.0.3. </t>
  </si>
  <si>
    <t>EPI/PGR/PCMSO / EXAMES/TREINAMENTOS/VISITAS  (COMP. AUXILIAR)</t>
  </si>
  <si>
    <t xml:space="preserve"> 2538 </t>
  </si>
  <si>
    <t xml:space="preserve"> 021602 </t>
  </si>
  <si>
    <t xml:space="preserve"> 1.1.0.0.2. </t>
  </si>
  <si>
    <t>FERRAMENTAS/EQUIPAMENTOS E MATERIAL DE LIMPEZA PERMANENTE (COMPOSIÇÃO AUXILIAR )</t>
  </si>
  <si>
    <t xml:space="preserve"> 2758 </t>
  </si>
  <si>
    <t xml:space="preserve"> 020200 </t>
  </si>
  <si>
    <t xml:space="preserve"> 1.1.0.0.1. </t>
  </si>
  <si>
    <t>LUMINARIA DE LED</t>
  </si>
  <si>
    <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</si>
</sst>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
    <numFmt numFmtId="165" formatCode="000"/>
    <numFmt numFmtId="166" formatCode="#,##0.0000000"/>
    <numFmt numFmtId="167" formatCode="_-* #,##0.0000000000000000000000000_-;\-* #,##0.0000000000000000000000000_-;_-* &quot;-&quot;??_-;_-@_-"/>
    <numFmt numFmtId="170" formatCode="_-* #,##0.00000_-;\-* #,##0.00000_-;_-* &quot;-&quot;??_-;_-@_-"/>
  </numFmts>
  <fonts count="17" x14ac:knownFonts="1">
    <font>
      <sz val="11"/>
      <color theme="1"/>
      <name val="Calibri"/>
      <family val="2"/>
      <scheme val="minor"/>
    </font>
    <font>
      <sz val="11"/>
      <color theme="1"/>
      <name val="Calibri"/>
      <family val="2"/>
      <scheme val="minor"/>
    </font>
    <font>
      <sz val="11"/>
      <color rgb="FF000000"/>
      <name val="Calibri"/>
      <family val="2"/>
      <charset val="204"/>
    </font>
    <font>
      <sz val="10"/>
      <color rgb="FF000000"/>
      <name val="Times New Roman"/>
      <charset val="204"/>
    </font>
    <font>
      <sz val="10"/>
      <color rgb="FF000000"/>
      <name val="Times New Roman"/>
      <family val="1"/>
    </font>
    <font>
      <sz val="9"/>
      <color rgb="FF000000"/>
      <name val="Calibri"/>
      <family val="2"/>
      <scheme val="minor"/>
    </font>
    <font>
      <b/>
      <sz val="9"/>
      <color rgb="FF000000"/>
      <name val="Calibri"/>
      <family val="2"/>
      <scheme val="minor"/>
    </font>
    <font>
      <b/>
      <sz val="11"/>
      <color rgb="FF000000"/>
      <name val="Calibri"/>
      <family val="2"/>
      <scheme val="minor"/>
    </font>
    <font>
      <b/>
      <sz val="9"/>
      <name val="Calibri"/>
      <family val="2"/>
      <scheme val="minor"/>
    </font>
    <font>
      <sz val="9"/>
      <name val="Calibri"/>
      <family val="2"/>
      <scheme val="minor"/>
    </font>
    <font>
      <b/>
      <i/>
      <sz val="9"/>
      <name val="Calibri"/>
      <family val="2"/>
      <scheme val="minor"/>
    </font>
    <font>
      <i/>
      <sz val="9"/>
      <name val="Calibri"/>
      <family val="2"/>
      <scheme val="minor"/>
    </font>
    <font>
      <b/>
      <sz val="11"/>
      <name val="Calibri"/>
      <family val="2"/>
      <scheme val="minor"/>
    </font>
    <font>
      <sz val="11"/>
      <name val="Arial"/>
      <family val="1"/>
    </font>
    <font>
      <sz val="10"/>
      <color rgb="FF000000"/>
      <name val="Arial"/>
      <family val="1"/>
    </font>
    <font>
      <sz val="10"/>
      <name val="Arial"/>
      <family val="1"/>
    </font>
    <font>
      <b/>
      <sz val="11"/>
      <name val="Arial"/>
      <family val="1"/>
    </font>
  </fonts>
  <fills count="18">
    <fill>
      <patternFill patternType="none"/>
    </fill>
    <fill>
      <patternFill patternType="gray125"/>
    </fill>
    <fill>
      <patternFill patternType="solid">
        <fgColor rgb="FFF9BF8E"/>
      </patternFill>
    </fill>
    <fill>
      <patternFill patternType="solid">
        <fgColor rgb="FFE26B0A"/>
      </patternFill>
    </fill>
    <fill>
      <patternFill patternType="solid">
        <fgColor rgb="FFCCCCFF"/>
      </patternFill>
    </fill>
    <fill>
      <patternFill patternType="solid">
        <fgColor rgb="FFFFFF99"/>
      </patternFill>
    </fill>
    <fill>
      <patternFill patternType="solid">
        <fgColor rgb="FFFBD4B3"/>
      </patternFill>
    </fill>
    <fill>
      <patternFill patternType="solid">
        <fgColor rgb="FFFDE8D8"/>
      </patternFill>
    </fill>
    <fill>
      <patternFill patternType="solid">
        <fgColor rgb="FF9999FF"/>
      </patternFill>
    </fill>
    <fill>
      <patternFill patternType="solid">
        <fgColor rgb="FFDBE6F0"/>
      </patternFill>
    </fill>
    <fill>
      <patternFill patternType="solid">
        <fgColor rgb="FF95B3D6"/>
      </patternFill>
    </fill>
    <fill>
      <patternFill patternType="solid">
        <fgColor rgb="FF00AFEF"/>
      </patternFill>
    </fill>
    <fill>
      <patternFill patternType="solid">
        <fgColor rgb="FFDFF0D8"/>
      </patternFill>
    </fill>
    <fill>
      <patternFill patternType="solid">
        <fgColor rgb="FFFFFFFF"/>
      </patternFill>
    </fill>
    <fill>
      <patternFill patternType="solid">
        <fgColor rgb="FFEFEFEF"/>
      </patternFill>
    </fill>
    <fill>
      <patternFill patternType="solid">
        <fgColor rgb="FFD6D6D6"/>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4" fillId="0" borderId="0"/>
    <xf numFmtId="0" fontId="4" fillId="0" borderId="0"/>
    <xf numFmtId="0" fontId="13" fillId="0" borderId="0"/>
    <xf numFmtId="43" fontId="13" fillId="0" borderId="0" applyFont="0" applyFill="0" applyBorder="0" applyAlignment="0" applyProtection="0"/>
    <xf numFmtId="43" fontId="1" fillId="0" borderId="0" applyFont="0" applyFill="0" applyBorder="0" applyAlignment="0" applyProtection="0"/>
  </cellStyleXfs>
  <cellXfs count="392">
    <xf numFmtId="0" fontId="0" fillId="0" borderId="0" xfId="0"/>
    <xf numFmtId="0" fontId="5" fillId="0" borderId="0" xfId="2" applyFont="1"/>
    <xf numFmtId="0" fontId="5" fillId="0" borderId="5" xfId="2" applyFont="1" applyBorder="1" applyAlignment="1">
      <alignment horizontal="center" vertical="top"/>
    </xf>
    <xf numFmtId="0" fontId="5" fillId="0" borderId="5" xfId="2" applyFont="1" applyBorder="1" applyAlignment="1">
      <alignment vertical="top"/>
    </xf>
    <xf numFmtId="0" fontId="6" fillId="2" borderId="5" xfId="2" applyFont="1" applyFill="1" applyBorder="1" applyAlignment="1">
      <alignment horizontal="center" vertical="center"/>
    </xf>
    <xf numFmtId="0" fontId="6" fillId="2" borderId="5" xfId="2" applyFont="1" applyFill="1" applyBorder="1" applyAlignment="1">
      <alignment horizontal="center" vertical="center" wrapText="1"/>
    </xf>
    <xf numFmtId="0" fontId="6" fillId="0" borderId="0" xfId="2" applyFont="1" applyAlignment="1">
      <alignment horizontal="center" vertical="center"/>
    </xf>
    <xf numFmtId="43" fontId="5" fillId="0" borderId="5" xfId="2" applyNumberFormat="1" applyFont="1" applyBorder="1" applyAlignment="1">
      <alignment horizontal="right" vertical="top" wrapText="1"/>
    </xf>
    <xf numFmtId="0" fontId="6" fillId="0" borderId="5" xfId="2" applyFont="1" applyBorder="1" applyAlignment="1">
      <alignment horizontal="left" vertical="top"/>
    </xf>
    <xf numFmtId="43" fontId="6" fillId="0" borderId="5" xfId="2" applyNumberFormat="1" applyFont="1" applyBorder="1" applyAlignment="1">
      <alignment horizontal="right" vertical="top" wrapText="1"/>
    </xf>
    <xf numFmtId="0" fontId="6" fillId="0" borderId="0" xfId="2" applyFont="1"/>
    <xf numFmtId="10" fontId="5" fillId="0" borderId="5" xfId="1" applyNumberFormat="1" applyFont="1" applyBorder="1" applyAlignment="1">
      <alignment horizontal="right" vertical="top"/>
    </xf>
    <xf numFmtId="10" fontId="6" fillId="0" borderId="5" xfId="2" applyNumberFormat="1" applyFont="1" applyBorder="1" applyAlignment="1">
      <alignment horizontal="right" vertical="top"/>
    </xf>
    <xf numFmtId="0" fontId="5" fillId="0" borderId="13" xfId="2" applyFont="1" applyBorder="1"/>
    <xf numFmtId="0" fontId="5" fillId="0" borderId="14" xfId="2" applyFont="1" applyBorder="1"/>
    <xf numFmtId="0" fontId="5" fillId="0" borderId="15" xfId="2" applyFont="1" applyBorder="1"/>
    <xf numFmtId="0" fontId="5" fillId="0" borderId="0" xfId="2" applyFont="1" applyAlignment="1">
      <alignment horizontal="right"/>
    </xf>
    <xf numFmtId="0" fontId="6" fillId="0" borderId="16" xfId="2" applyFont="1" applyBorder="1"/>
    <xf numFmtId="0" fontId="5" fillId="0" borderId="0" xfId="2" applyFont="1" applyBorder="1"/>
    <xf numFmtId="0" fontId="6" fillId="0" borderId="17" xfId="2" applyFont="1" applyBorder="1"/>
    <xf numFmtId="0" fontId="5" fillId="0" borderId="17" xfId="2" applyFont="1" applyBorder="1"/>
    <xf numFmtId="0" fontId="5" fillId="0" borderId="18" xfId="4" applyFont="1" applyFill="1" applyBorder="1" applyAlignment="1">
      <alignment horizontal="left" vertical="top"/>
    </xf>
    <xf numFmtId="0" fontId="5" fillId="0" borderId="19" xfId="2" applyFont="1" applyBorder="1"/>
    <xf numFmtId="0" fontId="5" fillId="0" borderId="20" xfId="2" applyFont="1" applyBorder="1"/>
    <xf numFmtId="0" fontId="5" fillId="0" borderId="18" xfId="2" quotePrefix="1" applyFont="1" applyBorder="1" applyAlignment="1">
      <alignment horizontal="left"/>
    </xf>
    <xf numFmtId="0" fontId="6" fillId="0" borderId="21" xfId="2" applyFont="1" applyBorder="1"/>
    <xf numFmtId="0" fontId="5" fillId="0" borderId="22" xfId="2" applyFont="1" applyBorder="1"/>
    <xf numFmtId="0" fontId="6" fillId="0" borderId="23" xfId="2" applyFont="1" applyBorder="1"/>
    <xf numFmtId="0" fontId="5" fillId="0" borderId="23" xfId="2" applyFont="1" applyBorder="1"/>
    <xf numFmtId="0" fontId="5" fillId="0" borderId="18" xfId="2" applyFont="1" applyBorder="1"/>
    <xf numFmtId="0" fontId="6" fillId="0" borderId="22" xfId="2" applyFont="1" applyBorder="1"/>
    <xf numFmtId="14" fontId="5" fillId="0" borderId="18" xfId="2" applyNumberFormat="1" applyFont="1" applyBorder="1" applyAlignment="1">
      <alignment horizontal="left"/>
    </xf>
    <xf numFmtId="14" fontId="5" fillId="0" borderId="20" xfId="2" applyNumberFormat="1" applyFont="1" applyBorder="1" applyAlignment="1">
      <alignment horizontal="left"/>
    </xf>
    <xf numFmtId="2" fontId="5" fillId="0" borderId="19" xfId="2" applyNumberFormat="1" applyFont="1" applyBorder="1" applyAlignment="1">
      <alignment horizontal="left"/>
    </xf>
    <xf numFmtId="0" fontId="5" fillId="0" borderId="0" xfId="3" applyFont="1" applyFill="1" applyBorder="1" applyAlignment="1">
      <alignment horizontal="left" vertical="top"/>
    </xf>
    <xf numFmtId="0" fontId="5" fillId="0" borderId="0" xfId="3" applyFont="1" applyFill="1" applyBorder="1" applyAlignment="1">
      <alignment horizontal="left" wrapText="1"/>
    </xf>
    <xf numFmtId="0" fontId="5" fillId="0" borderId="0" xfId="3" applyFont="1" applyFill="1" applyBorder="1" applyAlignment="1">
      <alignment horizontal="left" vertical="center" wrapText="1"/>
    </xf>
    <xf numFmtId="0" fontId="5" fillId="0" borderId="0" xfId="3" applyFont="1" applyFill="1" applyBorder="1" applyAlignment="1">
      <alignment horizontal="left" vertical="top" wrapText="1"/>
    </xf>
    <xf numFmtId="0" fontId="5" fillId="0" borderId="11" xfId="3" applyFont="1" applyFill="1" applyBorder="1" applyAlignment="1">
      <alignment horizontal="left" vertical="top" wrapText="1"/>
    </xf>
    <xf numFmtId="43" fontId="5" fillId="0" borderId="0" xfId="3" applyNumberFormat="1" applyFont="1" applyFill="1" applyBorder="1" applyAlignment="1">
      <alignment horizontal="left" vertical="top"/>
    </xf>
    <xf numFmtId="0" fontId="5" fillId="0" borderId="0"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5" fillId="0" borderId="0" xfId="3" applyFont="1" applyFill="1" applyBorder="1" applyAlignment="1">
      <alignment horizontal="center" vertical="center"/>
    </xf>
    <xf numFmtId="0" fontId="5" fillId="0" borderId="0" xfId="3" quotePrefix="1" applyFont="1" applyFill="1" applyBorder="1" applyAlignment="1">
      <alignment horizontal="left" vertical="top"/>
    </xf>
    <xf numFmtId="0" fontId="5" fillId="0" borderId="0" xfId="0" applyFont="1" applyFill="1" applyBorder="1" applyAlignment="1">
      <alignment horizontal="left" vertical="top"/>
    </xf>
    <xf numFmtId="0" fontId="5" fillId="0" borderId="13" xfId="0" applyFont="1" applyFill="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horizontal="center" vertical="center"/>
    </xf>
    <xf numFmtId="0" fontId="5" fillId="0" borderId="15" xfId="0" applyFont="1" applyFill="1" applyBorder="1" applyAlignment="1">
      <alignment horizontal="left" vertical="top"/>
    </xf>
    <xf numFmtId="0" fontId="5" fillId="0" borderId="22" xfId="0" applyFont="1" applyFill="1" applyBorder="1" applyAlignment="1">
      <alignment horizontal="left" vertical="top"/>
    </xf>
    <xf numFmtId="0" fontId="5" fillId="0" borderId="22" xfId="0" applyFont="1" applyFill="1" applyBorder="1" applyAlignment="1">
      <alignment horizontal="center" vertical="center"/>
    </xf>
    <xf numFmtId="0" fontId="5" fillId="0" borderId="23" xfId="0" applyFont="1" applyFill="1" applyBorder="1" applyAlignment="1">
      <alignment horizontal="left" vertical="top"/>
    </xf>
    <xf numFmtId="0" fontId="5" fillId="0" borderId="19" xfId="0" applyFont="1" applyFill="1" applyBorder="1" applyAlignment="1">
      <alignment horizontal="left" vertical="top"/>
    </xf>
    <xf numFmtId="0" fontId="5" fillId="0" borderId="19" xfId="0" applyFont="1" applyFill="1" applyBorder="1" applyAlignment="1">
      <alignment horizontal="center" vertical="center"/>
    </xf>
    <xf numFmtId="0" fontId="5" fillId="0" borderId="18" xfId="0" applyFont="1" applyFill="1" applyBorder="1" applyAlignment="1">
      <alignment horizontal="left" vertical="top"/>
    </xf>
    <xf numFmtId="0" fontId="5" fillId="0" borderId="20" xfId="0" applyFont="1" applyFill="1" applyBorder="1" applyAlignment="1">
      <alignment horizontal="left" vertical="top"/>
    </xf>
    <xf numFmtId="0" fontId="6" fillId="0" borderId="22" xfId="0" applyFont="1" applyFill="1" applyBorder="1" applyAlignment="1">
      <alignment vertical="top"/>
    </xf>
    <xf numFmtId="0" fontId="6" fillId="0" borderId="21" xfId="0" applyFont="1" applyFill="1" applyBorder="1" applyAlignment="1">
      <alignment vertical="top"/>
    </xf>
    <xf numFmtId="0" fontId="5" fillId="0" borderId="19" xfId="0" applyFont="1" applyFill="1" applyBorder="1" applyAlignment="1">
      <alignment vertical="top"/>
    </xf>
    <xf numFmtId="14" fontId="5" fillId="0" borderId="19" xfId="0" applyNumberFormat="1" applyFont="1" applyFill="1" applyBorder="1" applyAlignment="1">
      <alignment vertical="top"/>
    </xf>
    <xf numFmtId="0" fontId="5" fillId="0" borderId="22" xfId="0" applyFont="1" applyFill="1" applyBorder="1" applyAlignment="1">
      <alignment vertical="top"/>
    </xf>
    <xf numFmtId="0" fontId="5" fillId="0" borderId="23" xfId="0" applyFont="1" applyFill="1" applyBorder="1" applyAlignment="1">
      <alignment vertical="top"/>
    </xf>
    <xf numFmtId="0" fontId="8" fillId="0" borderId="21" xfId="0" applyFont="1" applyFill="1" applyBorder="1" applyAlignment="1">
      <alignment vertical="top"/>
    </xf>
    <xf numFmtId="0" fontId="5" fillId="0" borderId="22" xfId="0" applyFont="1" applyFill="1" applyBorder="1" applyAlignment="1">
      <alignment vertical="top" wrapText="1"/>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9" xfId="0" applyFont="1" applyFill="1" applyBorder="1" applyAlignment="1"/>
    <xf numFmtId="0" fontId="5" fillId="0" borderId="20" xfId="0" applyFont="1" applyFill="1" applyBorder="1" applyAlignment="1"/>
    <xf numFmtId="17" fontId="5" fillId="0" borderId="18" xfId="0" applyNumberFormat="1" applyFont="1" applyFill="1" applyBorder="1" applyAlignment="1">
      <alignment horizontal="left"/>
    </xf>
    <xf numFmtId="0" fontId="5" fillId="0" borderId="19" xfId="0" applyFont="1" applyFill="1" applyBorder="1" applyAlignment="1">
      <alignment horizontal="left"/>
    </xf>
    <xf numFmtId="0" fontId="6" fillId="0" borderId="19" xfId="0" applyFont="1" applyFill="1" applyBorder="1" applyAlignment="1">
      <alignment horizontal="center" vertical="center"/>
    </xf>
    <xf numFmtId="0" fontId="5" fillId="0" borderId="20" xfId="0" applyFont="1" applyFill="1" applyBorder="1" applyAlignment="1">
      <alignment horizontal="left" wrapText="1"/>
    </xf>
    <xf numFmtId="0" fontId="8" fillId="0" borderId="21" xfId="0" applyFont="1" applyFill="1" applyBorder="1" applyAlignment="1">
      <alignment horizontal="left" vertical="top"/>
    </xf>
    <xf numFmtId="0" fontId="5" fillId="0" borderId="23" xfId="0" applyFont="1" applyFill="1" applyBorder="1" applyAlignment="1">
      <alignment horizontal="left" vertical="center" wrapText="1"/>
    </xf>
    <xf numFmtId="2" fontId="5" fillId="0" borderId="18" xfId="0" applyNumberFormat="1" applyFont="1" applyFill="1" applyBorder="1" applyAlignment="1">
      <alignment horizontal="left" vertical="top"/>
    </xf>
    <xf numFmtId="2" fontId="5" fillId="0" borderId="18" xfId="0" applyNumberFormat="1" applyFont="1" applyFill="1" applyBorder="1" applyAlignment="1">
      <alignment horizontal="left" vertical="top" wrapText="1"/>
    </xf>
    <xf numFmtId="0" fontId="5" fillId="0" borderId="19" xfId="0" applyFont="1" applyFill="1" applyBorder="1" applyAlignment="1">
      <alignment horizontal="left" vertical="top" wrapText="1"/>
    </xf>
    <xf numFmtId="0" fontId="6" fillId="0" borderId="19"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0" xfId="4" applyFont="1" applyFill="1" applyBorder="1" applyAlignment="1">
      <alignment horizontal="left" vertical="top"/>
    </xf>
    <xf numFmtId="0" fontId="8" fillId="0" borderId="0" xfId="4" applyFont="1" applyFill="1" applyBorder="1" applyAlignment="1">
      <alignment horizontal="center" vertical="center" wrapText="1"/>
    </xf>
    <xf numFmtId="2" fontId="5" fillId="0" borderId="18" xfId="2" applyNumberFormat="1" applyFont="1" applyBorder="1" applyAlignment="1">
      <alignment horizontal="left"/>
    </xf>
    <xf numFmtId="0" fontId="8" fillId="0" borderId="9"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5" fillId="3" borderId="24" xfId="3" applyFont="1" applyFill="1" applyBorder="1" applyAlignment="1">
      <alignment horizontal="left" wrapText="1"/>
    </xf>
    <xf numFmtId="0" fontId="8" fillId="3" borderId="24" xfId="3" applyFont="1" applyFill="1" applyBorder="1" applyAlignment="1">
      <alignment vertical="top" wrapText="1"/>
    </xf>
    <xf numFmtId="0" fontId="8" fillId="3" borderId="24" xfId="3" applyFont="1" applyFill="1" applyBorder="1" applyAlignment="1">
      <alignment horizontal="center" vertical="top" wrapText="1"/>
    </xf>
    <xf numFmtId="43" fontId="8" fillId="3" borderId="24" xfId="3" applyNumberFormat="1" applyFont="1" applyFill="1" applyBorder="1" applyAlignment="1">
      <alignment horizontal="right" vertical="top" wrapText="1"/>
    </xf>
    <xf numFmtId="43" fontId="5" fillId="3" borderId="24" xfId="3" applyNumberFormat="1" applyFont="1" applyFill="1" applyBorder="1" applyAlignment="1">
      <alignment horizontal="right" vertical="top" wrapText="1"/>
    </xf>
    <xf numFmtId="0" fontId="5" fillId="2" borderId="24" xfId="3" applyFont="1" applyFill="1" applyBorder="1" applyAlignment="1">
      <alignment horizontal="left" wrapText="1"/>
    </xf>
    <xf numFmtId="0" fontId="8" fillId="2" borderId="24" xfId="3" applyFont="1" applyFill="1" applyBorder="1" applyAlignment="1">
      <alignment vertical="top" wrapText="1"/>
    </xf>
    <xf numFmtId="43" fontId="5" fillId="2" borderId="24" xfId="3" applyNumberFormat="1" applyFont="1" applyFill="1" applyBorder="1" applyAlignment="1">
      <alignment horizontal="right" vertical="top" wrapText="1"/>
    </xf>
    <xf numFmtId="43" fontId="8" fillId="2" borderId="24" xfId="3" applyNumberFormat="1" applyFont="1" applyFill="1" applyBorder="1" applyAlignment="1">
      <alignment horizontal="right" vertical="top" wrapText="1"/>
    </xf>
    <xf numFmtId="0" fontId="9" fillId="4" borderId="24" xfId="3" applyFont="1" applyFill="1" applyBorder="1" applyAlignment="1">
      <alignment horizontal="center" vertical="top" wrapText="1"/>
    </xf>
    <xf numFmtId="1" fontId="5" fillId="5" borderId="24" xfId="3" applyNumberFormat="1" applyFont="1" applyFill="1" applyBorder="1" applyAlignment="1">
      <alignment horizontal="center" vertical="top" shrinkToFit="1"/>
    </xf>
    <xf numFmtId="0" fontId="9" fillId="0" borderId="24" xfId="3" applyFont="1" applyFill="1" applyBorder="1" applyAlignment="1">
      <alignment vertical="top" wrapText="1"/>
    </xf>
    <xf numFmtId="0" fontId="9" fillId="0" borderId="24" xfId="3" applyFont="1" applyFill="1" applyBorder="1" applyAlignment="1">
      <alignment horizontal="center" vertical="top" wrapText="1"/>
    </xf>
    <xf numFmtId="43" fontId="9" fillId="5" borderId="24" xfId="3" applyNumberFormat="1" applyFont="1" applyFill="1" applyBorder="1" applyAlignment="1">
      <alignment horizontal="right" vertical="top" wrapText="1"/>
    </xf>
    <xf numFmtId="43" fontId="9" fillId="0" borderId="24" xfId="3" applyNumberFormat="1" applyFont="1" applyFill="1" applyBorder="1" applyAlignment="1">
      <alignment horizontal="right" vertical="top" wrapText="1"/>
    </xf>
    <xf numFmtId="0" fontId="5" fillId="0" borderId="24" xfId="3" applyFont="1" applyFill="1" applyBorder="1" applyAlignment="1">
      <alignment vertical="top" wrapText="1"/>
    </xf>
    <xf numFmtId="0" fontId="5" fillId="6" borderId="24" xfId="3" applyFont="1" applyFill="1" applyBorder="1" applyAlignment="1">
      <alignment horizontal="left" wrapText="1"/>
    </xf>
    <xf numFmtId="0" fontId="10" fillId="6" borderId="24" xfId="3" applyFont="1" applyFill="1" applyBorder="1" applyAlignment="1">
      <alignment vertical="top" wrapText="1"/>
    </xf>
    <xf numFmtId="43" fontId="5" fillId="6" borderId="24" xfId="3" applyNumberFormat="1" applyFont="1" applyFill="1" applyBorder="1" applyAlignment="1">
      <alignment horizontal="right" vertical="top" wrapText="1"/>
    </xf>
    <xf numFmtId="43" fontId="10" fillId="6" borderId="24" xfId="3" applyNumberFormat="1" applyFont="1" applyFill="1" applyBorder="1" applyAlignment="1">
      <alignment horizontal="right" vertical="top" wrapText="1"/>
    </xf>
    <xf numFmtId="0" fontId="9" fillId="4" borderId="24" xfId="3" applyFont="1" applyFill="1" applyBorder="1" applyAlignment="1">
      <alignment horizontal="center" vertical="center" wrapText="1"/>
    </xf>
    <xf numFmtId="1" fontId="5" fillId="5" borderId="24" xfId="3" applyNumberFormat="1" applyFont="1" applyFill="1" applyBorder="1" applyAlignment="1">
      <alignment horizontal="center" vertical="center" shrinkToFit="1"/>
    </xf>
    <xf numFmtId="0" fontId="9" fillId="0" borderId="24" xfId="3" applyFont="1" applyFill="1" applyBorder="1" applyAlignment="1">
      <alignment horizontal="center" vertical="center" wrapText="1"/>
    </xf>
    <xf numFmtId="0" fontId="9" fillId="5" borderId="24" xfId="3" applyFont="1" applyFill="1" applyBorder="1" applyAlignment="1">
      <alignment horizontal="center" vertical="top" wrapText="1"/>
    </xf>
    <xf numFmtId="0" fontId="5" fillId="7" borderId="24" xfId="3" applyFont="1" applyFill="1" applyBorder="1" applyAlignment="1">
      <alignment horizontal="left" wrapText="1"/>
    </xf>
    <xf numFmtId="0" fontId="11" fillId="7" borderId="24" xfId="3" applyFont="1" applyFill="1" applyBorder="1" applyAlignment="1">
      <alignment vertical="top" wrapText="1"/>
    </xf>
    <xf numFmtId="43" fontId="5" fillId="7" borderId="24" xfId="3" applyNumberFormat="1" applyFont="1" applyFill="1" applyBorder="1" applyAlignment="1">
      <alignment horizontal="right" vertical="top" wrapText="1"/>
    </xf>
    <xf numFmtId="43" fontId="11" fillId="7" borderId="24" xfId="3" applyNumberFormat="1" applyFont="1" applyFill="1" applyBorder="1" applyAlignment="1">
      <alignment horizontal="right" vertical="top" wrapText="1"/>
    </xf>
    <xf numFmtId="0" fontId="9" fillId="5" borderId="24" xfId="3" applyFont="1" applyFill="1" applyBorder="1" applyAlignment="1">
      <alignment horizontal="center" vertical="center" wrapText="1"/>
    </xf>
    <xf numFmtId="0" fontId="5" fillId="6" borderId="24" xfId="3" applyFont="1" applyFill="1" applyBorder="1" applyAlignment="1">
      <alignment horizontal="left" vertical="center" wrapText="1"/>
    </xf>
    <xf numFmtId="0" fontId="6" fillId="3" borderId="24" xfId="3" applyNumberFormat="1" applyFont="1" applyFill="1" applyBorder="1" applyAlignment="1">
      <alignment horizontal="left" vertical="top" shrinkToFit="1"/>
    </xf>
    <xf numFmtId="0" fontId="8" fillId="2" borderId="24" xfId="3" applyNumberFormat="1" applyFont="1" applyFill="1" applyBorder="1" applyAlignment="1">
      <alignment horizontal="left" vertical="top" wrapText="1"/>
    </xf>
    <xf numFmtId="0" fontId="9" fillId="0" borderId="24" xfId="3" applyNumberFormat="1" applyFont="1" applyFill="1" applyBorder="1" applyAlignment="1">
      <alignment horizontal="left" vertical="top" wrapText="1"/>
    </xf>
    <xf numFmtId="0" fontId="10" fillId="6" borderId="24" xfId="3" applyNumberFormat="1" applyFont="1" applyFill="1" applyBorder="1" applyAlignment="1">
      <alignment horizontal="left" vertical="top" wrapText="1"/>
    </xf>
    <xf numFmtId="0" fontId="9" fillId="0" borderId="24" xfId="3" applyNumberFormat="1" applyFont="1" applyFill="1" applyBorder="1" applyAlignment="1">
      <alignment horizontal="left" vertical="center" wrapText="1"/>
    </xf>
    <xf numFmtId="0" fontId="11" fillId="7" borderId="24" xfId="3" applyNumberFormat="1" applyFont="1" applyFill="1" applyBorder="1" applyAlignment="1">
      <alignment horizontal="left" vertical="top" wrapText="1"/>
    </xf>
    <xf numFmtId="0" fontId="5" fillId="0" borderId="5" xfId="2" applyFont="1" applyBorder="1" applyAlignment="1">
      <alignment horizontal="left" vertical="top"/>
    </xf>
    <xf numFmtId="0" fontId="5" fillId="0" borderId="5" xfId="2" applyFont="1" applyBorder="1" applyAlignment="1">
      <alignment horizontal="right" vertical="top"/>
    </xf>
    <xf numFmtId="0" fontId="5" fillId="0" borderId="5" xfId="2" applyFont="1" applyBorder="1" applyAlignment="1">
      <alignment horizontal="left" vertical="top" wrapText="1"/>
    </xf>
    <xf numFmtId="4" fontId="5" fillId="0" borderId="5" xfId="2" applyNumberFormat="1" applyFont="1" applyBorder="1" applyAlignment="1">
      <alignment horizontal="right" vertical="top" wrapText="1"/>
    </xf>
    <xf numFmtId="0" fontId="6" fillId="0" borderId="0" xfId="2" applyFont="1" applyAlignment="1">
      <alignment horizontal="center" vertical="center" wrapText="1"/>
    </xf>
    <xf numFmtId="0" fontId="5" fillId="0" borderId="0" xfId="2" applyFont="1" applyBorder="1" applyAlignment="1">
      <alignment horizontal="left" vertical="top"/>
    </xf>
    <xf numFmtId="0" fontId="6" fillId="0" borderId="17" xfId="2" applyFont="1" applyBorder="1" applyAlignment="1">
      <alignment horizontal="left" vertical="top"/>
    </xf>
    <xf numFmtId="0" fontId="5" fillId="0" borderId="19" xfId="2" applyFont="1" applyBorder="1" applyAlignment="1">
      <alignment horizontal="left" vertical="top"/>
    </xf>
    <xf numFmtId="0" fontId="5" fillId="0" borderId="20" xfId="2" applyFont="1" applyBorder="1" applyAlignment="1">
      <alignment horizontal="left" vertical="top"/>
    </xf>
    <xf numFmtId="0" fontId="5" fillId="0" borderId="22" xfId="2" applyFont="1" applyBorder="1" applyAlignment="1">
      <alignment horizontal="left" vertical="top"/>
    </xf>
    <xf numFmtId="0" fontId="6" fillId="0" borderId="23" xfId="2" applyFont="1" applyBorder="1" applyAlignment="1">
      <alignment horizontal="left" vertical="top"/>
    </xf>
    <xf numFmtId="0" fontId="6" fillId="0" borderId="25" xfId="2" applyFont="1" applyBorder="1"/>
    <xf numFmtId="14" fontId="5" fillId="0" borderId="26" xfId="2" applyNumberFormat="1" applyFont="1" applyBorder="1" applyAlignment="1">
      <alignment horizontal="left"/>
    </xf>
    <xf numFmtId="10" fontId="5" fillId="0" borderId="5" xfId="2" applyNumberFormat="1" applyFont="1" applyBorder="1" applyAlignment="1">
      <alignment horizontal="right" vertical="top" wrapText="1"/>
    </xf>
    <xf numFmtId="10" fontId="6" fillId="0" borderId="5" xfId="2" applyNumberFormat="1" applyFont="1" applyBorder="1" applyAlignment="1">
      <alignment horizontal="right" vertical="top" wrapText="1"/>
    </xf>
    <xf numFmtId="0" fontId="5" fillId="0" borderId="0" xfId="2" applyFont="1"/>
    <xf numFmtId="0" fontId="5" fillId="0" borderId="13" xfId="4" applyFont="1" applyFill="1" applyBorder="1" applyAlignment="1">
      <alignment horizontal="left" vertical="top"/>
    </xf>
    <xf numFmtId="0" fontId="5" fillId="0" borderId="14" xfId="4" applyFont="1" applyFill="1" applyBorder="1" applyAlignment="1">
      <alignment horizontal="left" vertical="top"/>
    </xf>
    <xf numFmtId="0" fontId="5" fillId="0" borderId="15" xfId="4" applyFont="1" applyFill="1" applyBorder="1" applyAlignment="1">
      <alignment horizontal="left" vertical="top"/>
    </xf>
    <xf numFmtId="0" fontId="5" fillId="0" borderId="17" xfId="4" applyFont="1" applyFill="1" applyBorder="1" applyAlignment="1">
      <alignment horizontal="left" vertical="top"/>
    </xf>
    <xf numFmtId="0" fontId="8" fillId="0" borderId="21" xfId="4" applyFont="1" applyFill="1" applyBorder="1" applyAlignment="1">
      <alignment vertical="top"/>
    </xf>
    <xf numFmtId="0" fontId="5" fillId="0" borderId="22" xfId="4" applyFont="1" applyFill="1" applyBorder="1" applyAlignment="1">
      <alignment vertical="top" wrapText="1"/>
    </xf>
    <xf numFmtId="0" fontId="8" fillId="0" borderId="22" xfId="4" applyFont="1" applyFill="1" applyBorder="1" applyAlignment="1">
      <alignment vertical="top"/>
    </xf>
    <xf numFmtId="0" fontId="5" fillId="0" borderId="19" xfId="4" applyFont="1" applyFill="1" applyBorder="1" applyAlignment="1">
      <alignment horizontal="left"/>
    </xf>
    <xf numFmtId="0" fontId="5" fillId="0" borderId="20" xfId="4" applyFont="1" applyFill="1" applyBorder="1" applyAlignment="1">
      <alignment horizontal="left"/>
    </xf>
    <xf numFmtId="0" fontId="5" fillId="0" borderId="18" xfId="4" applyFont="1" applyFill="1" applyBorder="1" applyAlignment="1">
      <alignment horizontal="left" wrapText="1"/>
    </xf>
    <xf numFmtId="0" fontId="5" fillId="0" borderId="19" xfId="4" applyFont="1" applyFill="1" applyBorder="1" applyAlignment="1">
      <alignment vertical="top" wrapText="1"/>
    </xf>
    <xf numFmtId="0" fontId="5" fillId="0" borderId="19" xfId="4" applyFont="1" applyFill="1" applyBorder="1" applyAlignment="1">
      <alignment horizontal="left" wrapText="1"/>
    </xf>
    <xf numFmtId="0" fontId="5" fillId="0" borderId="22" xfId="4" applyFont="1" applyFill="1" applyBorder="1" applyAlignment="1">
      <alignment horizontal="left" wrapText="1"/>
    </xf>
    <xf numFmtId="0" fontId="5" fillId="0" borderId="0" xfId="4" applyFont="1" applyFill="1" applyBorder="1" applyAlignment="1">
      <alignment horizontal="left"/>
    </xf>
    <xf numFmtId="0" fontId="5" fillId="0" borderId="17" xfId="4" applyFont="1" applyFill="1" applyBorder="1" applyAlignment="1">
      <alignment horizontal="left"/>
    </xf>
    <xf numFmtId="0" fontId="5" fillId="0" borderId="18" xfId="4" applyFont="1" applyFill="1" applyBorder="1" applyAlignment="1">
      <alignment horizontal="left"/>
    </xf>
    <xf numFmtId="0" fontId="5" fillId="0" borderId="22" xfId="4" applyFont="1" applyFill="1" applyBorder="1" applyAlignment="1">
      <alignment vertical="top"/>
    </xf>
    <xf numFmtId="0" fontId="5" fillId="0" borderId="23" xfId="4" applyFont="1" applyFill="1" applyBorder="1" applyAlignment="1">
      <alignment vertical="top"/>
    </xf>
    <xf numFmtId="14" fontId="5" fillId="0" borderId="18" xfId="4" applyNumberFormat="1" applyFont="1" applyFill="1" applyBorder="1" applyAlignment="1">
      <alignment horizontal="left" vertical="top" wrapText="1"/>
    </xf>
    <xf numFmtId="14" fontId="5" fillId="0" borderId="19" xfId="4" applyNumberFormat="1" applyFont="1" applyFill="1" applyBorder="1" applyAlignment="1">
      <alignment horizontal="left" vertical="top" wrapText="1"/>
    </xf>
    <xf numFmtId="0" fontId="12" fillId="0" borderId="0" xfId="4" applyFont="1" applyFill="1" applyBorder="1" applyAlignment="1">
      <alignment vertical="center" wrapText="1"/>
    </xf>
    <xf numFmtId="0" fontId="5" fillId="0" borderId="23" xfId="4" applyFont="1" applyFill="1" applyBorder="1" applyAlignment="1">
      <alignment vertical="top" wrapText="1"/>
    </xf>
    <xf numFmtId="0" fontId="5" fillId="0" borderId="20" xfId="4" applyFont="1" applyFill="1" applyBorder="1" applyAlignment="1">
      <alignment vertical="top" wrapText="1"/>
    </xf>
    <xf numFmtId="0" fontId="5" fillId="0" borderId="23" xfId="4" applyFont="1" applyFill="1" applyBorder="1" applyAlignment="1">
      <alignment horizontal="left" wrapText="1"/>
    </xf>
    <xf numFmtId="0" fontId="6" fillId="0" borderId="5" xfId="2" applyFont="1" applyBorder="1" applyAlignment="1">
      <alignment vertical="top"/>
    </xf>
    <xf numFmtId="0" fontId="6" fillId="0" borderId="5" xfId="2" applyFont="1" applyBorder="1" applyAlignment="1">
      <alignment horizontal="center" vertical="center"/>
    </xf>
    <xf numFmtId="0" fontId="6" fillId="0" borderId="0" xfId="2" applyFont="1" applyBorder="1" applyAlignment="1">
      <alignment horizontal="center" vertical="center"/>
    </xf>
    <xf numFmtId="10" fontId="5" fillId="8" borderId="5" xfId="2" applyNumberFormat="1" applyFont="1" applyFill="1" applyBorder="1" applyAlignment="1">
      <alignment horizontal="right" vertical="top"/>
    </xf>
    <xf numFmtId="43" fontId="9" fillId="0" borderId="5" xfId="2" applyNumberFormat="1" applyFont="1" applyBorder="1" applyAlignment="1">
      <alignment horizontal="right" vertical="top"/>
    </xf>
    <xf numFmtId="0" fontId="6" fillId="0" borderId="3" xfId="2" applyFont="1" applyBorder="1" applyAlignment="1">
      <alignment horizontal="center" vertical="center"/>
    </xf>
    <xf numFmtId="0" fontId="6" fillId="0" borderId="3" xfId="2" applyFont="1" applyBorder="1" applyAlignment="1">
      <alignment horizontal="center" vertical="center" wrapText="1"/>
    </xf>
    <xf numFmtId="0" fontId="6" fillId="0" borderId="1" xfId="2" applyFont="1" applyBorder="1" applyAlignment="1">
      <alignment horizontal="center" vertical="center"/>
    </xf>
    <xf numFmtId="0" fontId="6" fillId="0" borderId="27" xfId="2" applyFont="1" applyBorder="1" applyAlignment="1">
      <alignment horizontal="center" vertical="center"/>
    </xf>
    <xf numFmtId="4" fontId="6" fillId="0" borderId="5" xfId="2" applyNumberFormat="1" applyFont="1" applyBorder="1" applyAlignment="1">
      <alignment horizontal="right" vertical="top" wrapText="1"/>
    </xf>
    <xf numFmtId="0" fontId="5" fillId="5" borderId="5" xfId="2" applyFont="1" applyFill="1" applyBorder="1" applyAlignment="1">
      <alignment vertical="top" wrapText="1"/>
    </xf>
    <xf numFmtId="0" fontId="5" fillId="5" borderId="5" xfId="2" applyFont="1" applyFill="1" applyBorder="1" applyAlignment="1">
      <alignment horizontal="center" vertical="top" wrapText="1"/>
    </xf>
    <xf numFmtId="0" fontId="5" fillId="0" borderId="5" xfId="2" applyFont="1" applyBorder="1" applyAlignment="1">
      <alignment horizontal="center" vertical="top" wrapText="1"/>
    </xf>
    <xf numFmtId="0" fontId="5" fillId="0" borderId="19" xfId="2" applyFont="1" applyBorder="1" applyAlignment="1">
      <alignment horizontal="left"/>
    </xf>
    <xf numFmtId="0" fontId="5" fillId="0" borderId="13" xfId="5" applyFont="1" applyFill="1" applyBorder="1" applyAlignment="1">
      <alignment horizontal="left" vertical="top"/>
    </xf>
    <xf numFmtId="0" fontId="5" fillId="0" borderId="14" xfId="5" applyFont="1" applyFill="1" applyBorder="1" applyAlignment="1">
      <alignment horizontal="left" vertical="top"/>
    </xf>
    <xf numFmtId="0" fontId="5" fillId="0" borderId="15" xfId="5" applyFont="1" applyFill="1" applyBorder="1" applyAlignment="1">
      <alignment horizontal="left" vertical="top"/>
    </xf>
    <xf numFmtId="0" fontId="5" fillId="0" borderId="0" xfId="5" applyFont="1" applyFill="1" applyBorder="1" applyAlignment="1">
      <alignment horizontal="left" vertical="top"/>
    </xf>
    <xf numFmtId="0" fontId="5" fillId="0" borderId="22" xfId="5" applyFont="1" applyFill="1" applyBorder="1" applyAlignment="1">
      <alignment horizontal="left" vertical="top"/>
    </xf>
    <xf numFmtId="0" fontId="5" fillId="0" borderId="23" xfId="5" applyFont="1" applyFill="1" applyBorder="1" applyAlignment="1">
      <alignment horizontal="left" vertical="top"/>
    </xf>
    <xf numFmtId="0" fontId="5" fillId="0" borderId="19" xfId="5" applyFont="1" applyFill="1" applyBorder="1" applyAlignment="1">
      <alignment horizontal="left" vertical="top"/>
    </xf>
    <xf numFmtId="0" fontId="5" fillId="0" borderId="20" xfId="5" applyFont="1" applyFill="1" applyBorder="1" applyAlignment="1">
      <alignment horizontal="left" vertical="top"/>
    </xf>
    <xf numFmtId="0" fontId="8" fillId="0" borderId="0" xfId="5" applyFont="1" applyFill="1" applyBorder="1" applyAlignment="1">
      <alignment vertical="top" wrapText="1"/>
    </xf>
    <xf numFmtId="0" fontId="8" fillId="0" borderId="5" xfId="5" applyFont="1" applyFill="1" applyBorder="1" applyAlignment="1">
      <alignment horizontal="left" vertical="top" wrapText="1" indent="3"/>
    </xf>
    <xf numFmtId="0" fontId="8" fillId="0" borderId="5" xfId="5" applyFont="1" applyFill="1" applyBorder="1" applyAlignment="1">
      <alignment horizontal="left" vertical="top" wrapText="1" indent="1"/>
    </xf>
    <xf numFmtId="0" fontId="8" fillId="0" borderId="5" xfId="5" applyFont="1" applyFill="1" applyBorder="1" applyAlignment="1">
      <alignment horizontal="center" vertical="top" wrapText="1"/>
    </xf>
    <xf numFmtId="0" fontId="9" fillId="0" borderId="5" xfId="5" applyFont="1" applyFill="1" applyBorder="1" applyAlignment="1">
      <alignment horizontal="left" vertical="top" wrapText="1"/>
    </xf>
    <xf numFmtId="10" fontId="5" fillId="0" borderId="5" xfId="5" applyNumberFormat="1" applyFont="1" applyFill="1" applyBorder="1" applyAlignment="1">
      <alignment horizontal="left" vertical="top" indent="1" shrinkToFit="1"/>
    </xf>
    <xf numFmtId="10" fontId="5" fillId="0" borderId="5" xfId="5" applyNumberFormat="1" applyFont="1" applyFill="1" applyBorder="1" applyAlignment="1">
      <alignment horizontal="right" vertical="top" shrinkToFit="1"/>
    </xf>
    <xf numFmtId="10" fontId="5" fillId="7" borderId="5" xfId="5" applyNumberFormat="1" applyFont="1" applyFill="1" applyBorder="1" applyAlignment="1">
      <alignment horizontal="right" vertical="top" shrinkToFit="1"/>
    </xf>
    <xf numFmtId="10" fontId="6" fillId="0" borderId="5" xfId="5" applyNumberFormat="1" applyFont="1" applyFill="1" applyBorder="1" applyAlignment="1">
      <alignment horizontal="right" vertical="top" shrinkToFit="1"/>
    </xf>
    <xf numFmtId="0" fontId="5" fillId="0" borderId="0" xfId="5" applyFont="1" applyFill="1" applyBorder="1" applyAlignment="1">
      <alignment vertical="top" wrapText="1"/>
    </xf>
    <xf numFmtId="0" fontId="9" fillId="0" borderId="0" xfId="5" applyFont="1" applyFill="1" applyBorder="1" applyAlignment="1">
      <alignment vertical="top" wrapText="1"/>
    </xf>
    <xf numFmtId="0" fontId="9" fillId="5" borderId="5" xfId="3" applyFont="1" applyFill="1" applyBorder="1" applyAlignment="1">
      <alignment horizontal="center" vertical="top" wrapText="1"/>
    </xf>
    <xf numFmtId="0" fontId="9" fillId="0" borderId="5" xfId="3" applyFont="1" applyFill="1" applyBorder="1" applyAlignment="1">
      <alignment horizontal="center" vertical="top" wrapText="1"/>
    </xf>
    <xf numFmtId="0" fontId="9" fillId="0" borderId="5" xfId="3" applyFont="1" applyFill="1" applyBorder="1" applyAlignment="1">
      <alignment horizontal="left" vertical="top" wrapText="1"/>
    </xf>
    <xf numFmtId="1" fontId="5" fillId="5" borderId="5" xfId="3" applyNumberFormat="1" applyFont="1" applyFill="1" applyBorder="1" applyAlignment="1">
      <alignment horizontal="center" vertical="top" shrinkToFit="1"/>
    </xf>
    <xf numFmtId="0" fontId="9" fillId="5" borderId="5" xfId="3" applyFont="1" applyFill="1" applyBorder="1" applyAlignment="1">
      <alignment horizontal="center" vertical="top"/>
    </xf>
    <xf numFmtId="0" fontId="5" fillId="0" borderId="12" xfId="3" applyFont="1" applyFill="1" applyBorder="1" applyAlignment="1">
      <alignment vertical="top" wrapText="1"/>
    </xf>
    <xf numFmtId="0" fontId="9" fillId="5" borderId="5" xfId="3" applyFont="1" applyFill="1" applyBorder="1" applyAlignment="1">
      <alignment horizontal="center" vertical="center" wrapText="1"/>
    </xf>
    <xf numFmtId="0" fontId="9" fillId="0" borderId="5" xfId="3" applyFont="1" applyFill="1" applyBorder="1" applyAlignment="1">
      <alignment horizontal="center" vertical="center" wrapText="1"/>
    </xf>
    <xf numFmtId="1" fontId="5" fillId="5" borderId="5" xfId="3" applyNumberFormat="1" applyFont="1" applyFill="1" applyBorder="1" applyAlignment="1">
      <alignment horizontal="center" vertical="center" shrinkToFit="1"/>
    </xf>
    <xf numFmtId="0" fontId="9" fillId="5" borderId="5" xfId="3" applyFont="1" applyFill="1" applyBorder="1" applyAlignment="1">
      <alignment horizontal="center" vertical="center"/>
    </xf>
    <xf numFmtId="0" fontId="5" fillId="0" borderId="5" xfId="3" applyFont="1" applyFill="1" applyBorder="1" applyAlignment="1">
      <alignment horizontal="left" vertical="top" wrapText="1"/>
    </xf>
    <xf numFmtId="0" fontId="8" fillId="9" borderId="4" xfId="3" applyFont="1" applyFill="1" applyBorder="1" applyAlignment="1">
      <alignment vertical="top" wrapText="1"/>
    </xf>
    <xf numFmtId="0" fontId="8" fillId="9" borderId="7" xfId="3" applyFont="1" applyFill="1" applyBorder="1" applyAlignment="1">
      <alignment vertical="top"/>
    </xf>
    <xf numFmtId="164" fontId="5" fillId="5" borderId="5" xfId="3" applyNumberFormat="1" applyFont="1" applyFill="1" applyBorder="1" applyAlignment="1">
      <alignment horizontal="center" vertical="top" shrinkToFit="1"/>
    </xf>
    <xf numFmtId="0" fontId="8" fillId="5" borderId="5" xfId="3" applyFont="1" applyFill="1" applyBorder="1" applyAlignment="1">
      <alignment horizontal="center" vertical="center" wrapText="1"/>
    </xf>
    <xf numFmtId="0" fontId="5" fillId="5" borderId="5" xfId="3" applyFont="1" applyFill="1" applyBorder="1" applyAlignment="1">
      <alignment horizontal="left" vertical="top" wrapText="1"/>
    </xf>
    <xf numFmtId="0" fontId="8" fillId="0" borderId="5" xfId="3" applyFont="1" applyFill="1" applyBorder="1" applyAlignment="1">
      <alignment horizontal="center" vertical="center"/>
    </xf>
    <xf numFmtId="0" fontId="5" fillId="0" borderId="28" xfId="3" applyFont="1" applyFill="1" applyBorder="1" applyAlignment="1">
      <alignment vertical="top" wrapText="1"/>
    </xf>
    <xf numFmtId="0" fontId="8" fillId="11" borderId="3" xfId="3" applyFont="1" applyFill="1" applyBorder="1" applyAlignment="1">
      <alignment vertical="top" wrapText="1"/>
    </xf>
    <xf numFmtId="0" fontId="8" fillId="11" borderId="3" xfId="3" applyFont="1" applyFill="1" applyBorder="1" applyAlignment="1">
      <alignment vertical="top"/>
    </xf>
    <xf numFmtId="1" fontId="6" fillId="10" borderId="3" xfId="3" applyNumberFormat="1" applyFont="1" applyFill="1" applyBorder="1" applyAlignment="1">
      <alignment vertical="top" shrinkToFit="1"/>
    </xf>
    <xf numFmtId="0" fontId="8" fillId="11" borderId="9" xfId="3" applyFont="1" applyFill="1" applyBorder="1" applyAlignment="1">
      <alignment vertical="top" wrapText="1"/>
    </xf>
    <xf numFmtId="0" fontId="8" fillId="11" borderId="9" xfId="3" applyFont="1" applyFill="1" applyBorder="1" applyAlignment="1">
      <alignment vertical="top"/>
    </xf>
    <xf numFmtId="1" fontId="6" fillId="10" borderId="9" xfId="3" applyNumberFormat="1" applyFont="1" applyFill="1" applyBorder="1" applyAlignment="1">
      <alignment vertical="top" shrinkToFit="1"/>
    </xf>
    <xf numFmtId="0" fontId="5" fillId="0" borderId="2" xfId="3" applyFont="1" applyFill="1" applyBorder="1" applyAlignment="1">
      <alignment vertical="top" wrapText="1"/>
    </xf>
    <xf numFmtId="0" fontId="5" fillId="0" borderId="0" xfId="3" applyFont="1" applyFill="1" applyBorder="1" applyAlignment="1">
      <alignment horizontal="left"/>
    </xf>
    <xf numFmtId="0" fontId="8" fillId="5" borderId="5" xfId="3" applyFont="1" applyFill="1" applyBorder="1" applyAlignment="1">
      <alignment horizontal="center" vertical="top" wrapText="1"/>
    </xf>
    <xf numFmtId="0" fontId="8" fillId="0" borderId="5" xfId="3" applyFont="1" applyFill="1" applyBorder="1" applyAlignment="1">
      <alignment horizontal="center" vertical="top" wrapText="1"/>
    </xf>
    <xf numFmtId="0" fontId="8" fillId="0" borderId="5" xfId="3" applyFont="1" applyFill="1" applyBorder="1" applyAlignment="1">
      <alignment horizontal="center" vertical="top"/>
    </xf>
    <xf numFmtId="0" fontId="8" fillId="5" borderId="5" xfId="3" applyFont="1" applyFill="1" applyBorder="1" applyAlignment="1">
      <alignment horizontal="left" vertical="top" wrapText="1"/>
    </xf>
    <xf numFmtId="165" fontId="6" fillId="10" borderId="3" xfId="3" applyNumberFormat="1" applyFont="1" applyFill="1" applyBorder="1" applyAlignment="1">
      <alignment vertical="top" shrinkToFit="1"/>
    </xf>
    <xf numFmtId="165" fontId="6" fillId="10" borderId="9" xfId="3" applyNumberFormat="1" applyFont="1" applyFill="1" applyBorder="1" applyAlignment="1">
      <alignment vertical="top" shrinkToFit="1"/>
    </xf>
    <xf numFmtId="164" fontId="5" fillId="5" borderId="5" xfId="3" applyNumberFormat="1" applyFont="1" applyFill="1" applyBorder="1" applyAlignment="1">
      <alignment horizontal="center" vertical="center" shrinkToFit="1"/>
    </xf>
    <xf numFmtId="0" fontId="5" fillId="0" borderId="6" xfId="3" applyFont="1" applyFill="1" applyBorder="1" applyAlignment="1">
      <alignment wrapText="1"/>
    </xf>
    <xf numFmtId="0" fontId="5" fillId="0" borderId="6" xfId="3" applyFont="1" applyFill="1" applyBorder="1" applyAlignment="1"/>
    <xf numFmtId="0" fontId="9" fillId="0" borderId="0" xfId="0" applyFont="1" applyAlignment="1">
      <alignment horizontal="left"/>
    </xf>
    <xf numFmtId="0" fontId="0" fillId="0" borderId="20" xfId="0" applyBorder="1" applyAlignment="1"/>
    <xf numFmtId="0" fontId="0" fillId="0" borderId="23" xfId="0" applyBorder="1" applyAlignment="1"/>
    <xf numFmtId="0" fontId="0" fillId="0" borderId="22" xfId="0" applyBorder="1" applyAlignment="1"/>
    <xf numFmtId="0" fontId="0" fillId="0" borderId="22" xfId="0" applyBorder="1" applyAlignment="1">
      <alignment horizontal="left"/>
    </xf>
    <xf numFmtId="0" fontId="9" fillId="0" borderId="20" xfId="0" applyFont="1" applyBorder="1" applyAlignment="1"/>
    <xf numFmtId="0" fontId="9" fillId="0" borderId="19" xfId="0" applyFont="1" applyBorder="1" applyAlignment="1">
      <alignment horizontal="left"/>
    </xf>
    <xf numFmtId="0" fontId="8" fillId="0" borderId="23" xfId="0" applyFont="1" applyBorder="1" applyAlignment="1"/>
    <xf numFmtId="0" fontId="8" fillId="0" borderId="22" xfId="0" applyFont="1" applyBorder="1" applyAlignment="1">
      <alignment horizontal="left"/>
    </xf>
    <xf numFmtId="0" fontId="0" fillId="0" borderId="19" xfId="0" applyBorder="1" applyAlignment="1"/>
    <xf numFmtId="0" fontId="0" fillId="0" borderId="19" xfId="0" applyBorder="1" applyAlignment="1">
      <alignment horizontal="left"/>
    </xf>
    <xf numFmtId="0" fontId="8" fillId="0" borderId="22" xfId="0" applyFont="1" applyBorder="1" applyAlignment="1"/>
    <xf numFmtId="0" fontId="9" fillId="0" borderId="22" xfId="0" applyFont="1" applyBorder="1" applyAlignment="1"/>
    <xf numFmtId="0" fontId="9" fillId="0" borderId="14" xfId="0" applyFont="1" applyBorder="1" applyAlignment="1"/>
    <xf numFmtId="0" fontId="9" fillId="0" borderId="14" xfId="0" applyFont="1" applyBorder="1" applyAlignment="1">
      <alignment horizontal="left"/>
    </xf>
    <xf numFmtId="0" fontId="9" fillId="0" borderId="13" xfId="0" applyFont="1" applyBorder="1" applyAlignment="1"/>
    <xf numFmtId="0" fontId="13" fillId="0" borderId="0" xfId="6" applyBorder="1"/>
    <xf numFmtId="43" fontId="0" fillId="0" borderId="0" xfId="7" applyFont="1" applyBorder="1"/>
    <xf numFmtId="43" fontId="14" fillId="12" borderId="0" xfId="7" applyFont="1" applyFill="1" applyBorder="1" applyAlignment="1">
      <alignment horizontal="left" vertical="top" wrapText="1"/>
    </xf>
    <xf numFmtId="0" fontId="14" fillId="12" borderId="0" xfId="6" applyFont="1" applyFill="1" applyBorder="1" applyAlignment="1">
      <alignment horizontal="left" vertical="top" wrapText="1"/>
    </xf>
    <xf numFmtId="0" fontId="13" fillId="0" borderId="0" xfId="6" quotePrefix="1" applyBorder="1"/>
    <xf numFmtId="43" fontId="15" fillId="13" borderId="0" xfId="7" applyFont="1" applyFill="1" applyBorder="1" applyAlignment="1">
      <alignment horizontal="right" vertical="top" wrapText="1"/>
    </xf>
    <xf numFmtId="0" fontId="15" fillId="13" borderId="0" xfId="6" applyFont="1" applyFill="1" applyBorder="1" applyAlignment="1">
      <alignment horizontal="right" vertical="top" wrapText="1"/>
    </xf>
    <xf numFmtId="4" fontId="15" fillId="13" borderId="0" xfId="6" applyNumberFormat="1" applyFont="1" applyFill="1" applyBorder="1" applyAlignment="1">
      <alignment horizontal="right" vertical="top" wrapText="1"/>
    </xf>
    <xf numFmtId="43" fontId="15" fillId="14" borderId="0" xfId="7" applyFont="1" applyFill="1" applyBorder="1" applyAlignment="1">
      <alignment horizontal="right" vertical="top" wrapText="1"/>
    </xf>
    <xf numFmtId="166" fontId="15" fillId="14" borderId="0" xfId="6" applyNumberFormat="1" applyFont="1" applyFill="1" applyBorder="1" applyAlignment="1">
      <alignment horizontal="right" vertical="top" wrapText="1"/>
    </xf>
    <xf numFmtId="0" fontId="15" fillId="14" borderId="0" xfId="6" applyFont="1" applyFill="1" applyBorder="1" applyAlignment="1">
      <alignment horizontal="center" vertical="top" wrapText="1"/>
    </xf>
    <xf numFmtId="0" fontId="15" fillId="14" borderId="0" xfId="6" applyFont="1" applyFill="1" applyBorder="1" applyAlignment="1">
      <alignment horizontal="left" vertical="top" wrapText="1"/>
    </xf>
    <xf numFmtId="0" fontId="15" fillId="14" borderId="0" xfId="6" applyFont="1" applyFill="1" applyBorder="1" applyAlignment="1">
      <alignment horizontal="right" vertical="top" wrapText="1"/>
    </xf>
    <xf numFmtId="43" fontId="14" fillId="12" borderId="0" xfId="7" applyFont="1" applyFill="1" applyBorder="1" applyAlignment="1">
      <alignment horizontal="right" vertical="top" wrapText="1"/>
    </xf>
    <xf numFmtId="166" fontId="14" fillId="12" borderId="0" xfId="6" applyNumberFormat="1" applyFont="1" applyFill="1" applyBorder="1" applyAlignment="1">
      <alignment horizontal="right" vertical="top" wrapText="1"/>
    </xf>
    <xf numFmtId="0" fontId="14" fillId="12" borderId="0" xfId="6" applyFont="1" applyFill="1" applyBorder="1" applyAlignment="1">
      <alignment horizontal="center" vertical="top" wrapText="1"/>
    </xf>
    <xf numFmtId="0" fontId="14" fillId="12" borderId="0" xfId="6" applyFont="1" applyFill="1" applyBorder="1" applyAlignment="1">
      <alignment horizontal="right" vertical="top" wrapText="1"/>
    </xf>
    <xf numFmtId="43" fontId="16" fillId="13" borderId="0" xfId="7" applyFont="1" applyFill="1" applyBorder="1" applyAlignment="1">
      <alignment horizontal="right" vertical="top" wrapText="1"/>
    </xf>
    <xf numFmtId="0" fontId="16" fillId="13" borderId="0" xfId="6" applyFont="1" applyFill="1" applyBorder="1" applyAlignment="1">
      <alignment horizontal="right" vertical="top" wrapText="1"/>
    </xf>
    <xf numFmtId="0" fontId="16" fillId="13" borderId="0" xfId="6" applyFont="1" applyFill="1" applyBorder="1" applyAlignment="1">
      <alignment horizontal="center" vertical="top" wrapText="1"/>
    </xf>
    <xf numFmtId="0" fontId="16" fillId="13" borderId="0" xfId="6" applyFont="1" applyFill="1" applyBorder="1" applyAlignment="1">
      <alignment horizontal="left" vertical="top" wrapText="1"/>
    </xf>
    <xf numFmtId="43" fontId="15" fillId="15" borderId="0" xfId="7" applyFont="1" applyFill="1" applyBorder="1" applyAlignment="1">
      <alignment horizontal="right" vertical="top" wrapText="1"/>
    </xf>
    <xf numFmtId="166" fontId="15" fillId="15" borderId="0" xfId="6" applyNumberFormat="1" applyFont="1" applyFill="1" applyBorder="1" applyAlignment="1">
      <alignment horizontal="right" vertical="top" wrapText="1"/>
    </xf>
    <xf numFmtId="0" fontId="15" fillId="15" borderId="0" xfId="6" applyFont="1" applyFill="1" applyBorder="1" applyAlignment="1">
      <alignment horizontal="center" vertical="top" wrapText="1"/>
    </xf>
    <xf numFmtId="0" fontId="15" fillId="15" borderId="0" xfId="6" applyFont="1" applyFill="1" applyBorder="1" applyAlignment="1">
      <alignment horizontal="left" vertical="top" wrapText="1"/>
    </xf>
    <xf numFmtId="0" fontId="15" fillId="15" borderId="0" xfId="6" applyFont="1" applyFill="1" applyBorder="1" applyAlignment="1">
      <alignment horizontal="right" vertical="top" wrapText="1"/>
    </xf>
    <xf numFmtId="43" fontId="15" fillId="16" borderId="0" xfId="7" applyFont="1" applyFill="1" applyBorder="1" applyAlignment="1">
      <alignment horizontal="right" vertical="top" wrapText="1"/>
    </xf>
    <xf numFmtId="0" fontId="13" fillId="17" borderId="0" xfId="6" applyFill="1" applyBorder="1"/>
    <xf numFmtId="167" fontId="15" fillId="14" borderId="0" xfId="7" applyNumberFormat="1" applyFont="1" applyFill="1" applyBorder="1" applyAlignment="1">
      <alignment horizontal="right" vertical="top" wrapText="1"/>
    </xf>
    <xf numFmtId="43" fontId="13" fillId="0" borderId="0" xfId="6" applyNumberFormat="1" applyBorder="1"/>
    <xf numFmtId="4" fontId="13" fillId="0" borderId="0" xfId="6" applyNumberFormat="1" applyBorder="1"/>
    <xf numFmtId="0" fontId="6" fillId="0" borderId="7" xfId="2" applyFont="1" applyBorder="1" applyAlignment="1">
      <alignment horizontal="center" vertical="top"/>
    </xf>
    <xf numFmtId="0" fontId="6" fillId="0" borderId="8" xfId="2" applyFont="1" applyBorder="1" applyAlignment="1">
      <alignment horizontal="center" vertical="top"/>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9" xfId="2" applyFont="1" applyBorder="1" applyAlignment="1">
      <alignment horizontal="center" vertical="center"/>
    </xf>
    <xf numFmtId="0" fontId="7" fillId="0" borderId="15" xfId="2" applyFont="1" applyBorder="1" applyAlignment="1">
      <alignment horizontal="center" vertical="center"/>
    </xf>
    <xf numFmtId="0" fontId="6" fillId="0" borderId="5" xfId="2" applyFont="1" applyBorder="1" applyAlignment="1">
      <alignment horizontal="center" vertical="top" wrapText="1"/>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5" fillId="0" borderId="0" xfId="3" applyFont="1" applyFill="1" applyBorder="1" applyAlignment="1">
      <alignment horizontal="left" vertical="top" wrapText="1"/>
    </xf>
    <xf numFmtId="14" fontId="5" fillId="0" borderId="18" xfId="0" applyNumberFormat="1" applyFont="1" applyFill="1" applyBorder="1" applyAlignment="1">
      <alignment horizontal="left" vertical="top"/>
    </xf>
    <xf numFmtId="14" fontId="5" fillId="0" borderId="19" xfId="0" applyNumberFormat="1" applyFont="1" applyFill="1" applyBorder="1" applyAlignment="1">
      <alignment horizontal="left" vertical="top"/>
    </xf>
    <xf numFmtId="0" fontId="8" fillId="0" borderId="13" xfId="4" applyFont="1" applyFill="1" applyBorder="1" applyAlignment="1">
      <alignment horizontal="center" vertical="center" wrapText="1"/>
    </xf>
    <xf numFmtId="0" fontId="8" fillId="0" borderId="14" xfId="4" applyFont="1" applyFill="1" applyBorder="1" applyAlignment="1">
      <alignment horizontal="center" vertical="center" wrapText="1"/>
    </xf>
    <xf numFmtId="0" fontId="8" fillId="0" borderId="15" xfId="4" applyFont="1" applyFill="1" applyBorder="1" applyAlignment="1">
      <alignment horizontal="center" vertical="center" wrapText="1"/>
    </xf>
    <xf numFmtId="0" fontId="8" fillId="0" borderId="24" xfId="3" applyFont="1" applyFill="1" applyBorder="1" applyAlignment="1">
      <alignment horizontal="left" vertical="top"/>
    </xf>
    <xf numFmtId="0" fontId="0" fillId="0" borderId="24" xfId="0" applyBorder="1" applyAlignment="1">
      <alignment horizontal="left" vertical="top"/>
    </xf>
    <xf numFmtId="0" fontId="8" fillId="2" borderId="24" xfId="3" applyFont="1" applyFill="1" applyBorder="1" applyAlignment="1">
      <alignment horizontal="left" vertical="top"/>
    </xf>
    <xf numFmtId="43" fontId="8" fillId="0" borderId="24" xfId="3" applyNumberFormat="1" applyFont="1" applyFill="1" applyBorder="1" applyAlignment="1">
      <alignment horizontal="right" vertical="top" wrapText="1"/>
    </xf>
    <xf numFmtId="0" fontId="0" fillId="0" borderId="24" xfId="0" applyBorder="1" applyAlignment="1">
      <alignment horizontal="right" vertical="top" wrapText="1"/>
    </xf>
    <xf numFmtId="43" fontId="8" fillId="2" borderId="24" xfId="3" applyNumberFormat="1" applyFont="1" applyFill="1" applyBorder="1" applyAlignment="1">
      <alignment horizontal="right" vertical="top" wrapText="1"/>
    </xf>
    <xf numFmtId="0" fontId="6" fillId="0" borderId="12" xfId="2" applyFont="1" applyBorder="1" applyAlignment="1">
      <alignment horizontal="left" vertical="top"/>
    </xf>
    <xf numFmtId="0" fontId="6" fillId="0" borderId="0" xfId="2" applyFont="1"/>
    <xf numFmtId="0" fontId="5" fillId="0" borderId="5" xfId="2" applyFont="1" applyBorder="1" applyAlignment="1">
      <alignment horizontal="left" vertical="center"/>
    </xf>
    <xf numFmtId="43" fontId="5" fillId="0" borderId="5" xfId="2" applyNumberFormat="1" applyFont="1" applyBorder="1" applyAlignment="1">
      <alignment horizontal="right" vertical="center" wrapText="1"/>
    </xf>
    <xf numFmtId="0" fontId="12" fillId="0" borderId="13"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2" fillId="0" borderId="15" xfId="4" applyFont="1" applyFill="1" applyBorder="1" applyAlignment="1">
      <alignment horizontal="center" vertical="center" wrapText="1"/>
    </xf>
    <xf numFmtId="0" fontId="6" fillId="0" borderId="3" xfId="2" applyFont="1" applyBorder="1" applyAlignment="1">
      <alignment horizontal="center" vertical="center"/>
    </xf>
    <xf numFmtId="0" fontId="6" fillId="0" borderId="5" xfId="2" applyFont="1" applyBorder="1" applyAlignment="1">
      <alignment horizontal="center" vertical="center"/>
    </xf>
    <xf numFmtId="0" fontId="6" fillId="0" borderId="5" xfId="2" applyFont="1" applyBorder="1" applyAlignment="1">
      <alignment horizontal="center" vertical="top"/>
    </xf>
    <xf numFmtId="0" fontId="9" fillId="0" borderId="0" xfId="5" applyFont="1" applyFill="1" applyBorder="1" applyAlignment="1">
      <alignment horizontal="left" vertical="top" wrapText="1"/>
    </xf>
    <xf numFmtId="0" fontId="5" fillId="0" borderId="0" xfId="5" applyFont="1" applyFill="1" applyBorder="1" applyAlignment="1">
      <alignment horizontal="left" vertical="top" wrapText="1"/>
    </xf>
    <xf numFmtId="0" fontId="9" fillId="0" borderId="0" xfId="5" applyFont="1" applyFill="1" applyBorder="1" applyAlignment="1">
      <alignment horizontal="center" vertical="top" wrapText="1"/>
    </xf>
    <xf numFmtId="0" fontId="12" fillId="0" borderId="13" xfId="5" applyFont="1" applyFill="1" applyBorder="1" applyAlignment="1">
      <alignment horizontal="center" vertical="center" wrapText="1"/>
    </xf>
    <xf numFmtId="0" fontId="12" fillId="0" borderId="14" xfId="5" applyFont="1" applyFill="1" applyBorder="1" applyAlignment="1">
      <alignment horizontal="center" vertical="center" wrapText="1"/>
    </xf>
    <xf numFmtId="0" fontId="12" fillId="0" borderId="15" xfId="5" applyFont="1" applyFill="1" applyBorder="1" applyAlignment="1">
      <alignment horizontal="center" vertical="center" wrapText="1"/>
    </xf>
    <xf numFmtId="0" fontId="8" fillId="2" borderId="1" xfId="5" applyFont="1" applyFill="1" applyBorder="1" applyAlignment="1">
      <alignment horizontal="center" vertical="top" wrapText="1"/>
    </xf>
    <xf numFmtId="0" fontId="8" fillId="2" borderId="6" xfId="5" applyFont="1" applyFill="1" applyBorder="1" applyAlignment="1">
      <alignment horizontal="center" vertical="top" wrapText="1"/>
    </xf>
    <xf numFmtId="0" fontId="8" fillId="2" borderId="2" xfId="5" applyFont="1" applyFill="1" applyBorder="1" applyAlignment="1">
      <alignment horizontal="center" vertical="top" wrapText="1"/>
    </xf>
    <xf numFmtId="0" fontId="8" fillId="0" borderId="7" xfId="5" applyFont="1" applyFill="1" applyBorder="1" applyAlignment="1">
      <alignment horizontal="left" vertical="top" wrapText="1"/>
    </xf>
    <xf numFmtId="0" fontId="8" fillId="0" borderId="4" xfId="5" applyFont="1" applyFill="1" applyBorder="1" applyAlignment="1">
      <alignment horizontal="left" vertical="top" wrapText="1"/>
    </xf>
    <xf numFmtId="0" fontId="8" fillId="0" borderId="8" xfId="5" applyFont="1" applyFill="1" applyBorder="1" applyAlignment="1">
      <alignment horizontal="left" vertical="top" wrapText="1"/>
    </xf>
    <xf numFmtId="0" fontId="9" fillId="0" borderId="11" xfId="5" applyFont="1" applyFill="1" applyBorder="1" applyAlignment="1">
      <alignment horizontal="left" vertical="top" wrapText="1"/>
    </xf>
    <xf numFmtId="0" fontId="5" fillId="0" borderId="11" xfId="5" applyFont="1" applyFill="1" applyBorder="1" applyAlignment="1">
      <alignment horizontal="left" vertical="top" wrapText="1"/>
    </xf>
    <xf numFmtId="14" fontId="5" fillId="0" borderId="18" xfId="2" applyNumberFormat="1" applyFont="1" applyBorder="1" applyAlignment="1">
      <alignment horizontal="left"/>
    </xf>
    <xf numFmtId="14" fontId="5" fillId="0" borderId="20" xfId="2" applyNumberFormat="1" applyFont="1" applyBorder="1" applyAlignment="1">
      <alignment horizontal="lef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43" fontId="9" fillId="0" borderId="22" xfId="8" applyFont="1" applyBorder="1" applyAlignment="1"/>
    <xf numFmtId="43" fontId="9" fillId="0" borderId="23" xfId="8" applyFont="1" applyBorder="1" applyAlignment="1"/>
    <xf numFmtId="43" fontId="8" fillId="0" borderId="22" xfId="8" applyFont="1" applyBorder="1" applyAlignment="1"/>
    <xf numFmtId="43" fontId="8" fillId="0" borderId="23" xfId="8" applyFont="1" applyBorder="1" applyAlignment="1"/>
    <xf numFmtId="43" fontId="0" fillId="0" borderId="19" xfId="8" applyFont="1" applyBorder="1" applyAlignment="1"/>
    <xf numFmtId="43" fontId="0" fillId="0" borderId="20" xfId="8" applyFont="1" applyBorder="1" applyAlignment="1"/>
    <xf numFmtId="43" fontId="5" fillId="0" borderId="0" xfId="8" applyFont="1" applyFill="1" applyBorder="1" applyAlignment="1">
      <alignment horizontal="left" vertical="top"/>
    </xf>
    <xf numFmtId="43" fontId="0" fillId="0" borderId="0" xfId="8" applyFont="1" applyBorder="1" applyAlignment="1"/>
    <xf numFmtId="43" fontId="0" fillId="0" borderId="17" xfId="8" applyFont="1" applyBorder="1" applyAlignment="1"/>
    <xf numFmtId="43" fontId="0" fillId="0" borderId="22" xfId="8" applyFont="1" applyBorder="1" applyAlignment="1"/>
    <xf numFmtId="43" fontId="0" fillId="0" borderId="23" xfId="8" applyFont="1" applyBorder="1" applyAlignment="1"/>
    <xf numFmtId="43" fontId="5" fillId="0" borderId="0" xfId="8" applyFont="1" applyFill="1" applyBorder="1" applyAlignment="1">
      <alignment horizontal="left"/>
    </xf>
    <xf numFmtId="43" fontId="8" fillId="11" borderId="29" xfId="8" applyFont="1" applyFill="1" applyBorder="1" applyAlignment="1">
      <alignment vertical="top" wrapText="1"/>
    </xf>
    <xf numFmtId="43" fontId="8" fillId="11" borderId="30" xfId="8" applyFont="1" applyFill="1" applyBorder="1" applyAlignment="1">
      <alignment vertical="top" wrapText="1"/>
    </xf>
    <xf numFmtId="43" fontId="8" fillId="11" borderId="3" xfId="8" applyFont="1" applyFill="1" applyBorder="1" applyAlignment="1">
      <alignment vertical="top" wrapText="1"/>
    </xf>
    <xf numFmtId="43" fontId="8" fillId="11" borderId="1" xfId="8" applyFont="1" applyFill="1" applyBorder="1" applyAlignment="1">
      <alignment vertical="top" wrapText="1"/>
    </xf>
    <xf numFmtId="43" fontId="8" fillId="10" borderId="7" xfId="8" applyFont="1" applyFill="1" applyBorder="1" applyAlignment="1">
      <alignment horizontal="center" vertical="top"/>
    </xf>
    <xf numFmtId="43" fontId="8" fillId="10" borderId="7" xfId="8" applyFont="1" applyFill="1" applyBorder="1" applyAlignment="1">
      <alignment horizontal="right" vertical="top" wrapText="1"/>
    </xf>
    <xf numFmtId="43" fontId="9" fillId="0" borderId="7" xfId="8" applyFont="1" applyFill="1" applyBorder="1" applyAlignment="1">
      <alignment horizontal="right" vertical="top"/>
    </xf>
    <xf numFmtId="43" fontId="9" fillId="0" borderId="7" xfId="8" applyFont="1" applyFill="1" applyBorder="1" applyAlignment="1">
      <alignment horizontal="right" vertical="top" wrapText="1"/>
    </xf>
    <xf numFmtId="43" fontId="8" fillId="9" borderId="7" xfId="8" applyFont="1" applyFill="1" applyBorder="1" applyAlignment="1">
      <alignment vertical="top"/>
    </xf>
    <xf numFmtId="43" fontId="8" fillId="9" borderId="7" xfId="8" applyFont="1" applyFill="1" applyBorder="1" applyAlignment="1">
      <alignment horizontal="right" vertical="top" wrapText="1"/>
    </xf>
    <xf numFmtId="43" fontId="5" fillId="0" borderId="4" xfId="8" applyFont="1" applyFill="1" applyBorder="1" applyAlignment="1">
      <alignment horizontal="left"/>
    </xf>
    <xf numFmtId="43" fontId="5" fillId="0" borderId="4" xfId="8" applyFont="1" applyFill="1" applyBorder="1" applyAlignment="1">
      <alignment wrapText="1"/>
    </xf>
    <xf numFmtId="43" fontId="8" fillId="11" borderId="8" xfId="8" applyFont="1" applyFill="1" applyBorder="1" applyAlignment="1">
      <alignment vertical="top"/>
    </xf>
    <xf numFmtId="43" fontId="8" fillId="11" borderId="8" xfId="8" applyFont="1" applyFill="1" applyBorder="1" applyAlignment="1">
      <alignment vertical="top" wrapText="1"/>
    </xf>
    <xf numFmtId="43" fontId="8" fillId="11" borderId="7" xfId="8" applyFont="1" applyFill="1" applyBorder="1" applyAlignment="1">
      <alignment horizontal="center" vertical="top"/>
    </xf>
    <xf numFmtId="43" fontId="8" fillId="11" borderId="7" xfId="8" applyFont="1" applyFill="1" applyBorder="1" applyAlignment="1">
      <alignment horizontal="center" vertical="top" wrapText="1"/>
    </xf>
    <xf numFmtId="43" fontId="9" fillId="0" borderId="5" xfId="8" applyFont="1" applyFill="1" applyBorder="1" applyAlignment="1">
      <alignment horizontal="right" vertical="top"/>
    </xf>
    <xf numFmtId="43" fontId="8" fillId="9" borderId="8" xfId="8" applyFont="1" applyFill="1" applyBorder="1" applyAlignment="1">
      <alignment vertical="top"/>
    </xf>
    <xf numFmtId="43" fontId="5" fillId="0" borderId="0" xfId="8" applyFont="1" applyFill="1" applyBorder="1" applyAlignment="1">
      <alignment horizontal="left" wrapText="1"/>
    </xf>
    <xf numFmtId="43" fontId="8" fillId="11" borderId="5" xfId="8" applyFont="1" applyFill="1" applyBorder="1" applyAlignment="1">
      <alignment horizontal="center" vertical="top"/>
    </xf>
    <xf numFmtId="43" fontId="8" fillId="10" borderId="5" xfId="8" applyFont="1" applyFill="1" applyBorder="1" applyAlignment="1">
      <alignment horizontal="center" vertical="top"/>
    </xf>
    <xf numFmtId="43" fontId="8" fillId="9" borderId="8" xfId="8" applyFont="1" applyFill="1" applyBorder="1" applyAlignment="1">
      <alignment horizontal="right" vertical="top"/>
    </xf>
    <xf numFmtId="43" fontId="8" fillId="11" borderId="4" xfId="8" applyFont="1" applyFill="1" applyBorder="1" applyAlignment="1">
      <alignment vertical="top" wrapText="1"/>
    </xf>
    <xf numFmtId="43" fontId="5" fillId="10" borderId="5" xfId="8" applyFont="1" applyFill="1" applyBorder="1" applyAlignment="1">
      <alignment horizontal="left" vertical="center"/>
    </xf>
    <xf numFmtId="43" fontId="8" fillId="9" borderId="5" xfId="8" applyFont="1" applyFill="1" applyBorder="1" applyAlignment="1">
      <alignment horizontal="right" vertical="top" wrapText="1"/>
    </xf>
    <xf numFmtId="43" fontId="8" fillId="10" borderId="5" xfId="8" applyFont="1" applyFill="1" applyBorder="1" applyAlignment="1">
      <alignment horizontal="right" vertical="top" wrapText="1"/>
    </xf>
    <xf numFmtId="43" fontId="5" fillId="10" borderId="5" xfId="8" applyFont="1" applyFill="1" applyBorder="1" applyAlignment="1">
      <alignment horizontal="left" vertical="top"/>
    </xf>
    <xf numFmtId="43" fontId="8" fillId="11" borderId="5" xfId="8" applyFont="1" applyFill="1" applyBorder="1" applyAlignment="1">
      <alignment horizontal="center" vertical="top" wrapText="1"/>
    </xf>
    <xf numFmtId="43" fontId="9" fillId="0" borderId="5" xfId="8" applyFont="1" applyFill="1" applyBorder="1" applyAlignment="1">
      <alignment horizontal="right" vertical="top" wrapText="1"/>
    </xf>
    <xf numFmtId="43" fontId="8" fillId="10" borderId="5" xfId="8" applyFont="1" applyFill="1" applyBorder="1" applyAlignment="1">
      <alignment horizontal="center" vertical="center"/>
    </xf>
    <xf numFmtId="170" fontId="9" fillId="0" borderId="22" xfId="8" applyNumberFormat="1" applyFont="1" applyBorder="1" applyAlignment="1"/>
    <xf numFmtId="170" fontId="5" fillId="0" borderId="22" xfId="8" applyNumberFormat="1" applyFont="1" applyFill="1" applyBorder="1" applyAlignment="1">
      <alignment horizontal="left" vertical="top"/>
    </xf>
    <xf numFmtId="170" fontId="5" fillId="0" borderId="19" xfId="8" applyNumberFormat="1" applyFont="1" applyFill="1" applyBorder="1" applyAlignment="1">
      <alignment horizontal="left" vertical="top"/>
    </xf>
    <xf numFmtId="170" fontId="5" fillId="0" borderId="0" xfId="8" applyNumberFormat="1" applyFont="1" applyFill="1" applyBorder="1" applyAlignment="1">
      <alignment horizontal="left" vertical="top"/>
    </xf>
    <xf numFmtId="170" fontId="5" fillId="0" borderId="19" xfId="8" applyNumberFormat="1" applyFont="1" applyFill="1" applyBorder="1" applyAlignment="1">
      <alignment horizontal="left"/>
    </xf>
    <xf numFmtId="170" fontId="5" fillId="0" borderId="0" xfId="8" applyNumberFormat="1" applyFont="1" applyFill="1" applyBorder="1" applyAlignment="1">
      <alignment horizontal="left"/>
    </xf>
    <xf numFmtId="170" fontId="5" fillId="0" borderId="22" xfId="8" applyNumberFormat="1" applyFont="1" applyFill="1" applyBorder="1" applyAlignment="1">
      <alignment vertical="top"/>
    </xf>
    <xf numFmtId="170" fontId="8" fillId="11" borderId="9" xfId="8" applyNumberFormat="1" applyFont="1" applyFill="1" applyBorder="1" applyAlignment="1">
      <alignment vertical="top" wrapText="1"/>
    </xf>
    <xf numFmtId="170" fontId="8" fillId="11" borderId="3" xfId="8" applyNumberFormat="1" applyFont="1" applyFill="1" applyBorder="1" applyAlignment="1">
      <alignment vertical="top" wrapText="1"/>
    </xf>
    <xf numFmtId="170" fontId="8" fillId="10" borderId="5" xfId="8" applyNumberFormat="1" applyFont="1" applyFill="1" applyBorder="1" applyAlignment="1">
      <alignment horizontal="center" vertical="top" wrapText="1"/>
    </xf>
    <xf numFmtId="170" fontId="9" fillId="5" borderId="5" xfId="8" applyNumberFormat="1" applyFont="1" applyFill="1" applyBorder="1" applyAlignment="1">
      <alignment horizontal="center" vertical="top" wrapText="1"/>
    </xf>
    <xf numFmtId="170" fontId="8" fillId="9" borderId="4" xfId="8" applyNumberFormat="1" applyFont="1" applyFill="1" applyBorder="1" applyAlignment="1">
      <alignment vertical="top" wrapText="1"/>
    </xf>
    <xf numFmtId="170" fontId="9" fillId="5" borderId="5" xfId="8" applyNumberFormat="1" applyFont="1" applyFill="1" applyBorder="1" applyAlignment="1">
      <alignment horizontal="center" vertical="center" wrapText="1"/>
    </xf>
    <xf numFmtId="170" fontId="5" fillId="0" borderId="2" xfId="8" applyNumberFormat="1" applyFont="1" applyFill="1" applyBorder="1" applyAlignment="1">
      <alignment wrapText="1"/>
    </xf>
    <xf numFmtId="170" fontId="5" fillId="0" borderId="0" xfId="8" applyNumberFormat="1" applyFont="1" applyFill="1" applyBorder="1" applyAlignment="1">
      <alignment horizontal="left" wrapText="1"/>
    </xf>
    <xf numFmtId="170" fontId="5" fillId="10" borderId="5" xfId="8" applyNumberFormat="1" applyFont="1" applyFill="1" applyBorder="1" applyAlignment="1">
      <alignment horizontal="left" vertical="top" wrapText="1"/>
    </xf>
    <xf numFmtId="170" fontId="5" fillId="10" borderId="5" xfId="8" applyNumberFormat="1" applyFont="1" applyFill="1" applyBorder="1" applyAlignment="1">
      <alignment horizontal="left" vertical="center" wrapText="1"/>
    </xf>
    <xf numFmtId="170" fontId="8" fillId="10" borderId="5" xfId="8" applyNumberFormat="1" applyFont="1" applyFill="1" applyBorder="1" applyAlignment="1">
      <alignment horizontal="center" vertical="center" wrapText="1"/>
    </xf>
    <xf numFmtId="0" fontId="9" fillId="5" borderId="7" xfId="3" applyFont="1" applyFill="1" applyBorder="1" applyAlignment="1">
      <alignment horizontal="center" vertical="top"/>
    </xf>
    <xf numFmtId="1" fontId="5" fillId="5" borderId="4" xfId="3" applyNumberFormat="1" applyFont="1" applyFill="1" applyBorder="1" applyAlignment="1">
      <alignment horizontal="center" vertical="top" shrinkToFit="1"/>
    </xf>
    <xf numFmtId="0" fontId="9" fillId="0" borderId="4" xfId="3" applyFont="1" applyFill="1" applyBorder="1" applyAlignment="1">
      <alignment horizontal="left" vertical="top" wrapText="1"/>
    </xf>
    <xf numFmtId="0" fontId="9" fillId="0" borderId="4" xfId="3" applyFont="1" applyFill="1" applyBorder="1" applyAlignment="1">
      <alignment horizontal="center" vertical="top" wrapText="1"/>
    </xf>
    <xf numFmtId="170" fontId="9" fillId="5" borderId="4" xfId="8" applyNumberFormat="1" applyFont="1" applyFill="1" applyBorder="1" applyAlignment="1">
      <alignment horizontal="center" vertical="top" wrapText="1"/>
    </xf>
    <xf numFmtId="43" fontId="9" fillId="0" borderId="8" xfId="8" applyFont="1" applyFill="1" applyBorder="1" applyAlignment="1">
      <alignment horizontal="right" vertical="top"/>
    </xf>
  </cellXfs>
  <cellStyles count="9">
    <cellStyle name="Normal" xfId="0" builtinId="0"/>
    <cellStyle name="Normal 2" xfId="2"/>
    <cellStyle name="Normal 3" xfId="3"/>
    <cellStyle name="Normal 3 2" xfId="4"/>
    <cellStyle name="Normal 4" xfId="5"/>
    <cellStyle name="Normal 5" xfId="6"/>
    <cellStyle name="Porcentagem" xfId="1" builtinId="5"/>
    <cellStyle name="Vírgula" xfId="8" builtinId="3"/>
    <cellStyle name="Vírgula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jpeg"/><Relationship Id="rId1" Type="http://schemas.openxmlformats.org/officeDocument/2006/relationships/image" Target="../media/image5.jpeg"/><Relationship Id="rId6" Type="http://schemas.openxmlformats.org/officeDocument/2006/relationships/image" Target="../media/image4.jpeg"/><Relationship Id="rId5" Type="http://schemas.openxmlformats.org/officeDocument/2006/relationships/image" Target="../media/image3.jpg"/><Relationship Id="rId4"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91440</xdr:colOff>
      <xdr:row>0</xdr:row>
      <xdr:rowOff>45720</xdr:rowOff>
    </xdr:from>
    <xdr:to>
      <xdr:col>1</xdr:col>
      <xdr:colOff>123825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45720"/>
          <a:ext cx="504825" cy="701039"/>
        </a:xfrm>
        <a:prstGeom prst="rect">
          <a:avLst/>
        </a:prstGeom>
      </xdr:spPr>
    </xdr:pic>
    <xdr:clientData/>
  </xdr:twoCellAnchor>
  <xdr:twoCellAnchor editAs="oneCell">
    <xdr:from>
      <xdr:col>0</xdr:col>
      <xdr:colOff>297180</xdr:colOff>
      <xdr:row>54</xdr:row>
      <xdr:rowOff>68580</xdr:rowOff>
    </xdr:from>
    <xdr:to>
      <xdr:col>1</xdr:col>
      <xdr:colOff>2659380</xdr:colOff>
      <xdr:row>59</xdr:row>
      <xdr:rowOff>52705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7180" y="9037320"/>
          <a:ext cx="2834640" cy="746125"/>
        </a:xfrm>
        <a:prstGeom prst="rect">
          <a:avLst/>
        </a:prstGeom>
      </xdr:spPr>
    </xdr:pic>
    <xdr:clientData/>
  </xdr:twoCellAnchor>
  <xdr:twoCellAnchor editAs="oneCell">
    <xdr:from>
      <xdr:col>1</xdr:col>
      <xdr:colOff>4084320</xdr:colOff>
      <xdr:row>54</xdr:row>
      <xdr:rowOff>38100</xdr:rowOff>
    </xdr:from>
    <xdr:to>
      <xdr:col>4</xdr:col>
      <xdr:colOff>640080</xdr:colOff>
      <xdr:row>59</xdr:row>
      <xdr:rowOff>110997</xdr:rowOff>
    </xdr:to>
    <xdr:pic>
      <xdr:nvPicPr>
        <xdr:cNvPr id="2"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56760" y="9006840"/>
          <a:ext cx="2567940" cy="834897"/>
        </a:xfrm>
        <a:prstGeom prst="rect">
          <a:avLst/>
        </a:prstGeom>
      </xdr:spPr>
    </xdr:pic>
    <xdr:clientData/>
  </xdr:twoCellAnchor>
  <xdr:twoCellAnchor>
    <xdr:from>
      <xdr:col>2</xdr:col>
      <xdr:colOff>411480</xdr:colOff>
      <xdr:row>0</xdr:row>
      <xdr:rowOff>160020</xdr:rowOff>
    </xdr:from>
    <xdr:to>
      <xdr:col>5</xdr:col>
      <xdr:colOff>563880</xdr:colOff>
      <xdr:row>0</xdr:row>
      <xdr:rowOff>617220</xdr:rowOff>
    </xdr:to>
    <xdr:sp macro="" textlink="">
      <xdr:nvSpPr>
        <xdr:cNvPr id="5" name="CaixaDeTexto 4"/>
        <xdr:cNvSpPr txBox="1"/>
      </xdr:nvSpPr>
      <xdr:spPr>
        <a:xfrm>
          <a:off x="5341620" y="16002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1</xdr:col>
      <xdr:colOff>2869583</xdr:colOff>
      <xdr:row>0</xdr:row>
      <xdr:rowOff>22860</xdr:rowOff>
    </xdr:from>
    <xdr:to>
      <xdr:col>2</xdr:col>
      <xdr:colOff>230216</xdr:colOff>
      <xdr:row>0</xdr:row>
      <xdr:rowOff>647699</xdr:rowOff>
    </xdr:to>
    <xdr:pic>
      <xdr:nvPicPr>
        <xdr:cNvPr id="6" name="Imagem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42023" y="22860"/>
          <a:ext cx="1818333" cy="624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53340</xdr:rowOff>
    </xdr:from>
    <xdr:to>
      <xdr:col>1</xdr:col>
      <xdr:colOff>154305</xdr:colOff>
      <xdr:row>0</xdr:row>
      <xdr:rowOff>754379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53340"/>
          <a:ext cx="512445" cy="701039"/>
        </a:xfrm>
        <a:prstGeom prst="rect">
          <a:avLst/>
        </a:prstGeom>
      </xdr:spPr>
    </xdr:pic>
    <xdr:clientData/>
  </xdr:twoCellAnchor>
  <xdr:twoCellAnchor editAs="oneCell">
    <xdr:from>
      <xdr:col>0</xdr:col>
      <xdr:colOff>91440</xdr:colOff>
      <xdr:row>39</xdr:row>
      <xdr:rowOff>76200</xdr:rowOff>
    </xdr:from>
    <xdr:to>
      <xdr:col>1</xdr:col>
      <xdr:colOff>2484120</xdr:colOff>
      <xdr:row>44</xdr:row>
      <xdr:rowOff>60325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40" y="6858000"/>
          <a:ext cx="2834640" cy="746125"/>
        </a:xfrm>
        <a:prstGeom prst="rect">
          <a:avLst/>
        </a:prstGeom>
      </xdr:spPr>
    </xdr:pic>
    <xdr:clientData/>
  </xdr:twoCellAnchor>
  <xdr:twoCellAnchor editAs="oneCell">
    <xdr:from>
      <xdr:col>1</xdr:col>
      <xdr:colOff>3566160</xdr:colOff>
      <xdr:row>38</xdr:row>
      <xdr:rowOff>144780</xdr:rowOff>
    </xdr:from>
    <xdr:to>
      <xdr:col>4</xdr:col>
      <xdr:colOff>632460</xdr:colOff>
      <xdr:row>44</xdr:row>
      <xdr:rowOff>65277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08120" y="6774180"/>
          <a:ext cx="2567940" cy="834897"/>
        </a:xfrm>
        <a:prstGeom prst="rect">
          <a:avLst/>
        </a:prstGeom>
      </xdr:spPr>
    </xdr:pic>
    <xdr:clientData/>
  </xdr:twoCellAnchor>
  <xdr:twoCellAnchor>
    <xdr:from>
      <xdr:col>1</xdr:col>
      <xdr:colOff>3477877</xdr:colOff>
      <xdr:row>0</xdr:row>
      <xdr:rowOff>190500</xdr:rowOff>
    </xdr:from>
    <xdr:to>
      <xdr:col>4</xdr:col>
      <xdr:colOff>544177</xdr:colOff>
      <xdr:row>0</xdr:row>
      <xdr:rowOff>647700</xdr:rowOff>
    </xdr:to>
    <xdr:sp macro="" textlink="">
      <xdr:nvSpPr>
        <xdr:cNvPr id="6" name="CaixaDeTexto 5"/>
        <xdr:cNvSpPr txBox="1"/>
      </xdr:nvSpPr>
      <xdr:spPr>
        <a:xfrm>
          <a:off x="3919837" y="19050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1</xdr:col>
      <xdr:colOff>1478280</xdr:colOff>
      <xdr:row>0</xdr:row>
      <xdr:rowOff>53340</xdr:rowOff>
    </xdr:from>
    <xdr:to>
      <xdr:col>1</xdr:col>
      <xdr:colOff>3296613</xdr:colOff>
      <xdr:row>0</xdr:row>
      <xdr:rowOff>678179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20240" y="53340"/>
          <a:ext cx="1818333" cy="6248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0</xdr:row>
      <xdr:rowOff>45720</xdr:rowOff>
    </xdr:from>
    <xdr:to>
      <xdr:col>1</xdr:col>
      <xdr:colOff>619125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900" y="45720"/>
          <a:ext cx="504825" cy="701039"/>
        </a:xfrm>
        <a:prstGeom prst="rect">
          <a:avLst/>
        </a:prstGeom>
      </xdr:spPr>
    </xdr:pic>
    <xdr:clientData/>
  </xdr:twoCellAnchor>
  <xdr:twoCellAnchor editAs="oneCell">
    <xdr:from>
      <xdr:col>1</xdr:col>
      <xdr:colOff>411480</xdr:colOff>
      <xdr:row>2635</xdr:row>
      <xdr:rowOff>15240</xdr:rowOff>
    </xdr:from>
    <xdr:to>
      <xdr:col>4</xdr:col>
      <xdr:colOff>1036320</xdr:colOff>
      <xdr:row>2639</xdr:row>
      <xdr:rowOff>151765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1080" y="498782340"/>
          <a:ext cx="2834640" cy="746125"/>
        </a:xfrm>
        <a:prstGeom prst="rect">
          <a:avLst/>
        </a:prstGeom>
      </xdr:spPr>
    </xdr:pic>
    <xdr:clientData/>
  </xdr:twoCellAnchor>
  <xdr:twoCellAnchor editAs="oneCell">
    <xdr:from>
      <xdr:col>8</xdr:col>
      <xdr:colOff>22860</xdr:colOff>
      <xdr:row>2634</xdr:row>
      <xdr:rowOff>38100</xdr:rowOff>
    </xdr:from>
    <xdr:to>
      <xdr:col>11</xdr:col>
      <xdr:colOff>327660</xdr:colOff>
      <xdr:row>2639</xdr:row>
      <xdr:rowOff>110997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39300" y="498652800"/>
          <a:ext cx="2567940" cy="834897"/>
        </a:xfrm>
        <a:prstGeom prst="rect">
          <a:avLst/>
        </a:prstGeom>
      </xdr:spPr>
    </xdr:pic>
    <xdr:clientData/>
  </xdr:twoCellAnchor>
  <xdr:twoCellAnchor>
    <xdr:from>
      <xdr:col>8</xdr:col>
      <xdr:colOff>178417</xdr:colOff>
      <xdr:row>0</xdr:row>
      <xdr:rowOff>160020</xdr:rowOff>
    </xdr:from>
    <xdr:to>
      <xdr:col>11</xdr:col>
      <xdr:colOff>483217</xdr:colOff>
      <xdr:row>0</xdr:row>
      <xdr:rowOff>617220</xdr:rowOff>
    </xdr:to>
    <xdr:sp macro="" textlink="">
      <xdr:nvSpPr>
        <xdr:cNvPr id="7" name="CaixaDeTexto 6"/>
        <xdr:cNvSpPr txBox="1"/>
      </xdr:nvSpPr>
      <xdr:spPr>
        <a:xfrm>
          <a:off x="9794857" y="16002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5</xdr:col>
      <xdr:colOff>213360</xdr:colOff>
      <xdr:row>0</xdr:row>
      <xdr:rowOff>22860</xdr:rowOff>
    </xdr:from>
    <xdr:to>
      <xdr:col>7</xdr:col>
      <xdr:colOff>751533</xdr:colOff>
      <xdr:row>0</xdr:row>
      <xdr:rowOff>647699</xdr:rowOff>
    </xdr:to>
    <xdr:pic>
      <xdr:nvPicPr>
        <xdr:cNvPr id="8" name="Imagem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95260" y="22860"/>
          <a:ext cx="1818333" cy="624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121920</xdr:colOff>
      <xdr:row>0</xdr:row>
      <xdr:rowOff>45720</xdr:rowOff>
    </xdr:from>
    <xdr:to>
      <xdr:col>0</xdr:col>
      <xdr:colOff>626745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45720"/>
          <a:ext cx="504825" cy="701039"/>
        </a:xfrm>
        <a:prstGeom prst="rect">
          <a:avLst/>
        </a:prstGeom>
      </xdr:spPr>
    </xdr:pic>
    <xdr:clientData/>
  </xdr:twoCellAnchor>
  <xdr:twoCellAnchor editAs="oneCell">
    <xdr:from>
      <xdr:col>0</xdr:col>
      <xdr:colOff>1615440</xdr:colOff>
      <xdr:row>72</xdr:row>
      <xdr:rowOff>129540</xdr:rowOff>
    </xdr:from>
    <xdr:to>
      <xdr:col>3</xdr:col>
      <xdr:colOff>281940</xdr:colOff>
      <xdr:row>77</xdr:row>
      <xdr:rowOff>113665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5440" y="11818620"/>
          <a:ext cx="2834640" cy="746125"/>
        </a:xfrm>
        <a:prstGeom prst="rect">
          <a:avLst/>
        </a:prstGeom>
      </xdr:spPr>
    </xdr:pic>
    <xdr:clientData/>
  </xdr:twoCellAnchor>
  <xdr:twoCellAnchor editAs="oneCell">
    <xdr:from>
      <xdr:col>12</xdr:col>
      <xdr:colOff>533400</xdr:colOff>
      <xdr:row>73</xdr:row>
      <xdr:rowOff>22860</xdr:rowOff>
    </xdr:from>
    <xdr:to>
      <xdr:col>15</xdr:col>
      <xdr:colOff>518160</xdr:colOff>
      <xdr:row>78</xdr:row>
      <xdr:rowOff>95757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451080" y="11864340"/>
          <a:ext cx="2567940" cy="834897"/>
        </a:xfrm>
        <a:prstGeom prst="rect">
          <a:avLst/>
        </a:prstGeom>
      </xdr:spPr>
    </xdr:pic>
    <xdr:clientData/>
  </xdr:twoCellAnchor>
  <xdr:twoCellAnchor>
    <xdr:from>
      <xdr:col>11</xdr:col>
      <xdr:colOff>216517</xdr:colOff>
      <xdr:row>0</xdr:row>
      <xdr:rowOff>190500</xdr:rowOff>
    </xdr:from>
    <xdr:to>
      <xdr:col>14</xdr:col>
      <xdr:colOff>201277</xdr:colOff>
      <xdr:row>0</xdr:row>
      <xdr:rowOff>647700</xdr:rowOff>
    </xdr:to>
    <xdr:sp macro="" textlink="">
      <xdr:nvSpPr>
        <xdr:cNvPr id="6" name="CaixaDeTexto 5"/>
        <xdr:cNvSpPr txBox="1"/>
      </xdr:nvSpPr>
      <xdr:spPr>
        <a:xfrm>
          <a:off x="11273137" y="19050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8</xdr:col>
      <xdr:colOff>800100</xdr:colOff>
      <xdr:row>0</xdr:row>
      <xdr:rowOff>53340</xdr:rowOff>
    </xdr:from>
    <xdr:to>
      <xdr:col>11</xdr:col>
      <xdr:colOff>35253</xdr:colOff>
      <xdr:row>0</xdr:row>
      <xdr:rowOff>678179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73540" y="53340"/>
          <a:ext cx="1818333" cy="6248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45720</xdr:rowOff>
    </xdr:from>
    <xdr:to>
      <xdr:col>0</xdr:col>
      <xdr:colOff>581025</xdr:colOff>
      <xdr:row>0</xdr:row>
      <xdr:rowOff>746759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5720"/>
          <a:ext cx="504825" cy="701039"/>
        </a:xfrm>
        <a:prstGeom prst="rect">
          <a:avLst/>
        </a:prstGeom>
      </xdr:spPr>
    </xdr:pic>
    <xdr:clientData/>
  </xdr:twoCellAnchor>
  <xdr:twoCellAnchor editAs="oneCell">
    <xdr:from>
      <xdr:col>0</xdr:col>
      <xdr:colOff>160020</xdr:colOff>
      <xdr:row>43</xdr:row>
      <xdr:rowOff>45720</xdr:rowOff>
    </xdr:from>
    <xdr:to>
      <xdr:col>1</xdr:col>
      <xdr:colOff>2400300</xdr:colOff>
      <xdr:row>48</xdr:row>
      <xdr:rowOff>29845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20" y="7284720"/>
          <a:ext cx="2834640" cy="746125"/>
        </a:xfrm>
        <a:prstGeom prst="rect">
          <a:avLst/>
        </a:prstGeom>
      </xdr:spPr>
    </xdr:pic>
    <xdr:clientData/>
  </xdr:twoCellAnchor>
  <xdr:twoCellAnchor editAs="oneCell">
    <xdr:from>
      <xdr:col>1</xdr:col>
      <xdr:colOff>2567940</xdr:colOff>
      <xdr:row>43</xdr:row>
      <xdr:rowOff>38100</xdr:rowOff>
    </xdr:from>
    <xdr:to>
      <xdr:col>3</xdr:col>
      <xdr:colOff>647700</xdr:colOff>
      <xdr:row>48</xdr:row>
      <xdr:rowOff>110997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62300" y="7277100"/>
          <a:ext cx="2567940" cy="834897"/>
        </a:xfrm>
        <a:prstGeom prst="rect">
          <a:avLst/>
        </a:prstGeom>
      </xdr:spPr>
    </xdr:pic>
    <xdr:clientData/>
  </xdr:twoCellAnchor>
  <xdr:twoCellAnchor>
    <xdr:from>
      <xdr:col>1</xdr:col>
      <xdr:colOff>2418697</xdr:colOff>
      <xdr:row>0</xdr:row>
      <xdr:rowOff>175260</xdr:rowOff>
    </xdr:from>
    <xdr:to>
      <xdr:col>3</xdr:col>
      <xdr:colOff>498457</xdr:colOff>
      <xdr:row>0</xdr:row>
      <xdr:rowOff>632460</xdr:rowOff>
    </xdr:to>
    <xdr:sp macro="" textlink="">
      <xdr:nvSpPr>
        <xdr:cNvPr id="6" name="CaixaDeTexto 5"/>
        <xdr:cNvSpPr txBox="1"/>
      </xdr:nvSpPr>
      <xdr:spPr>
        <a:xfrm>
          <a:off x="3013057" y="17526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1</xdr:col>
      <xdr:colOff>419100</xdr:colOff>
      <xdr:row>0</xdr:row>
      <xdr:rowOff>38100</xdr:rowOff>
    </xdr:from>
    <xdr:to>
      <xdr:col>1</xdr:col>
      <xdr:colOff>2237433</xdr:colOff>
      <xdr:row>0</xdr:row>
      <xdr:rowOff>662939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13460" y="38100"/>
          <a:ext cx="1818333" cy="6248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121920</xdr:colOff>
      <xdr:row>0</xdr:row>
      <xdr:rowOff>53340</xdr:rowOff>
    </xdr:from>
    <xdr:to>
      <xdr:col>0</xdr:col>
      <xdr:colOff>626745</xdr:colOff>
      <xdr:row>0</xdr:row>
      <xdr:rowOff>754379</xdr:rowOff>
    </xdr:to>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53340"/>
          <a:ext cx="504825" cy="701039"/>
        </a:xfrm>
        <a:prstGeom prst="rect">
          <a:avLst/>
        </a:prstGeom>
      </xdr:spPr>
    </xdr:pic>
    <xdr:clientData/>
  </xdr:twoCellAnchor>
  <xdr:twoCellAnchor editAs="oneCell">
    <xdr:from>
      <xdr:col>0</xdr:col>
      <xdr:colOff>251460</xdr:colOff>
      <xdr:row>31</xdr:row>
      <xdr:rowOff>114300</xdr:rowOff>
    </xdr:from>
    <xdr:to>
      <xdr:col>2</xdr:col>
      <xdr:colOff>678180</xdr:colOff>
      <xdr:row>36</xdr:row>
      <xdr:rowOff>98425</xdr:rowOff>
    </xdr:to>
    <xdr:pic>
      <xdr:nvPicPr>
        <xdr:cNvPr id="3" name="Imagem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0" y="5875020"/>
          <a:ext cx="2834640" cy="746125"/>
        </a:xfrm>
        <a:prstGeom prst="rect">
          <a:avLst/>
        </a:prstGeom>
      </xdr:spPr>
    </xdr:pic>
    <xdr:clientData/>
  </xdr:twoCellAnchor>
  <xdr:twoCellAnchor editAs="oneCell">
    <xdr:from>
      <xdr:col>2</xdr:col>
      <xdr:colOff>2103120</xdr:colOff>
      <xdr:row>31</xdr:row>
      <xdr:rowOff>83820</xdr:rowOff>
    </xdr:from>
    <xdr:to>
      <xdr:col>5</xdr:col>
      <xdr:colOff>571500</xdr:colOff>
      <xdr:row>37</xdr:row>
      <xdr:rowOff>4317</xdr:rowOff>
    </xdr:to>
    <xdr:pic>
      <xdr:nvPicPr>
        <xdr:cNvPr id="5" name="Imagem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11040" y="5844540"/>
          <a:ext cx="2567940" cy="834897"/>
        </a:xfrm>
        <a:prstGeom prst="rect">
          <a:avLst/>
        </a:prstGeom>
      </xdr:spPr>
    </xdr:pic>
    <xdr:clientData/>
  </xdr:twoCellAnchor>
  <xdr:twoCellAnchor>
    <xdr:from>
      <xdr:col>2</xdr:col>
      <xdr:colOff>2151997</xdr:colOff>
      <xdr:row>0</xdr:row>
      <xdr:rowOff>198120</xdr:rowOff>
    </xdr:from>
    <xdr:to>
      <xdr:col>5</xdr:col>
      <xdr:colOff>620377</xdr:colOff>
      <xdr:row>0</xdr:row>
      <xdr:rowOff>655320</xdr:rowOff>
    </xdr:to>
    <xdr:sp macro="" textlink="">
      <xdr:nvSpPr>
        <xdr:cNvPr id="6" name="CaixaDeTexto 5"/>
        <xdr:cNvSpPr txBox="1"/>
      </xdr:nvSpPr>
      <xdr:spPr>
        <a:xfrm>
          <a:off x="4559917" y="19812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2</xdr:col>
      <xdr:colOff>152400</xdr:colOff>
      <xdr:row>0</xdr:row>
      <xdr:rowOff>60960</xdr:rowOff>
    </xdr:from>
    <xdr:to>
      <xdr:col>2</xdr:col>
      <xdr:colOff>1970733</xdr:colOff>
      <xdr:row>0</xdr:row>
      <xdr:rowOff>685799</xdr:rowOff>
    </xdr:to>
    <xdr:pic>
      <xdr:nvPicPr>
        <xdr:cNvPr id="7" name="Imagem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60320" y="60960"/>
          <a:ext cx="1818333" cy="6248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205740</xdr:colOff>
      <xdr:row>25</xdr:row>
      <xdr:rowOff>71632</xdr:rowOff>
    </xdr:from>
    <xdr:ext cx="3586336" cy="460656"/>
    <xdr:pic>
      <xdr:nvPicPr>
        <xdr:cNvPr id="2" name="image1.jpe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5550412"/>
          <a:ext cx="3586336" cy="460656"/>
        </a:xfrm>
        <a:prstGeom prst="rect">
          <a:avLst/>
        </a:prstGeom>
      </xdr:spPr>
    </xdr:pic>
    <xdr:clientData/>
  </xdr:oneCellAnchor>
  <xdr:oneCellAnchor>
    <xdr:from>
      <xdr:col>0</xdr:col>
      <xdr:colOff>708660</xdr:colOff>
      <xdr:row>30</xdr:row>
      <xdr:rowOff>60960</xdr:rowOff>
    </xdr:from>
    <xdr:ext cx="4296465" cy="743241"/>
    <xdr:pic>
      <xdr:nvPicPr>
        <xdr:cNvPr id="3" name="image2.jpe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660" y="8641080"/>
          <a:ext cx="4296465" cy="743241"/>
        </a:xfrm>
        <a:prstGeom prst="rect">
          <a:avLst/>
        </a:prstGeom>
      </xdr:spPr>
    </xdr:pic>
    <xdr:clientData/>
  </xdr:oneCellAnchor>
  <xdr:oneCellAnchor>
    <xdr:from>
      <xdr:col>0</xdr:col>
      <xdr:colOff>60960</xdr:colOff>
      <xdr:row>0</xdr:row>
      <xdr:rowOff>30480</xdr:rowOff>
    </xdr:from>
    <xdr:ext cx="426720" cy="640080"/>
    <xdr:pic>
      <xdr:nvPicPr>
        <xdr:cNvPr id="4" name="Imagem 3">
          <a:extLst>
            <a:ext uri="{FF2B5EF4-FFF2-40B4-BE49-F238E27FC236}">
              <a16:creationId xmlns:a16="http://schemas.microsoft.com/office/drawing/2014/main" id="{29805E41-DAFF-413B-B8A7-8E8AF9E9A56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960" y="30480"/>
          <a:ext cx="426720" cy="640080"/>
        </a:xfrm>
        <a:prstGeom prst="rect">
          <a:avLst/>
        </a:prstGeom>
      </xdr:spPr>
    </xdr:pic>
    <xdr:clientData/>
  </xdr:oneCellAnchor>
  <xdr:twoCellAnchor editAs="oneCell">
    <xdr:from>
      <xdr:col>0</xdr:col>
      <xdr:colOff>30480</xdr:colOff>
      <xdr:row>32</xdr:row>
      <xdr:rowOff>53340</xdr:rowOff>
    </xdr:from>
    <xdr:to>
      <xdr:col>2</xdr:col>
      <xdr:colOff>792480</xdr:colOff>
      <xdr:row>37</xdr:row>
      <xdr:rowOff>37465</xdr:rowOff>
    </xdr:to>
    <xdr:pic>
      <xdr:nvPicPr>
        <xdr:cNvPr id="5" name="Imagem 4"/>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0480" y="9624060"/>
          <a:ext cx="2834640" cy="746125"/>
        </a:xfrm>
        <a:prstGeom prst="rect">
          <a:avLst/>
        </a:prstGeom>
      </xdr:spPr>
    </xdr:pic>
    <xdr:clientData/>
  </xdr:twoCellAnchor>
  <xdr:twoCellAnchor editAs="oneCell">
    <xdr:from>
      <xdr:col>3</xdr:col>
      <xdr:colOff>152400</xdr:colOff>
      <xdr:row>32</xdr:row>
      <xdr:rowOff>53340</xdr:rowOff>
    </xdr:from>
    <xdr:to>
      <xdr:col>3</xdr:col>
      <xdr:colOff>2720340</xdr:colOff>
      <xdr:row>37</xdr:row>
      <xdr:rowOff>126237</xdr:rowOff>
    </xdr:to>
    <xdr:pic>
      <xdr:nvPicPr>
        <xdr:cNvPr id="6" name="Imagem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185160" y="9624060"/>
          <a:ext cx="2567940" cy="834897"/>
        </a:xfrm>
        <a:prstGeom prst="rect">
          <a:avLst/>
        </a:prstGeom>
      </xdr:spPr>
    </xdr:pic>
    <xdr:clientData/>
  </xdr:twoCellAnchor>
  <xdr:twoCellAnchor>
    <xdr:from>
      <xdr:col>3</xdr:col>
      <xdr:colOff>109837</xdr:colOff>
      <xdr:row>0</xdr:row>
      <xdr:rowOff>167640</xdr:rowOff>
    </xdr:from>
    <xdr:to>
      <xdr:col>3</xdr:col>
      <xdr:colOff>2677777</xdr:colOff>
      <xdr:row>0</xdr:row>
      <xdr:rowOff>624840</xdr:rowOff>
    </xdr:to>
    <xdr:sp macro="" textlink="">
      <xdr:nvSpPr>
        <xdr:cNvPr id="7" name="CaixaDeTexto 6"/>
        <xdr:cNvSpPr txBox="1"/>
      </xdr:nvSpPr>
      <xdr:spPr>
        <a:xfrm>
          <a:off x="3142597" y="167640"/>
          <a:ext cx="256794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TECNACON</a:t>
          </a:r>
          <a:r>
            <a:rPr lang="pt-BR" sz="1100" baseline="0"/>
            <a:t> - TECNA CONSTRUTORA LTDA</a:t>
          </a:r>
        </a:p>
        <a:p>
          <a:r>
            <a:rPr lang="pt-BR" sz="1100" baseline="0"/>
            <a:t>CNPJ Nº 09.018.040/0001-35</a:t>
          </a:r>
          <a:endParaRPr lang="pt-BR" sz="1100"/>
        </a:p>
      </xdr:txBody>
    </xdr:sp>
    <xdr:clientData/>
  </xdr:twoCellAnchor>
  <xdr:twoCellAnchor editAs="oneCell">
    <xdr:from>
      <xdr:col>0</xdr:col>
      <xdr:colOff>1143000</xdr:colOff>
      <xdr:row>0</xdr:row>
      <xdr:rowOff>30480</xdr:rowOff>
    </xdr:from>
    <xdr:to>
      <xdr:col>2</xdr:col>
      <xdr:colOff>888693</xdr:colOff>
      <xdr:row>0</xdr:row>
      <xdr:rowOff>655319</xdr:rowOff>
    </xdr:to>
    <xdr:pic>
      <xdr:nvPicPr>
        <xdr:cNvPr id="8" name="Imagem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43000" y="30480"/>
          <a:ext cx="1818333" cy="6248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3048" cy="3048"/>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2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3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4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5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6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7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8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9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0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1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2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3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4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3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4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5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6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7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8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59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0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1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8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29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0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1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2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3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4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5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6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6"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79"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0"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1"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3"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oneCellAnchor>
    <xdr:from>
      <xdr:col>1</xdr:col>
      <xdr:colOff>0</xdr:colOff>
      <xdr:row>1</xdr:row>
      <xdr:rowOff>0</xdr:rowOff>
    </xdr:from>
    <xdr:ext cx="3048" cy="3048"/>
    <xdr:pic>
      <xdr:nvPicPr>
        <xdr:cNvPr id="16385"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3048" cy="3048"/>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view="pageBreakPreview" zoomScaleNormal="100" zoomScaleSheetLayoutView="100" workbookViewId="0">
      <selection activeCell="G4" sqref="G1:L1048576"/>
    </sheetView>
  </sheetViews>
  <sheetFormatPr defaultRowHeight="12" x14ac:dyDescent="0.25"/>
  <cols>
    <col min="1" max="1" width="6.88671875" style="1" customWidth="1"/>
    <col min="2" max="2" width="65" style="1" customWidth="1"/>
    <col min="3" max="3" width="10.109375" style="1" customWidth="1"/>
    <col min="4" max="5" width="12.5546875" style="1" customWidth="1"/>
    <col min="6" max="6" width="10.5546875" style="1" customWidth="1"/>
    <col min="7" max="16384" width="8.88671875" style="1"/>
  </cols>
  <sheetData>
    <row r="1" spans="1:7" ht="63" customHeight="1" thickBot="1" x14ac:dyDescent="0.3">
      <c r="A1" s="13"/>
      <c r="B1" s="14"/>
      <c r="C1" s="14"/>
      <c r="D1" s="14"/>
      <c r="E1" s="14"/>
      <c r="F1" s="15"/>
      <c r="G1" s="16"/>
    </row>
    <row r="2" spans="1:7" x14ac:dyDescent="0.25">
      <c r="A2" s="17" t="s">
        <v>112</v>
      </c>
      <c r="B2" s="18"/>
      <c r="C2" s="18"/>
      <c r="D2" s="19"/>
      <c r="E2" s="17" t="s">
        <v>113</v>
      </c>
      <c r="F2" s="20"/>
      <c r="G2" s="16"/>
    </row>
    <row r="3" spans="1:7" ht="12.6" thickBot="1" x14ac:dyDescent="0.3">
      <c r="A3" s="21" t="s">
        <v>124</v>
      </c>
      <c r="B3" s="22"/>
      <c r="C3" s="22"/>
      <c r="D3" s="23"/>
      <c r="E3" s="24">
        <v>52041450</v>
      </c>
      <c r="F3" s="23"/>
      <c r="G3" s="16"/>
    </row>
    <row r="4" spans="1:7" x14ac:dyDescent="0.25">
      <c r="A4" s="25" t="s">
        <v>114</v>
      </c>
      <c r="B4" s="26"/>
      <c r="C4" s="26"/>
      <c r="D4" s="27"/>
      <c r="E4" s="25" t="s">
        <v>115</v>
      </c>
      <c r="F4" s="28"/>
      <c r="G4" s="16"/>
    </row>
    <row r="5" spans="1:7" ht="12.6" thickBot="1" x14ac:dyDescent="0.3">
      <c r="A5" s="29" t="s">
        <v>116</v>
      </c>
      <c r="B5" s="22"/>
      <c r="C5" s="22"/>
      <c r="D5" s="23"/>
      <c r="E5" s="29" t="s">
        <v>126</v>
      </c>
      <c r="F5" s="23"/>
      <c r="G5" s="16"/>
    </row>
    <row r="6" spans="1:7" x14ac:dyDescent="0.25">
      <c r="A6" s="25" t="s">
        <v>117</v>
      </c>
      <c r="B6" s="26"/>
      <c r="C6" s="26"/>
      <c r="D6" s="27"/>
      <c r="E6" s="25" t="s">
        <v>118</v>
      </c>
      <c r="F6" s="28"/>
      <c r="G6" s="16"/>
    </row>
    <row r="7" spans="1:7" ht="12.6" thickBot="1" x14ac:dyDescent="0.3">
      <c r="A7" s="29" t="s">
        <v>125</v>
      </c>
      <c r="B7" s="22"/>
      <c r="C7" s="18"/>
      <c r="D7" s="20"/>
      <c r="E7" s="29" t="s">
        <v>127</v>
      </c>
      <c r="F7" s="23"/>
      <c r="G7" s="16"/>
    </row>
    <row r="8" spans="1:7" x14ac:dyDescent="0.25">
      <c r="A8" s="25" t="s">
        <v>119</v>
      </c>
      <c r="B8" s="26"/>
      <c r="C8" s="25" t="s">
        <v>120</v>
      </c>
      <c r="D8" s="27"/>
      <c r="E8" s="30" t="s">
        <v>121</v>
      </c>
      <c r="F8" s="28"/>
      <c r="G8" s="16"/>
    </row>
    <row r="9" spans="1:7" ht="12.6" thickBot="1" x14ac:dyDescent="0.3">
      <c r="A9" s="29" t="s">
        <v>122</v>
      </c>
      <c r="B9" s="22"/>
      <c r="C9" s="31">
        <v>45309</v>
      </c>
      <c r="D9" s="32"/>
      <c r="E9" s="33">
        <v>1610.96</v>
      </c>
      <c r="F9" s="23"/>
      <c r="G9" s="16"/>
    </row>
    <row r="10" spans="1:7" ht="16.95" customHeight="1" thickBot="1" x14ac:dyDescent="0.3">
      <c r="A10" s="277" t="s">
        <v>123</v>
      </c>
      <c r="B10" s="278"/>
      <c r="C10" s="279"/>
      <c r="D10" s="279"/>
      <c r="E10" s="278"/>
      <c r="F10" s="280"/>
      <c r="G10" s="16"/>
    </row>
    <row r="11" spans="1:7" s="6" customFormat="1" x14ac:dyDescent="0.3">
      <c r="A11" s="4" t="s">
        <v>0</v>
      </c>
      <c r="B11" s="4" t="s">
        <v>1</v>
      </c>
      <c r="C11" s="4" t="s">
        <v>2</v>
      </c>
      <c r="D11" s="5" t="s">
        <v>109</v>
      </c>
      <c r="E11" s="5" t="s">
        <v>110</v>
      </c>
      <c r="F11" s="5" t="s">
        <v>111</v>
      </c>
    </row>
    <row r="12" spans="1:7" x14ac:dyDescent="0.25">
      <c r="A12" s="2">
        <v>1</v>
      </c>
      <c r="B12" s="3" t="s">
        <v>3</v>
      </c>
      <c r="C12" s="2">
        <v>1</v>
      </c>
      <c r="D12" s="7">
        <v>456646.74</v>
      </c>
      <c r="E12" s="7">
        <v>549528.68000000005</v>
      </c>
      <c r="F12" s="11">
        <v>0.12741219533812698</v>
      </c>
    </row>
    <row r="13" spans="1:7" x14ac:dyDescent="0.25">
      <c r="A13" s="2">
        <v>2</v>
      </c>
      <c r="B13" s="3" t="s">
        <v>4</v>
      </c>
      <c r="C13" s="2">
        <v>1</v>
      </c>
      <c r="D13" s="7">
        <v>24488.690000000002</v>
      </c>
      <c r="E13" s="7">
        <v>29469.68</v>
      </c>
      <c r="F13" s="11">
        <v>6.8327582551507482E-3</v>
      </c>
    </row>
    <row r="14" spans="1:7" x14ac:dyDescent="0.25">
      <c r="A14" s="2">
        <v>3</v>
      </c>
      <c r="B14" s="3" t="s">
        <v>5</v>
      </c>
      <c r="C14" s="2">
        <v>1</v>
      </c>
      <c r="D14" s="7">
        <v>16419.060000000001</v>
      </c>
      <c r="E14" s="7">
        <v>19758.689999999999</v>
      </c>
      <c r="F14" s="11">
        <v>4.5811950522864353E-3</v>
      </c>
    </row>
    <row r="15" spans="1:7" x14ac:dyDescent="0.25">
      <c r="A15" s="2">
        <v>4</v>
      </c>
      <c r="B15" s="3" t="s">
        <v>6</v>
      </c>
      <c r="C15" s="2">
        <v>1</v>
      </c>
      <c r="D15" s="7">
        <v>3898.1399999999994</v>
      </c>
      <c r="E15" s="7">
        <v>4691.0200000000004</v>
      </c>
      <c r="F15" s="11">
        <v>1.0876468841900307E-3</v>
      </c>
    </row>
    <row r="16" spans="1:7" x14ac:dyDescent="0.25">
      <c r="A16" s="2">
        <v>5</v>
      </c>
      <c r="B16" s="3" t="s">
        <v>7</v>
      </c>
      <c r="C16" s="2">
        <v>1</v>
      </c>
      <c r="D16" s="7">
        <v>34507.24</v>
      </c>
      <c r="E16" s="7">
        <v>41526.01</v>
      </c>
      <c r="F16" s="11">
        <v>9.6281054843816594E-3</v>
      </c>
    </row>
    <row r="17" spans="1:6" x14ac:dyDescent="0.25">
      <c r="A17" s="2">
        <v>6</v>
      </c>
      <c r="B17" s="3" t="s">
        <v>8</v>
      </c>
      <c r="C17" s="2">
        <v>1</v>
      </c>
      <c r="D17" s="7">
        <v>229543.08999999994</v>
      </c>
      <c r="E17" s="7">
        <v>276232.15000000002</v>
      </c>
      <c r="F17" s="11">
        <v>6.4046420023920844E-2</v>
      </c>
    </row>
    <row r="18" spans="1:6" x14ac:dyDescent="0.25">
      <c r="A18" s="2">
        <v>7</v>
      </c>
      <c r="B18" s="3" t="s">
        <v>9</v>
      </c>
      <c r="C18" s="2">
        <v>1</v>
      </c>
      <c r="D18" s="7">
        <v>42610.84</v>
      </c>
      <c r="E18" s="7">
        <v>51277.88</v>
      </c>
      <c r="F18" s="11">
        <v>1.1889147010643801E-2</v>
      </c>
    </row>
    <row r="19" spans="1:6" x14ac:dyDescent="0.25">
      <c r="A19" s="2">
        <v>8</v>
      </c>
      <c r="B19" s="3" t="s">
        <v>10</v>
      </c>
      <c r="C19" s="2">
        <v>1</v>
      </c>
      <c r="D19" s="7">
        <v>49602.63</v>
      </c>
      <c r="E19" s="7">
        <v>59691.8</v>
      </c>
      <c r="F19" s="11">
        <v>1.3839975161413609E-2</v>
      </c>
    </row>
    <row r="20" spans="1:6" x14ac:dyDescent="0.25">
      <c r="A20" s="2">
        <v>9</v>
      </c>
      <c r="B20" s="3" t="s">
        <v>11</v>
      </c>
      <c r="C20" s="2">
        <v>1</v>
      </c>
      <c r="D20" s="7">
        <v>3665.46</v>
      </c>
      <c r="E20" s="7">
        <v>4411.01</v>
      </c>
      <c r="F20" s="11">
        <v>1.0227245423449628E-3</v>
      </c>
    </row>
    <row r="21" spans="1:6" x14ac:dyDescent="0.25">
      <c r="A21" s="2">
        <v>10</v>
      </c>
      <c r="B21" s="3" t="s">
        <v>12</v>
      </c>
      <c r="C21" s="2">
        <v>1</v>
      </c>
      <c r="D21" s="7">
        <v>16355.45</v>
      </c>
      <c r="E21" s="7">
        <v>19682.14</v>
      </c>
      <c r="F21" s="11">
        <v>4.5634463816381018E-3</v>
      </c>
    </row>
    <row r="22" spans="1:6" x14ac:dyDescent="0.25">
      <c r="A22" s="2">
        <v>11</v>
      </c>
      <c r="B22" s="3" t="s">
        <v>13</v>
      </c>
      <c r="C22" s="2">
        <v>1</v>
      </c>
      <c r="D22" s="7">
        <v>12741.12</v>
      </c>
      <c r="E22" s="7">
        <v>15332.66</v>
      </c>
      <c r="F22" s="11">
        <v>3.5549880144073388E-3</v>
      </c>
    </row>
    <row r="23" spans="1:6" x14ac:dyDescent="0.25">
      <c r="A23" s="2">
        <v>12</v>
      </c>
      <c r="B23" s="3" t="s">
        <v>14</v>
      </c>
      <c r="C23" s="2">
        <v>1</v>
      </c>
      <c r="D23" s="7">
        <v>3341.17</v>
      </c>
      <c r="E23" s="7">
        <v>4020.76</v>
      </c>
      <c r="F23" s="11">
        <v>9.3224225990848634E-4</v>
      </c>
    </row>
    <row r="24" spans="1:6" x14ac:dyDescent="0.25">
      <c r="A24" s="2">
        <v>13</v>
      </c>
      <c r="B24" s="3" t="s">
        <v>15</v>
      </c>
      <c r="C24" s="2">
        <v>1</v>
      </c>
      <c r="D24" s="7">
        <v>804635.27999999991</v>
      </c>
      <c r="E24" s="7">
        <v>968298.09</v>
      </c>
      <c r="F24" s="11">
        <v>0.22450690906362747</v>
      </c>
    </row>
    <row r="25" spans="1:6" x14ac:dyDescent="0.25">
      <c r="A25" s="2">
        <v>14</v>
      </c>
      <c r="B25" s="3" t="s">
        <v>16</v>
      </c>
      <c r="C25" s="2">
        <v>1</v>
      </c>
      <c r="D25" s="7">
        <v>86783.83</v>
      </c>
      <c r="E25" s="7">
        <v>104435.66</v>
      </c>
      <c r="F25" s="11">
        <v>2.4214162420396718E-2</v>
      </c>
    </row>
    <row r="26" spans="1:6" x14ac:dyDescent="0.25">
      <c r="A26" s="2">
        <v>15</v>
      </c>
      <c r="B26" s="3" t="s">
        <v>17</v>
      </c>
      <c r="C26" s="2">
        <v>1</v>
      </c>
      <c r="D26" s="7">
        <v>20128.650000000005</v>
      </c>
      <c r="E26" s="7">
        <v>24222.81</v>
      </c>
      <c r="F26" s="11">
        <v>5.616233531902895E-3</v>
      </c>
    </row>
    <row r="27" spans="1:6" x14ac:dyDescent="0.25">
      <c r="A27" s="2">
        <v>16</v>
      </c>
      <c r="B27" s="3" t="s">
        <v>18</v>
      </c>
      <c r="C27" s="2">
        <v>1</v>
      </c>
      <c r="D27" s="7">
        <v>2264.4700000000003</v>
      </c>
      <c r="E27" s="7">
        <v>2725.06</v>
      </c>
      <c r="F27" s="11">
        <v>6.3182485221356655E-4</v>
      </c>
    </row>
    <row r="28" spans="1:6" x14ac:dyDescent="0.25">
      <c r="A28" s="2">
        <v>17</v>
      </c>
      <c r="B28" s="3" t="s">
        <v>19</v>
      </c>
      <c r="C28" s="2">
        <v>1</v>
      </c>
      <c r="D28" s="7">
        <v>30672.069999999996</v>
      </c>
      <c r="E28" s="7">
        <v>36910.76</v>
      </c>
      <c r="F28" s="11">
        <v>8.5580264222037041E-3</v>
      </c>
    </row>
    <row r="29" spans="1:6" x14ac:dyDescent="0.25">
      <c r="A29" s="2">
        <v>18</v>
      </c>
      <c r="B29" s="3" t="s">
        <v>20</v>
      </c>
      <c r="C29" s="2">
        <v>1</v>
      </c>
      <c r="D29" s="7">
        <v>5189.2199999999993</v>
      </c>
      <c r="E29" s="7">
        <v>6244.7</v>
      </c>
      <c r="F29" s="11">
        <v>1.4478788190418041E-3</v>
      </c>
    </row>
    <row r="30" spans="1:6" x14ac:dyDescent="0.25">
      <c r="A30" s="2">
        <v>19</v>
      </c>
      <c r="B30" s="3" t="s">
        <v>21</v>
      </c>
      <c r="C30" s="2">
        <v>1</v>
      </c>
      <c r="D30" s="7">
        <v>297978.09999999992</v>
      </c>
      <c r="E30" s="7">
        <v>358586.84</v>
      </c>
      <c r="F30" s="11">
        <v>8.3140949993295507E-2</v>
      </c>
    </row>
    <row r="31" spans="1:6" x14ac:dyDescent="0.25">
      <c r="A31" s="2">
        <v>20</v>
      </c>
      <c r="B31" s="3" t="s">
        <v>22</v>
      </c>
      <c r="C31" s="2">
        <v>1</v>
      </c>
      <c r="D31" s="7">
        <v>10710.449999999999</v>
      </c>
      <c r="E31" s="7">
        <v>12888.95</v>
      </c>
      <c r="F31" s="11">
        <v>2.9883961927216459E-3</v>
      </c>
    </row>
    <row r="32" spans="1:6" x14ac:dyDescent="0.25">
      <c r="A32" s="2">
        <v>21</v>
      </c>
      <c r="B32" s="3" t="s">
        <v>23</v>
      </c>
      <c r="C32" s="2">
        <v>1</v>
      </c>
      <c r="D32" s="7">
        <v>158076.83999999997</v>
      </c>
      <c r="E32" s="7">
        <v>190229.66</v>
      </c>
      <c r="F32" s="11">
        <v>4.4106121265637087E-2</v>
      </c>
    </row>
    <row r="33" spans="1:6" x14ac:dyDescent="0.25">
      <c r="A33" s="2">
        <v>22</v>
      </c>
      <c r="B33" s="3" t="s">
        <v>24</v>
      </c>
      <c r="C33" s="2">
        <v>1</v>
      </c>
      <c r="D33" s="7">
        <v>7070.03</v>
      </c>
      <c r="E33" s="7">
        <v>8508.07</v>
      </c>
      <c r="F33" s="11">
        <v>1.9726575085952892E-3</v>
      </c>
    </row>
    <row r="34" spans="1:6" x14ac:dyDescent="0.25">
      <c r="A34" s="2">
        <v>23</v>
      </c>
      <c r="B34" s="3" t="s">
        <v>25</v>
      </c>
      <c r="C34" s="2">
        <v>1</v>
      </c>
      <c r="D34" s="7">
        <v>11000.630000000001</v>
      </c>
      <c r="E34" s="7">
        <v>13238.15</v>
      </c>
      <c r="F34" s="11">
        <v>3.0693607360318766E-3</v>
      </c>
    </row>
    <row r="35" spans="1:6" x14ac:dyDescent="0.25">
      <c r="A35" s="2">
        <v>24</v>
      </c>
      <c r="B35" s="3" t="s">
        <v>26</v>
      </c>
      <c r="C35" s="2">
        <v>1</v>
      </c>
      <c r="D35" s="7">
        <v>13810.529999999999</v>
      </c>
      <c r="E35" s="7">
        <v>16619.59</v>
      </c>
      <c r="F35" s="11">
        <v>3.8533720342304638E-3</v>
      </c>
    </row>
    <row r="36" spans="1:6" x14ac:dyDescent="0.25">
      <c r="A36" s="2">
        <v>25</v>
      </c>
      <c r="B36" s="3" t="s">
        <v>27</v>
      </c>
      <c r="C36" s="2">
        <v>1</v>
      </c>
      <c r="D36" s="7">
        <v>48672.66</v>
      </c>
      <c r="E36" s="7">
        <v>58572.67</v>
      </c>
      <c r="F36" s="11">
        <v>1.3580496784108973E-2</v>
      </c>
    </row>
    <row r="37" spans="1:6" x14ac:dyDescent="0.25">
      <c r="A37" s="2">
        <v>26</v>
      </c>
      <c r="B37" s="3" t="s">
        <v>28</v>
      </c>
      <c r="C37" s="2">
        <v>1</v>
      </c>
      <c r="D37" s="7">
        <v>787.68000000000006</v>
      </c>
      <c r="E37" s="7">
        <v>947.89</v>
      </c>
      <c r="F37" s="11">
        <v>2.1977514592879334E-4</v>
      </c>
    </row>
    <row r="38" spans="1:6" x14ac:dyDescent="0.25">
      <c r="A38" s="2">
        <v>27</v>
      </c>
      <c r="B38" s="3" t="s">
        <v>29</v>
      </c>
      <c r="C38" s="2">
        <v>1</v>
      </c>
      <c r="D38" s="7">
        <v>1536.6100000000001</v>
      </c>
      <c r="E38" s="7">
        <v>1849.15</v>
      </c>
      <c r="F38" s="11">
        <v>4.2873878941040441E-4</v>
      </c>
    </row>
    <row r="39" spans="1:6" x14ac:dyDescent="0.25">
      <c r="A39" s="2">
        <v>28</v>
      </c>
      <c r="B39" s="3" t="s">
        <v>30</v>
      </c>
      <c r="C39" s="2">
        <v>1</v>
      </c>
      <c r="D39" s="7">
        <v>231494.91999999995</v>
      </c>
      <c r="E39" s="7">
        <v>278580.98</v>
      </c>
      <c r="F39" s="11">
        <v>6.4591013232006084E-2</v>
      </c>
    </row>
    <row r="40" spans="1:6" x14ac:dyDescent="0.25">
      <c r="A40" s="2">
        <v>29</v>
      </c>
      <c r="B40" s="3" t="s">
        <v>31</v>
      </c>
      <c r="C40" s="2">
        <v>1</v>
      </c>
      <c r="D40" s="7">
        <v>7070.03</v>
      </c>
      <c r="E40" s="7">
        <v>8508.07</v>
      </c>
      <c r="F40" s="11">
        <v>1.9726575085952892E-3</v>
      </c>
    </row>
    <row r="41" spans="1:6" x14ac:dyDescent="0.25">
      <c r="A41" s="2">
        <v>30</v>
      </c>
      <c r="B41" s="3" t="s">
        <v>32</v>
      </c>
      <c r="C41" s="2">
        <v>1</v>
      </c>
      <c r="D41" s="7">
        <v>11000.630000000001</v>
      </c>
      <c r="E41" s="7">
        <v>13238.15</v>
      </c>
      <c r="F41" s="11">
        <v>3.0693607360318766E-3</v>
      </c>
    </row>
    <row r="42" spans="1:6" x14ac:dyDescent="0.25">
      <c r="A42" s="2">
        <v>31</v>
      </c>
      <c r="B42" s="3" t="s">
        <v>33</v>
      </c>
      <c r="C42" s="2">
        <v>1</v>
      </c>
      <c r="D42" s="7">
        <v>149355.14000000001</v>
      </c>
      <c r="E42" s="7">
        <v>179733.97</v>
      </c>
      <c r="F42" s="11">
        <v>4.1672619697550733E-2</v>
      </c>
    </row>
    <row r="43" spans="1:6" x14ac:dyDescent="0.25">
      <c r="A43" s="2">
        <v>32</v>
      </c>
      <c r="B43" s="3" t="s">
        <v>34</v>
      </c>
      <c r="C43" s="2">
        <v>1</v>
      </c>
      <c r="D43" s="7">
        <v>6325.05</v>
      </c>
      <c r="E43" s="7">
        <v>7611.56</v>
      </c>
      <c r="F43" s="11">
        <v>1.7647951869370563E-3</v>
      </c>
    </row>
    <row r="44" spans="1:6" x14ac:dyDescent="0.25">
      <c r="A44" s="2">
        <v>33</v>
      </c>
      <c r="B44" s="3" t="s">
        <v>35</v>
      </c>
      <c r="C44" s="2">
        <v>1</v>
      </c>
      <c r="D44" s="7">
        <v>15500.59</v>
      </c>
      <c r="E44" s="7">
        <v>18653.41</v>
      </c>
      <c r="F44" s="11">
        <v>4.3249278975615452E-3</v>
      </c>
    </row>
    <row r="45" spans="1:6" x14ac:dyDescent="0.25">
      <c r="A45" s="2">
        <v>34</v>
      </c>
      <c r="B45" s="3" t="s">
        <v>36</v>
      </c>
      <c r="C45" s="2">
        <v>1</v>
      </c>
      <c r="D45" s="7">
        <v>34930.930000000008</v>
      </c>
      <c r="E45" s="7">
        <v>42035.88</v>
      </c>
      <c r="F45" s="11">
        <v>9.7463225281891833E-3</v>
      </c>
    </row>
    <row r="46" spans="1:6" x14ac:dyDescent="0.25">
      <c r="A46" s="2">
        <v>35</v>
      </c>
      <c r="B46" s="3" t="s">
        <v>37</v>
      </c>
      <c r="C46" s="2">
        <v>1</v>
      </c>
      <c r="D46" s="7">
        <v>31969.51</v>
      </c>
      <c r="E46" s="7">
        <v>38472.1</v>
      </c>
      <c r="F46" s="11">
        <v>8.9200343834064388E-3</v>
      </c>
    </row>
    <row r="47" spans="1:6" x14ac:dyDescent="0.25">
      <c r="A47" s="2">
        <v>36</v>
      </c>
      <c r="B47" s="3" t="s">
        <v>38</v>
      </c>
      <c r="C47" s="2">
        <v>1</v>
      </c>
      <c r="D47" s="7">
        <v>18480.36</v>
      </c>
      <c r="E47" s="7">
        <v>22239.26</v>
      </c>
      <c r="F47" s="11">
        <v>5.1563331313215412E-3</v>
      </c>
    </row>
    <row r="48" spans="1:6" x14ac:dyDescent="0.25">
      <c r="A48" s="2">
        <v>37</v>
      </c>
      <c r="B48" s="3" t="s">
        <v>39</v>
      </c>
      <c r="C48" s="2">
        <v>1</v>
      </c>
      <c r="D48" s="7">
        <v>69556.03</v>
      </c>
      <c r="E48" s="7">
        <v>83703.72</v>
      </c>
      <c r="F48" s="11">
        <v>1.9407312322930779E-2</v>
      </c>
    </row>
    <row r="49" spans="1:6" x14ac:dyDescent="0.25">
      <c r="A49" s="2">
        <v>38</v>
      </c>
      <c r="B49" s="3" t="s">
        <v>40</v>
      </c>
      <c r="C49" s="2">
        <v>1</v>
      </c>
      <c r="D49" s="7">
        <v>402146.78999999992</v>
      </c>
      <c r="E49" s="7">
        <v>483943.44</v>
      </c>
      <c r="F49" s="11">
        <v>0.1122057835268673</v>
      </c>
    </row>
    <row r="50" spans="1:6" x14ac:dyDescent="0.25">
      <c r="A50" s="2">
        <v>39</v>
      </c>
      <c r="B50" s="3" t="s">
        <v>41</v>
      </c>
      <c r="C50" s="2">
        <v>1</v>
      </c>
      <c r="D50" s="7">
        <v>98143.9</v>
      </c>
      <c r="E50" s="7">
        <v>118106.36</v>
      </c>
      <c r="F50" s="11">
        <v>2.7383812999523784E-2</v>
      </c>
    </row>
    <row r="51" spans="1:6" x14ac:dyDescent="0.25">
      <c r="A51" s="2">
        <v>40</v>
      </c>
      <c r="B51" s="3" t="s">
        <v>42</v>
      </c>
      <c r="C51" s="2">
        <v>1</v>
      </c>
      <c r="D51" s="7">
        <v>114900.64000000004</v>
      </c>
      <c r="E51" s="7">
        <v>138271.43</v>
      </c>
      <c r="F51" s="11">
        <v>3.2059230191301663E-2</v>
      </c>
    </row>
    <row r="52" spans="1:6" s="10" customFormat="1" x14ac:dyDescent="0.25">
      <c r="A52" s="275" t="s">
        <v>43</v>
      </c>
      <c r="B52" s="276"/>
      <c r="C52" s="8"/>
      <c r="D52" s="9">
        <v>3584011.1999999983</v>
      </c>
      <c r="E52" s="9">
        <v>4312999.07</v>
      </c>
      <c r="F52" s="12">
        <v>0.99999995130998254</v>
      </c>
    </row>
  </sheetData>
  <mergeCells count="2">
    <mergeCell ref="A52:B52"/>
    <mergeCell ref="A10:F10"/>
  </mergeCells>
  <printOptions horizontalCentered="1"/>
  <pageMargins left="0.39370078740157483" right="0.39370078740157483" top="0.39370078740157483" bottom="0.78740157480314965" header="0.31496062992125984" footer="0.39370078740157483"/>
  <pageSetup paperSize="9" scale="81"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4" zoomScaleNormal="100" zoomScaleSheetLayoutView="100" workbookViewId="0">
      <selection activeCell="G4" sqref="G1:J1048576"/>
    </sheetView>
  </sheetViews>
  <sheetFormatPr defaultRowHeight="12" x14ac:dyDescent="0.25"/>
  <cols>
    <col min="1" max="1" width="6.44140625" style="1" customWidth="1"/>
    <col min="2" max="2" width="52.21875" style="1" customWidth="1"/>
    <col min="3" max="4" width="14" style="1" customWidth="1"/>
    <col min="5" max="5" width="10.6640625" style="1" customWidth="1"/>
    <col min="6" max="16384" width="8.88671875" style="1"/>
  </cols>
  <sheetData>
    <row r="1" spans="1:8" ht="63" customHeight="1" thickBot="1" x14ac:dyDescent="0.3">
      <c r="A1" s="13"/>
      <c r="B1" s="14"/>
      <c r="C1" s="14"/>
      <c r="D1" s="14"/>
      <c r="E1" s="15"/>
      <c r="H1" s="16"/>
    </row>
    <row r="2" spans="1:8" x14ac:dyDescent="0.25">
      <c r="A2" s="17" t="s">
        <v>112</v>
      </c>
      <c r="B2" s="125"/>
      <c r="C2" s="126"/>
      <c r="D2" s="17" t="s">
        <v>113</v>
      </c>
      <c r="E2" s="20"/>
      <c r="H2" s="16"/>
    </row>
    <row r="3" spans="1:8" ht="12.6" thickBot="1" x14ac:dyDescent="0.3">
      <c r="A3" s="21" t="s">
        <v>124</v>
      </c>
      <c r="B3" s="127"/>
      <c r="C3" s="128"/>
      <c r="D3" s="24">
        <v>52041450</v>
      </c>
      <c r="E3" s="23"/>
      <c r="H3" s="16"/>
    </row>
    <row r="4" spans="1:8" x14ac:dyDescent="0.25">
      <c r="A4" s="25" t="s">
        <v>114</v>
      </c>
      <c r="B4" s="129"/>
      <c r="C4" s="130"/>
      <c r="D4" s="25" t="s">
        <v>115</v>
      </c>
      <c r="E4" s="28"/>
      <c r="H4" s="16"/>
    </row>
    <row r="5" spans="1:8" ht="12.6" thickBot="1" x14ac:dyDescent="0.3">
      <c r="A5" s="29" t="s">
        <v>116</v>
      </c>
      <c r="B5" s="127"/>
      <c r="C5" s="128"/>
      <c r="D5" s="29" t="s">
        <v>126</v>
      </c>
      <c r="E5" s="23"/>
      <c r="H5" s="16"/>
    </row>
    <row r="6" spans="1:8" x14ac:dyDescent="0.25">
      <c r="A6" s="25" t="s">
        <v>117</v>
      </c>
      <c r="B6" s="129"/>
      <c r="C6" s="130"/>
      <c r="D6" s="25" t="s">
        <v>118</v>
      </c>
      <c r="E6" s="28"/>
      <c r="H6" s="16"/>
    </row>
    <row r="7" spans="1:8" ht="12.6" thickBot="1" x14ac:dyDescent="0.3">
      <c r="A7" s="29" t="s">
        <v>125</v>
      </c>
      <c r="B7" s="127"/>
      <c r="C7" s="128"/>
      <c r="D7" s="29" t="s">
        <v>127</v>
      </c>
      <c r="E7" s="23"/>
      <c r="H7" s="16"/>
    </row>
    <row r="8" spans="1:8" x14ac:dyDescent="0.25">
      <c r="A8" s="25" t="s">
        <v>119</v>
      </c>
      <c r="B8" s="129"/>
      <c r="C8" s="131" t="s">
        <v>120</v>
      </c>
      <c r="D8" s="30" t="s">
        <v>121</v>
      </c>
      <c r="E8" s="28"/>
      <c r="H8" s="16"/>
    </row>
    <row r="9" spans="1:8" ht="12.6" thickBot="1" x14ac:dyDescent="0.3">
      <c r="A9" s="29" t="s">
        <v>122</v>
      </c>
      <c r="B9" s="127"/>
      <c r="C9" s="132">
        <v>45309</v>
      </c>
      <c r="D9" s="33">
        <v>1610.96</v>
      </c>
      <c r="E9" s="23"/>
      <c r="H9" s="16"/>
    </row>
    <row r="10" spans="1:8" ht="12.6" thickBot="1" x14ac:dyDescent="0.3">
      <c r="A10" s="282" t="s">
        <v>6341</v>
      </c>
      <c r="B10" s="283"/>
      <c r="C10" s="283"/>
      <c r="D10" s="283"/>
      <c r="E10" s="284"/>
      <c r="H10" s="16"/>
    </row>
    <row r="11" spans="1:8" s="124" customFormat="1" ht="24" x14ac:dyDescent="0.3">
      <c r="A11" s="5" t="s">
        <v>0</v>
      </c>
      <c r="B11" s="5" t="s">
        <v>1</v>
      </c>
      <c r="C11" s="5" t="s">
        <v>6337</v>
      </c>
      <c r="D11" s="5" t="s">
        <v>6338</v>
      </c>
      <c r="E11" s="5" t="s">
        <v>6339</v>
      </c>
    </row>
    <row r="12" spans="1:8" x14ac:dyDescent="0.25">
      <c r="A12" s="2" t="s">
        <v>44</v>
      </c>
      <c r="B12" s="120" t="s">
        <v>45</v>
      </c>
      <c r="C12" s="7">
        <v>202787.21</v>
      </c>
      <c r="D12" s="7">
        <v>244034.12</v>
      </c>
      <c r="E12" s="11">
        <v>5.6581074106283075E-2</v>
      </c>
    </row>
    <row r="13" spans="1:8" x14ac:dyDescent="0.25">
      <c r="A13" s="2" t="s">
        <v>46</v>
      </c>
      <c r="B13" s="120" t="s">
        <v>47</v>
      </c>
      <c r="C13" s="7">
        <v>20193.95</v>
      </c>
      <c r="D13" s="7">
        <v>24301.39</v>
      </c>
      <c r="E13" s="11">
        <v>5.6344528727199561E-3</v>
      </c>
    </row>
    <row r="14" spans="1:8" x14ac:dyDescent="0.25">
      <c r="A14" s="2" t="s">
        <v>48</v>
      </c>
      <c r="B14" s="120" t="s">
        <v>49</v>
      </c>
      <c r="C14" s="7">
        <v>43755.25</v>
      </c>
      <c r="D14" s="7">
        <v>52655.06</v>
      </c>
      <c r="E14" s="11">
        <v>1.2208456145111108E-2</v>
      </c>
    </row>
    <row r="15" spans="1:8" x14ac:dyDescent="0.25">
      <c r="A15" s="2" t="s">
        <v>50</v>
      </c>
      <c r="B15" s="120" t="s">
        <v>51</v>
      </c>
      <c r="C15" s="7">
        <v>174491.53</v>
      </c>
      <c r="D15" s="7">
        <v>209983.1</v>
      </c>
      <c r="E15" s="11">
        <v>4.8686099067487158E-2</v>
      </c>
    </row>
    <row r="16" spans="1:8" x14ac:dyDescent="0.25">
      <c r="A16" s="2" t="s">
        <v>52</v>
      </c>
      <c r="B16" s="120" t="s">
        <v>53</v>
      </c>
      <c r="C16" s="7">
        <v>409337.23</v>
      </c>
      <c r="D16" s="7">
        <v>492596.42</v>
      </c>
      <c r="E16" s="11">
        <v>0.11421203946607852</v>
      </c>
    </row>
    <row r="17" spans="1:5" x14ac:dyDescent="0.25">
      <c r="A17" s="2" t="s">
        <v>54</v>
      </c>
      <c r="B17" s="120" t="s">
        <v>55</v>
      </c>
      <c r="C17" s="7">
        <v>479789.29</v>
      </c>
      <c r="D17" s="7">
        <v>577378.43000000005</v>
      </c>
      <c r="E17" s="11">
        <v>0.13386936111720515</v>
      </c>
    </row>
    <row r="18" spans="1:5" x14ac:dyDescent="0.25">
      <c r="A18" s="2" t="s">
        <v>56</v>
      </c>
      <c r="B18" s="120" t="s">
        <v>57</v>
      </c>
      <c r="C18" s="7">
        <v>191058.33</v>
      </c>
      <c r="D18" s="7">
        <v>229919.59</v>
      </c>
      <c r="E18" s="11">
        <v>5.330851833455183E-2</v>
      </c>
    </row>
    <row r="19" spans="1:5" x14ac:dyDescent="0.25">
      <c r="A19" s="2" t="s">
        <v>58</v>
      </c>
      <c r="B19" s="120" t="s">
        <v>59</v>
      </c>
      <c r="C19" s="7">
        <v>123793.27</v>
      </c>
      <c r="D19" s="7">
        <v>148972.82</v>
      </c>
      <c r="E19" s="11">
        <v>3.4540424790770935E-2</v>
      </c>
    </row>
    <row r="20" spans="1:5" x14ac:dyDescent="0.25">
      <c r="A20" s="2" t="s">
        <v>60</v>
      </c>
      <c r="B20" s="120" t="s">
        <v>61</v>
      </c>
      <c r="C20" s="7">
        <v>129009.83</v>
      </c>
      <c r="D20" s="7">
        <v>155250.42000000001</v>
      </c>
      <c r="E20" s="11">
        <v>3.5995931712547301E-2</v>
      </c>
    </row>
    <row r="21" spans="1:5" x14ac:dyDescent="0.25">
      <c r="A21" s="2" t="s">
        <v>62</v>
      </c>
      <c r="B21" s="120" t="s">
        <v>63</v>
      </c>
      <c r="C21" s="7">
        <v>23004.51</v>
      </c>
      <c r="D21" s="7">
        <v>27683.62</v>
      </c>
      <c r="E21" s="11">
        <v>6.4186473381270624E-3</v>
      </c>
    </row>
    <row r="22" spans="1:5" x14ac:dyDescent="0.25">
      <c r="A22" s="2" t="s">
        <v>64</v>
      </c>
      <c r="B22" s="120" t="s">
        <v>65</v>
      </c>
      <c r="C22" s="7">
        <v>296627.42</v>
      </c>
      <c r="D22" s="7">
        <v>356961.43</v>
      </c>
      <c r="E22" s="11">
        <v>8.2764086939624587E-2</v>
      </c>
    </row>
    <row r="23" spans="1:5" x14ac:dyDescent="0.25">
      <c r="A23" s="2" t="s">
        <v>66</v>
      </c>
      <c r="B23" s="120" t="s">
        <v>67</v>
      </c>
      <c r="C23" s="7">
        <v>78228.679999999993</v>
      </c>
      <c r="D23" s="7">
        <v>94140.39</v>
      </c>
      <c r="E23" s="11">
        <v>2.1827129677540132E-2</v>
      </c>
    </row>
    <row r="24" spans="1:5" x14ac:dyDescent="0.25">
      <c r="A24" s="2" t="s">
        <v>68</v>
      </c>
      <c r="B24" s="120" t="s">
        <v>69</v>
      </c>
      <c r="C24" s="7">
        <v>3674.53</v>
      </c>
      <c r="D24" s="7">
        <v>4421.92</v>
      </c>
      <c r="E24" s="11">
        <v>1.0252541046803425E-3</v>
      </c>
    </row>
    <row r="25" spans="1:5" x14ac:dyDescent="0.25">
      <c r="A25" s="2" t="s">
        <v>70</v>
      </c>
      <c r="B25" s="120" t="s">
        <v>71</v>
      </c>
      <c r="C25" s="7">
        <v>139785.53</v>
      </c>
      <c r="D25" s="7">
        <v>168217.9</v>
      </c>
      <c r="E25" s="11">
        <v>3.9002535653224701E-2</v>
      </c>
    </row>
    <row r="26" spans="1:5" x14ac:dyDescent="0.25">
      <c r="A26" s="2" t="s">
        <v>72</v>
      </c>
      <c r="B26" s="120" t="s">
        <v>73</v>
      </c>
      <c r="C26" s="7">
        <v>26021.38</v>
      </c>
      <c r="D26" s="7">
        <v>31314.12</v>
      </c>
      <c r="E26" s="11">
        <v>7.2604049970268125E-3</v>
      </c>
    </row>
    <row r="27" spans="1:5" x14ac:dyDescent="0.25">
      <c r="A27" s="2" t="s">
        <v>74</v>
      </c>
      <c r="B27" s="120" t="s">
        <v>75</v>
      </c>
      <c r="C27" s="7">
        <v>147213.06</v>
      </c>
      <c r="D27" s="7">
        <v>177156.19</v>
      </c>
      <c r="E27" s="11">
        <v>4.1074942777578664E-2</v>
      </c>
    </row>
    <row r="28" spans="1:5" x14ac:dyDescent="0.25">
      <c r="A28" s="2" t="s">
        <v>76</v>
      </c>
      <c r="B28" s="120" t="s">
        <v>77</v>
      </c>
      <c r="C28" s="7">
        <v>47989.39</v>
      </c>
      <c r="D28" s="7">
        <v>57750.43</v>
      </c>
      <c r="E28" s="11">
        <v>1.3389854498623854E-2</v>
      </c>
    </row>
    <row r="29" spans="1:5" x14ac:dyDescent="0.25">
      <c r="A29" s="2" t="s">
        <v>78</v>
      </c>
      <c r="B29" s="120" t="s">
        <v>79</v>
      </c>
      <c r="C29" s="7">
        <v>290543.49</v>
      </c>
      <c r="D29" s="7">
        <v>349640.03</v>
      </c>
      <c r="E29" s="11">
        <v>8.1066567445376242E-2</v>
      </c>
    </row>
    <row r="30" spans="1:5" x14ac:dyDescent="0.25">
      <c r="A30" s="2" t="s">
        <v>80</v>
      </c>
      <c r="B30" s="120" t="s">
        <v>81</v>
      </c>
      <c r="C30" s="7">
        <v>8422.26</v>
      </c>
      <c r="D30" s="7">
        <v>10135.34</v>
      </c>
      <c r="E30" s="11">
        <v>2.3499518167065126E-3</v>
      </c>
    </row>
    <row r="31" spans="1:5" x14ac:dyDescent="0.25">
      <c r="A31" s="2" t="s">
        <v>82</v>
      </c>
      <c r="B31" s="120" t="s">
        <v>83</v>
      </c>
      <c r="C31" s="7">
        <v>8387.5300000000007</v>
      </c>
      <c r="D31" s="7">
        <v>10093.549999999999</v>
      </c>
      <c r="E31" s="11">
        <v>2.340262503233046E-3</v>
      </c>
    </row>
    <row r="32" spans="1:5" x14ac:dyDescent="0.25">
      <c r="A32" s="2" t="s">
        <v>84</v>
      </c>
      <c r="B32" s="120" t="s">
        <v>85</v>
      </c>
      <c r="C32" s="7">
        <v>205429.35</v>
      </c>
      <c r="D32" s="7">
        <v>247213.67</v>
      </c>
      <c r="E32" s="11">
        <v>5.7318275749129712E-2</v>
      </c>
    </row>
    <row r="33" spans="1:5" x14ac:dyDescent="0.25">
      <c r="A33" s="2" t="s">
        <v>86</v>
      </c>
      <c r="B33" s="120" t="s">
        <v>87</v>
      </c>
      <c r="C33" s="7">
        <v>190808.87</v>
      </c>
      <c r="D33" s="7">
        <v>229619.39</v>
      </c>
      <c r="E33" s="11">
        <v>5.323891479531434E-2</v>
      </c>
    </row>
    <row r="34" spans="1:5" x14ac:dyDescent="0.25">
      <c r="A34" s="2" t="s">
        <v>88</v>
      </c>
      <c r="B34" s="120" t="s">
        <v>89</v>
      </c>
      <c r="C34" s="7">
        <v>345345.67</v>
      </c>
      <c r="D34" s="7">
        <v>415588.97</v>
      </c>
      <c r="E34" s="11">
        <v>9.6357305729722759E-2</v>
      </c>
    </row>
    <row r="35" spans="1:5" s="10" customFormat="1" x14ac:dyDescent="0.25">
      <c r="A35" s="281" t="s">
        <v>6340</v>
      </c>
      <c r="B35" s="281"/>
      <c r="C35" s="9">
        <v>3584011.1999999983</v>
      </c>
      <c r="D35" s="9">
        <v>4312999.07</v>
      </c>
      <c r="E35" s="134">
        <v>0.99997049163866358</v>
      </c>
    </row>
  </sheetData>
  <mergeCells count="2">
    <mergeCell ref="A35:B35"/>
    <mergeCell ref="A10:E10"/>
  </mergeCells>
  <printOptions horizontalCentered="1"/>
  <pageMargins left="0.39370078740157483" right="0.39370078740157483" top="0.39370078740157483" bottom="0.78740157480314965" header="0.31496062992125984" footer="0.39370078740157483"/>
  <pageSetup paperSize="9" scale="98"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32"/>
  <sheetViews>
    <sheetView showGridLines="0" view="pageBreakPreview" topLeftCell="F1" zoomScaleNormal="100" zoomScaleSheetLayoutView="100" workbookViewId="0">
      <selection activeCell="N1" sqref="N1:U1048576"/>
    </sheetView>
  </sheetViews>
  <sheetFormatPr defaultRowHeight="12" x14ac:dyDescent="0.3"/>
  <cols>
    <col min="1" max="1" width="8.88671875" style="34"/>
    <col min="2" max="2" width="10" style="34" customWidth="1"/>
    <col min="3" max="3" width="11.33203125" style="34" customWidth="1"/>
    <col min="4" max="4" width="10.88671875" style="34" customWidth="1"/>
    <col min="5" max="5" width="69.44140625" style="34" customWidth="1"/>
    <col min="6" max="6" width="7.6640625" style="34" customWidth="1"/>
    <col min="7" max="12" width="11" style="34" customWidth="1"/>
    <col min="13" max="13" width="3.33203125" style="34" customWidth="1"/>
    <col min="14" max="16384" width="8.88671875" style="34"/>
  </cols>
  <sheetData>
    <row r="1" spans="1:13" s="44" customFormat="1" ht="63.6" customHeight="1" thickBot="1" x14ac:dyDescent="0.35">
      <c r="B1" s="45"/>
      <c r="C1" s="46"/>
      <c r="D1" s="46"/>
      <c r="E1" s="46"/>
      <c r="F1" s="47"/>
      <c r="G1" s="46"/>
      <c r="H1" s="46"/>
      <c r="I1" s="46"/>
      <c r="J1" s="46"/>
      <c r="K1" s="46"/>
      <c r="L1" s="48"/>
    </row>
    <row r="2" spans="1:13" s="44" customFormat="1" x14ac:dyDescent="0.25">
      <c r="B2" s="17" t="s">
        <v>112</v>
      </c>
      <c r="C2" s="49"/>
      <c r="D2" s="49"/>
      <c r="E2" s="49"/>
      <c r="F2" s="50"/>
      <c r="G2" s="49"/>
      <c r="H2" s="49"/>
      <c r="I2" s="49"/>
      <c r="J2" s="17" t="s">
        <v>113</v>
      </c>
      <c r="K2" s="49"/>
      <c r="L2" s="51"/>
    </row>
    <row r="3" spans="1:13" s="44" customFormat="1" ht="12.6" thickBot="1" x14ac:dyDescent="0.3">
      <c r="B3" s="21" t="s">
        <v>124</v>
      </c>
      <c r="C3" s="52"/>
      <c r="D3" s="52"/>
      <c r="E3" s="52"/>
      <c r="F3" s="53"/>
      <c r="G3" s="52"/>
      <c r="H3" s="52"/>
      <c r="I3" s="52"/>
      <c r="J3" s="24">
        <v>52041450</v>
      </c>
      <c r="K3" s="52"/>
      <c r="L3" s="55"/>
    </row>
    <row r="4" spans="1:13" s="44" customFormat="1" x14ac:dyDescent="0.25">
      <c r="B4" s="25" t="s">
        <v>114</v>
      </c>
      <c r="C4" s="56"/>
      <c r="D4" s="56"/>
      <c r="E4" s="56"/>
      <c r="F4" s="57" t="s">
        <v>120</v>
      </c>
      <c r="G4" s="56"/>
      <c r="H4" s="56"/>
      <c r="I4" s="49"/>
      <c r="J4" s="25" t="s">
        <v>115</v>
      </c>
      <c r="K4" s="56"/>
      <c r="L4" s="51"/>
    </row>
    <row r="5" spans="1:13" s="44" customFormat="1" ht="12.6" thickBot="1" x14ac:dyDescent="0.3">
      <c r="B5" s="29" t="s">
        <v>116</v>
      </c>
      <c r="C5" s="58"/>
      <c r="D5" s="58"/>
      <c r="E5" s="58"/>
      <c r="F5" s="286">
        <v>45309</v>
      </c>
      <c r="G5" s="287"/>
      <c r="H5" s="59"/>
      <c r="I5" s="52"/>
      <c r="J5" s="29" t="s">
        <v>126</v>
      </c>
      <c r="K5" s="58"/>
      <c r="L5" s="55"/>
    </row>
    <row r="6" spans="1:13" s="44" customFormat="1" ht="12" customHeight="1" x14ac:dyDescent="0.25">
      <c r="B6" s="25" t="s">
        <v>118</v>
      </c>
      <c r="C6" s="60"/>
      <c r="D6" s="61"/>
      <c r="E6" s="25" t="s">
        <v>117</v>
      </c>
      <c r="F6" s="62" t="s">
        <v>6326</v>
      </c>
      <c r="G6" s="63"/>
      <c r="H6" s="63"/>
      <c r="I6" s="64"/>
      <c r="J6" s="62" t="s">
        <v>6327</v>
      </c>
      <c r="K6" s="60"/>
      <c r="L6" s="65"/>
    </row>
    <row r="7" spans="1:13" s="44" customFormat="1" ht="12.6" thickBot="1" x14ac:dyDescent="0.3">
      <c r="B7" s="29" t="s">
        <v>127</v>
      </c>
      <c r="C7" s="66"/>
      <c r="D7" s="67"/>
      <c r="E7" s="29" t="s">
        <v>125</v>
      </c>
      <c r="F7" s="68">
        <v>45108</v>
      </c>
      <c r="G7" s="69" t="s">
        <v>6328</v>
      </c>
      <c r="H7" s="69"/>
      <c r="I7" s="70"/>
      <c r="J7" s="68">
        <v>45170</v>
      </c>
      <c r="K7" s="69" t="s">
        <v>6329</v>
      </c>
      <c r="L7" s="71"/>
    </row>
    <row r="8" spans="1:13" s="44" customFormat="1" ht="12" customHeight="1" x14ac:dyDescent="0.25">
      <c r="B8" s="62" t="s">
        <v>6330</v>
      </c>
      <c r="C8" s="60"/>
      <c r="D8" s="61"/>
      <c r="E8" s="72" t="s">
        <v>6331</v>
      </c>
      <c r="F8" s="62" t="s">
        <v>6332</v>
      </c>
      <c r="G8" s="63"/>
      <c r="H8" s="63"/>
      <c r="I8" s="64"/>
      <c r="J8" s="25" t="s">
        <v>121</v>
      </c>
      <c r="K8" s="49"/>
      <c r="L8" s="73"/>
    </row>
    <row r="9" spans="1:13" s="44" customFormat="1" ht="12.6" thickBot="1" x14ac:dyDescent="0.3">
      <c r="B9" s="74">
        <v>1414.15</v>
      </c>
      <c r="C9" s="52"/>
      <c r="D9" s="55"/>
      <c r="E9" s="54">
        <v>1447</v>
      </c>
      <c r="F9" s="75">
        <v>1250.19</v>
      </c>
      <c r="G9" s="76"/>
      <c r="H9" s="77"/>
      <c r="I9" s="77"/>
      <c r="J9" s="81">
        <v>1610.96</v>
      </c>
      <c r="K9" s="76"/>
      <c r="L9" s="78"/>
    </row>
    <row r="10" spans="1:13" s="79" customFormat="1" ht="12.6" thickBot="1" x14ac:dyDescent="0.35">
      <c r="B10" s="288" t="s">
        <v>6333</v>
      </c>
      <c r="C10" s="289"/>
      <c r="D10" s="289"/>
      <c r="E10" s="289"/>
      <c r="F10" s="289"/>
      <c r="G10" s="289"/>
      <c r="H10" s="289"/>
      <c r="I10" s="289"/>
      <c r="J10" s="289"/>
      <c r="K10" s="289"/>
      <c r="L10" s="290"/>
      <c r="M10" s="80"/>
    </row>
    <row r="11" spans="1:13" s="42" customFormat="1" ht="24" x14ac:dyDescent="0.3">
      <c r="B11" s="82" t="s">
        <v>0</v>
      </c>
      <c r="C11" s="82" t="s">
        <v>128</v>
      </c>
      <c r="D11" s="82" t="s">
        <v>129</v>
      </c>
      <c r="E11" s="83" t="s">
        <v>1</v>
      </c>
      <c r="F11" s="82" t="s">
        <v>107</v>
      </c>
      <c r="G11" s="82" t="s">
        <v>108</v>
      </c>
      <c r="H11" s="82" t="s">
        <v>130</v>
      </c>
      <c r="I11" s="82" t="s">
        <v>131</v>
      </c>
      <c r="J11" s="82" t="s">
        <v>132</v>
      </c>
      <c r="K11" s="82" t="s">
        <v>133</v>
      </c>
      <c r="L11" s="82" t="s">
        <v>134</v>
      </c>
      <c r="M11" s="40"/>
    </row>
    <row r="12" spans="1:13" x14ac:dyDescent="0.25">
      <c r="A12" s="43" t="s">
        <v>3714</v>
      </c>
      <c r="B12" s="114">
        <v>1</v>
      </c>
      <c r="C12" s="84"/>
      <c r="D12" s="84"/>
      <c r="E12" s="85" t="s">
        <v>3</v>
      </c>
      <c r="F12" s="86" t="s">
        <v>135</v>
      </c>
      <c r="G12" s="87">
        <v>1</v>
      </c>
      <c r="H12" s="88"/>
      <c r="I12" s="88"/>
      <c r="J12" s="88"/>
      <c r="K12" s="87">
        <v>456646.74</v>
      </c>
      <c r="L12" s="87">
        <v>456646.74</v>
      </c>
      <c r="M12" s="35"/>
    </row>
    <row r="13" spans="1:13" x14ac:dyDescent="0.25">
      <c r="A13" s="43" t="s">
        <v>3715</v>
      </c>
      <c r="B13" s="115" t="s">
        <v>136</v>
      </c>
      <c r="C13" s="89"/>
      <c r="D13" s="89"/>
      <c r="E13" s="90" t="s">
        <v>45</v>
      </c>
      <c r="F13" s="89"/>
      <c r="G13" s="91"/>
      <c r="H13" s="91"/>
      <c r="I13" s="91"/>
      <c r="J13" s="91"/>
      <c r="K13" s="92">
        <v>111578.56999999999</v>
      </c>
      <c r="L13" s="92">
        <v>111578.56999999999</v>
      </c>
      <c r="M13" s="35"/>
    </row>
    <row r="14" spans="1:13" ht="24" x14ac:dyDescent="0.3">
      <c r="A14" s="43" t="s">
        <v>3716</v>
      </c>
      <c r="B14" s="116" t="s">
        <v>137</v>
      </c>
      <c r="C14" s="93" t="s">
        <v>138</v>
      </c>
      <c r="D14" s="94">
        <v>20200</v>
      </c>
      <c r="E14" s="95" t="s">
        <v>139</v>
      </c>
      <c r="F14" s="96" t="s">
        <v>140</v>
      </c>
      <c r="G14" s="97">
        <v>1783.21</v>
      </c>
      <c r="H14" s="98">
        <v>1783.21</v>
      </c>
      <c r="I14" s="98">
        <v>6.5</v>
      </c>
      <c r="J14" s="98">
        <v>0</v>
      </c>
      <c r="K14" s="98">
        <v>11590.86</v>
      </c>
      <c r="L14" s="98">
        <v>11590.86</v>
      </c>
      <c r="M14" s="36"/>
    </row>
    <row r="15" spans="1:13" x14ac:dyDescent="0.3">
      <c r="A15" s="43" t="s">
        <v>3717</v>
      </c>
      <c r="B15" s="116" t="s">
        <v>141</v>
      </c>
      <c r="C15" s="93" t="s">
        <v>138</v>
      </c>
      <c r="D15" s="94">
        <v>21602</v>
      </c>
      <c r="E15" s="95" t="s">
        <v>142</v>
      </c>
      <c r="F15" s="96" t="s">
        <v>140</v>
      </c>
      <c r="G15" s="97">
        <v>1783.21</v>
      </c>
      <c r="H15" s="98">
        <v>1783.21</v>
      </c>
      <c r="I15" s="98">
        <v>42.9</v>
      </c>
      <c r="J15" s="98">
        <v>0</v>
      </c>
      <c r="K15" s="98">
        <v>76499.7</v>
      </c>
      <c r="L15" s="98">
        <v>76499.7</v>
      </c>
      <c r="M15" s="36"/>
    </row>
    <row r="16" spans="1:13" ht="24" x14ac:dyDescent="0.3">
      <c r="A16" s="43" t="s">
        <v>3718</v>
      </c>
      <c r="B16" s="116" t="s">
        <v>143</v>
      </c>
      <c r="C16" s="93" t="s">
        <v>138</v>
      </c>
      <c r="D16" s="94">
        <v>20600</v>
      </c>
      <c r="E16" s="99" t="s">
        <v>3611</v>
      </c>
      <c r="F16" s="96" t="s">
        <v>140</v>
      </c>
      <c r="G16" s="97">
        <v>344.5</v>
      </c>
      <c r="H16" s="98">
        <v>344.5</v>
      </c>
      <c r="I16" s="98">
        <v>52.5</v>
      </c>
      <c r="J16" s="98">
        <v>15.68</v>
      </c>
      <c r="K16" s="98">
        <v>23488.01</v>
      </c>
      <c r="L16" s="98">
        <v>23488.01</v>
      </c>
      <c r="M16" s="36"/>
    </row>
    <row r="17" spans="1:13" x14ac:dyDescent="0.25">
      <c r="A17" s="43" t="s">
        <v>3719</v>
      </c>
      <c r="B17" s="115" t="s">
        <v>144</v>
      </c>
      <c r="C17" s="89"/>
      <c r="D17" s="89"/>
      <c r="E17" s="90" t="s">
        <v>85</v>
      </c>
      <c r="F17" s="89"/>
      <c r="G17" s="91"/>
      <c r="H17" s="91"/>
      <c r="I17" s="91"/>
      <c r="J17" s="91"/>
      <c r="K17" s="92">
        <v>205380</v>
      </c>
      <c r="L17" s="92">
        <v>205380</v>
      </c>
      <c r="M17" s="35"/>
    </row>
    <row r="18" spans="1:13" x14ac:dyDescent="0.25">
      <c r="A18" s="43" t="s">
        <v>3720</v>
      </c>
      <c r="B18" s="116" t="s">
        <v>145</v>
      </c>
      <c r="C18" s="93" t="s">
        <v>138</v>
      </c>
      <c r="D18" s="94">
        <v>250101</v>
      </c>
      <c r="E18" s="95" t="s">
        <v>146</v>
      </c>
      <c r="F18" s="96" t="s">
        <v>147</v>
      </c>
      <c r="G18" s="97">
        <v>1050</v>
      </c>
      <c r="H18" s="98">
        <v>1050</v>
      </c>
      <c r="I18" s="98">
        <v>0</v>
      </c>
      <c r="J18" s="98">
        <v>80.97</v>
      </c>
      <c r="K18" s="98">
        <v>85018.5</v>
      </c>
      <c r="L18" s="98">
        <v>85018.5</v>
      </c>
      <c r="M18" s="35"/>
    </row>
    <row r="19" spans="1:13" x14ac:dyDescent="0.25">
      <c r="A19" s="43" t="s">
        <v>3721</v>
      </c>
      <c r="B19" s="116" t="s">
        <v>148</v>
      </c>
      <c r="C19" s="93" t="s">
        <v>138</v>
      </c>
      <c r="D19" s="94">
        <v>250103</v>
      </c>
      <c r="E19" s="95" t="s">
        <v>149</v>
      </c>
      <c r="F19" s="96" t="s">
        <v>147</v>
      </c>
      <c r="G19" s="97">
        <v>3150</v>
      </c>
      <c r="H19" s="98">
        <v>3150</v>
      </c>
      <c r="I19" s="98">
        <v>0</v>
      </c>
      <c r="J19" s="98">
        <v>22.24</v>
      </c>
      <c r="K19" s="98">
        <v>70056</v>
      </c>
      <c r="L19" s="98">
        <v>70056</v>
      </c>
      <c r="M19" s="35"/>
    </row>
    <row r="20" spans="1:13" x14ac:dyDescent="0.25">
      <c r="A20" s="43" t="s">
        <v>3722</v>
      </c>
      <c r="B20" s="116" t="s">
        <v>150</v>
      </c>
      <c r="C20" s="93" t="s">
        <v>138</v>
      </c>
      <c r="D20" s="94">
        <v>250105</v>
      </c>
      <c r="E20" s="95" t="s">
        <v>151</v>
      </c>
      <c r="F20" s="96" t="s">
        <v>147</v>
      </c>
      <c r="G20" s="97">
        <v>3150</v>
      </c>
      <c r="H20" s="98">
        <v>3150</v>
      </c>
      <c r="I20" s="98">
        <v>0</v>
      </c>
      <c r="J20" s="98">
        <v>15.97</v>
      </c>
      <c r="K20" s="98">
        <v>50305.5</v>
      </c>
      <c r="L20" s="98">
        <v>50305.5</v>
      </c>
      <c r="M20" s="35"/>
    </row>
    <row r="21" spans="1:13" x14ac:dyDescent="0.25">
      <c r="A21" s="43" t="s">
        <v>3723</v>
      </c>
      <c r="B21" s="115" t="s">
        <v>152</v>
      </c>
      <c r="C21" s="89"/>
      <c r="D21" s="89"/>
      <c r="E21" s="90" t="s">
        <v>89</v>
      </c>
      <c r="F21" s="89"/>
      <c r="G21" s="91"/>
      <c r="H21" s="91"/>
      <c r="I21" s="91"/>
      <c r="J21" s="91"/>
      <c r="K21" s="92">
        <v>139688.17000000001</v>
      </c>
      <c r="L21" s="92">
        <v>139688.17000000001</v>
      </c>
      <c r="M21" s="35"/>
    </row>
    <row r="22" spans="1:13" x14ac:dyDescent="0.25">
      <c r="A22" s="43" t="s">
        <v>3724</v>
      </c>
      <c r="B22" s="116" t="s">
        <v>153</v>
      </c>
      <c r="C22" s="93" t="s">
        <v>138</v>
      </c>
      <c r="D22" s="94">
        <v>271500</v>
      </c>
      <c r="E22" s="95" t="s">
        <v>154</v>
      </c>
      <c r="F22" s="96" t="s">
        <v>155</v>
      </c>
      <c r="G22" s="97">
        <v>6600</v>
      </c>
      <c r="H22" s="98">
        <v>6600</v>
      </c>
      <c r="I22" s="98">
        <v>2.73</v>
      </c>
      <c r="J22" s="98">
        <v>0</v>
      </c>
      <c r="K22" s="98">
        <v>18018</v>
      </c>
      <c r="L22" s="98">
        <v>18018</v>
      </c>
      <c r="M22" s="35"/>
    </row>
    <row r="23" spans="1:13" x14ac:dyDescent="0.25">
      <c r="A23" s="43" t="s">
        <v>3725</v>
      </c>
      <c r="B23" s="116" t="s">
        <v>156</v>
      </c>
      <c r="C23" s="93" t="s">
        <v>138</v>
      </c>
      <c r="D23" s="94">
        <v>271502</v>
      </c>
      <c r="E23" s="95" t="s">
        <v>157</v>
      </c>
      <c r="F23" s="96" t="s">
        <v>155</v>
      </c>
      <c r="G23" s="97">
        <v>6600</v>
      </c>
      <c r="H23" s="98">
        <v>6600</v>
      </c>
      <c r="I23" s="98">
        <v>17.899999999999999</v>
      </c>
      <c r="J23" s="98">
        <v>0</v>
      </c>
      <c r="K23" s="98">
        <v>118140</v>
      </c>
      <c r="L23" s="98">
        <v>118140</v>
      </c>
      <c r="M23" s="35"/>
    </row>
    <row r="24" spans="1:13" x14ac:dyDescent="0.25">
      <c r="A24" s="43" t="s">
        <v>3726</v>
      </c>
      <c r="B24" s="116" t="s">
        <v>158</v>
      </c>
      <c r="C24" s="93" t="s">
        <v>138</v>
      </c>
      <c r="D24" s="94">
        <v>270501</v>
      </c>
      <c r="E24" s="95" t="s">
        <v>159</v>
      </c>
      <c r="F24" s="96" t="s">
        <v>140</v>
      </c>
      <c r="G24" s="97">
        <v>640.83000000000004</v>
      </c>
      <c r="H24" s="98">
        <v>640.83000000000004</v>
      </c>
      <c r="I24" s="98">
        <v>1.48</v>
      </c>
      <c r="J24" s="98">
        <v>1.79</v>
      </c>
      <c r="K24" s="98">
        <v>2095.5100000000002</v>
      </c>
      <c r="L24" s="98">
        <v>2095.5100000000002</v>
      </c>
      <c r="M24" s="35"/>
    </row>
    <row r="25" spans="1:13" x14ac:dyDescent="0.25">
      <c r="A25" s="43" t="s">
        <v>3727</v>
      </c>
      <c r="B25" s="116" t="s">
        <v>160</v>
      </c>
      <c r="C25" s="93" t="s">
        <v>138</v>
      </c>
      <c r="D25" s="94">
        <v>270804</v>
      </c>
      <c r="E25" s="95" t="s">
        <v>161</v>
      </c>
      <c r="F25" s="96" t="s">
        <v>135</v>
      </c>
      <c r="G25" s="97">
        <v>1</v>
      </c>
      <c r="H25" s="98">
        <v>1</v>
      </c>
      <c r="I25" s="98">
        <v>1429.67</v>
      </c>
      <c r="J25" s="98">
        <v>4.99</v>
      </c>
      <c r="K25" s="98">
        <v>1434.66</v>
      </c>
      <c r="L25" s="98">
        <v>1434.66</v>
      </c>
      <c r="M25" s="35"/>
    </row>
    <row r="26" spans="1:13" x14ac:dyDescent="0.25">
      <c r="A26" s="43" t="s">
        <v>3728</v>
      </c>
      <c r="B26" s="114">
        <v>2</v>
      </c>
      <c r="C26" s="84"/>
      <c r="D26" s="84"/>
      <c r="E26" s="85" t="s">
        <v>4</v>
      </c>
      <c r="F26" s="86" t="s">
        <v>135</v>
      </c>
      <c r="G26" s="87">
        <v>1</v>
      </c>
      <c r="H26" s="88"/>
      <c r="I26" s="88"/>
      <c r="J26" s="88"/>
      <c r="K26" s="87">
        <v>24488.690000000002</v>
      </c>
      <c r="L26" s="87">
        <v>24488.690000000002</v>
      </c>
      <c r="M26" s="35"/>
    </row>
    <row r="27" spans="1:13" x14ac:dyDescent="0.25">
      <c r="A27" s="43" t="s">
        <v>3729</v>
      </c>
      <c r="B27" s="115" t="s">
        <v>162</v>
      </c>
      <c r="C27" s="89"/>
      <c r="D27" s="89"/>
      <c r="E27" s="90" t="s">
        <v>45</v>
      </c>
      <c r="F27" s="89"/>
      <c r="G27" s="91"/>
      <c r="H27" s="91"/>
      <c r="I27" s="91"/>
      <c r="J27" s="91"/>
      <c r="K27" s="92">
        <v>17353.05</v>
      </c>
      <c r="L27" s="92">
        <v>17353.05</v>
      </c>
      <c r="M27" s="35"/>
    </row>
    <row r="28" spans="1:13" x14ac:dyDescent="0.25">
      <c r="A28" s="43" t="s">
        <v>3730</v>
      </c>
      <c r="B28" s="116" t="s">
        <v>163</v>
      </c>
      <c r="C28" s="93" t="s">
        <v>138</v>
      </c>
      <c r="D28" s="94">
        <v>20202</v>
      </c>
      <c r="E28" s="95" t="s">
        <v>164</v>
      </c>
      <c r="F28" s="96" t="s">
        <v>140</v>
      </c>
      <c r="G28" s="97">
        <v>50.82</v>
      </c>
      <c r="H28" s="98">
        <v>50.82</v>
      </c>
      <c r="I28" s="98">
        <v>0</v>
      </c>
      <c r="J28" s="98">
        <v>2.38</v>
      </c>
      <c r="K28" s="98">
        <v>120.95</v>
      </c>
      <c r="L28" s="98">
        <v>120.95</v>
      </c>
      <c r="M28" s="35"/>
    </row>
    <row r="29" spans="1:13" ht="36" x14ac:dyDescent="0.3">
      <c r="A29" s="43" t="s">
        <v>3731</v>
      </c>
      <c r="B29" s="116" t="s">
        <v>165</v>
      </c>
      <c r="C29" s="93" t="s">
        <v>138</v>
      </c>
      <c r="D29" s="94">
        <v>20212</v>
      </c>
      <c r="E29" s="95" t="s">
        <v>166</v>
      </c>
      <c r="F29" s="96" t="s">
        <v>140</v>
      </c>
      <c r="G29" s="97">
        <v>50.82</v>
      </c>
      <c r="H29" s="98">
        <v>50.82</v>
      </c>
      <c r="I29" s="98">
        <v>225.87</v>
      </c>
      <c r="J29" s="98">
        <v>59.38</v>
      </c>
      <c r="K29" s="98">
        <v>14496.4</v>
      </c>
      <c r="L29" s="98">
        <v>14496.4</v>
      </c>
      <c r="M29" s="37"/>
    </row>
    <row r="30" spans="1:13" ht="24" x14ac:dyDescent="0.3">
      <c r="A30" s="43" t="s">
        <v>3732</v>
      </c>
      <c r="B30" s="116" t="s">
        <v>167</v>
      </c>
      <c r="C30" s="93" t="s">
        <v>138</v>
      </c>
      <c r="D30" s="94">
        <v>21301</v>
      </c>
      <c r="E30" s="99" t="s">
        <v>3612</v>
      </c>
      <c r="F30" s="96" t="s">
        <v>140</v>
      </c>
      <c r="G30" s="97">
        <v>7.5</v>
      </c>
      <c r="H30" s="98">
        <v>7.5</v>
      </c>
      <c r="I30" s="98">
        <v>361.99</v>
      </c>
      <c r="J30" s="98">
        <v>2.77</v>
      </c>
      <c r="K30" s="98">
        <v>2735.7</v>
      </c>
      <c r="L30" s="98">
        <v>2735.7</v>
      </c>
      <c r="M30" s="36"/>
    </row>
    <row r="31" spans="1:13" x14ac:dyDescent="0.25">
      <c r="A31" s="43" t="s">
        <v>3733</v>
      </c>
      <c r="B31" s="115" t="s">
        <v>168</v>
      </c>
      <c r="C31" s="89"/>
      <c r="D31" s="89"/>
      <c r="E31" s="90" t="s">
        <v>47</v>
      </c>
      <c r="F31" s="89"/>
      <c r="G31" s="91"/>
      <c r="H31" s="91"/>
      <c r="I31" s="91"/>
      <c r="J31" s="91"/>
      <c r="K31" s="92">
        <v>606.04</v>
      </c>
      <c r="L31" s="92">
        <v>606.04</v>
      </c>
      <c r="M31" s="35"/>
    </row>
    <row r="32" spans="1:13" x14ac:dyDescent="0.25">
      <c r="A32" s="43" t="s">
        <v>3734</v>
      </c>
      <c r="B32" s="116" t="s">
        <v>169</v>
      </c>
      <c r="C32" s="93" t="s">
        <v>138</v>
      </c>
      <c r="D32" s="94">
        <v>30101</v>
      </c>
      <c r="E32" s="95" t="s">
        <v>170</v>
      </c>
      <c r="F32" s="96" t="s">
        <v>171</v>
      </c>
      <c r="G32" s="97">
        <v>0.76</v>
      </c>
      <c r="H32" s="98">
        <v>0.76</v>
      </c>
      <c r="I32" s="98">
        <v>30.52</v>
      </c>
      <c r="J32" s="98">
        <v>8.59</v>
      </c>
      <c r="K32" s="98">
        <v>29.72</v>
      </c>
      <c r="L32" s="98">
        <v>29.72</v>
      </c>
      <c r="M32" s="35"/>
    </row>
    <row r="33" spans="1:13" ht="24" x14ac:dyDescent="0.3">
      <c r="A33" s="43" t="s">
        <v>3735</v>
      </c>
      <c r="B33" s="116" t="s">
        <v>172</v>
      </c>
      <c r="C33" s="93" t="s">
        <v>138</v>
      </c>
      <c r="D33" s="94">
        <v>30114</v>
      </c>
      <c r="E33" s="99" t="s">
        <v>3613</v>
      </c>
      <c r="F33" s="96" t="s">
        <v>135</v>
      </c>
      <c r="G33" s="97">
        <v>1</v>
      </c>
      <c r="H33" s="98">
        <v>1</v>
      </c>
      <c r="I33" s="98">
        <v>141.51</v>
      </c>
      <c r="J33" s="98">
        <v>146.65</v>
      </c>
      <c r="K33" s="98">
        <v>288.16000000000003</v>
      </c>
      <c r="L33" s="98">
        <v>288.16000000000003</v>
      </c>
      <c r="M33" s="36"/>
    </row>
    <row r="34" spans="1:13" ht="24" x14ac:dyDescent="0.3">
      <c r="A34" s="43" t="s">
        <v>3736</v>
      </c>
      <c r="B34" s="116" t="s">
        <v>173</v>
      </c>
      <c r="C34" s="93" t="s">
        <v>138</v>
      </c>
      <c r="D34" s="94">
        <v>30116</v>
      </c>
      <c r="E34" s="95" t="s">
        <v>174</v>
      </c>
      <c r="F34" s="96" t="s">
        <v>135</v>
      </c>
      <c r="G34" s="97">
        <v>1</v>
      </c>
      <c r="H34" s="98">
        <v>1</v>
      </c>
      <c r="I34" s="98">
        <v>141.51</v>
      </c>
      <c r="J34" s="98">
        <v>146.65</v>
      </c>
      <c r="K34" s="98">
        <v>288.16000000000003</v>
      </c>
      <c r="L34" s="98">
        <v>288.16000000000003</v>
      </c>
      <c r="M34" s="36"/>
    </row>
    <row r="35" spans="1:13" x14ac:dyDescent="0.25">
      <c r="A35" s="43" t="s">
        <v>3737</v>
      </c>
      <c r="B35" s="115" t="s">
        <v>175</v>
      </c>
      <c r="C35" s="89"/>
      <c r="D35" s="89"/>
      <c r="E35" s="90" t="s">
        <v>51</v>
      </c>
      <c r="F35" s="89"/>
      <c r="G35" s="91"/>
      <c r="H35" s="91"/>
      <c r="I35" s="91"/>
      <c r="J35" s="91"/>
      <c r="K35" s="92">
        <v>6529.6</v>
      </c>
      <c r="L35" s="92">
        <v>6529.6</v>
      </c>
      <c r="M35" s="35"/>
    </row>
    <row r="36" spans="1:13" x14ac:dyDescent="0.25">
      <c r="A36" s="43" t="s">
        <v>3738</v>
      </c>
      <c r="B36" s="116" t="s">
        <v>176</v>
      </c>
      <c r="C36" s="93" t="s">
        <v>138</v>
      </c>
      <c r="D36" s="94">
        <v>50101</v>
      </c>
      <c r="E36" s="95" t="s">
        <v>177</v>
      </c>
      <c r="F36" s="96" t="s">
        <v>178</v>
      </c>
      <c r="G36" s="97">
        <v>80</v>
      </c>
      <c r="H36" s="98">
        <v>80</v>
      </c>
      <c r="I36" s="98">
        <v>81.62</v>
      </c>
      <c r="J36" s="98">
        <v>0</v>
      </c>
      <c r="K36" s="98">
        <v>6529.6</v>
      </c>
      <c r="L36" s="98">
        <v>6529.6</v>
      </c>
      <c r="M36" s="35"/>
    </row>
    <row r="37" spans="1:13" x14ac:dyDescent="0.25">
      <c r="A37" s="43" t="s">
        <v>3739</v>
      </c>
      <c r="B37" s="114">
        <v>3</v>
      </c>
      <c r="C37" s="84"/>
      <c r="D37" s="84"/>
      <c r="E37" s="85" t="s">
        <v>5</v>
      </c>
      <c r="F37" s="86" t="s">
        <v>135</v>
      </c>
      <c r="G37" s="87">
        <v>1</v>
      </c>
      <c r="H37" s="88"/>
      <c r="I37" s="88"/>
      <c r="J37" s="88"/>
      <c r="K37" s="87">
        <v>16419.060000000001</v>
      </c>
      <c r="L37" s="87">
        <v>16419.060000000001</v>
      </c>
      <c r="M37" s="35"/>
    </row>
    <row r="38" spans="1:13" x14ac:dyDescent="0.25">
      <c r="A38" s="43" t="s">
        <v>3740</v>
      </c>
      <c r="B38" s="115" t="s">
        <v>179</v>
      </c>
      <c r="C38" s="89"/>
      <c r="D38" s="89"/>
      <c r="E38" s="90" t="s">
        <v>45</v>
      </c>
      <c r="F38" s="89"/>
      <c r="G38" s="91"/>
      <c r="H38" s="91"/>
      <c r="I38" s="91"/>
      <c r="J38" s="91"/>
      <c r="K38" s="92">
        <v>13290.66</v>
      </c>
      <c r="L38" s="92">
        <v>13290.66</v>
      </c>
      <c r="M38" s="35"/>
    </row>
    <row r="39" spans="1:13" x14ac:dyDescent="0.25">
      <c r="A39" s="43" t="s">
        <v>3741</v>
      </c>
      <c r="B39" s="117" t="s">
        <v>180</v>
      </c>
      <c r="C39" s="100"/>
      <c r="D39" s="100"/>
      <c r="E39" s="101" t="s">
        <v>181</v>
      </c>
      <c r="F39" s="100"/>
      <c r="G39" s="102"/>
      <c r="H39" s="102"/>
      <c r="I39" s="102"/>
      <c r="J39" s="102"/>
      <c r="K39" s="103">
        <v>11133.27</v>
      </c>
      <c r="L39" s="103">
        <v>11133.27</v>
      </c>
      <c r="M39" s="35"/>
    </row>
    <row r="40" spans="1:13" ht="36" x14ac:dyDescent="0.3">
      <c r="A40" s="43" t="s">
        <v>3742</v>
      </c>
      <c r="B40" s="118" t="s">
        <v>182</v>
      </c>
      <c r="C40" s="104" t="s">
        <v>138</v>
      </c>
      <c r="D40" s="105">
        <v>20107</v>
      </c>
      <c r="E40" s="95" t="s">
        <v>183</v>
      </c>
      <c r="F40" s="106" t="s">
        <v>135</v>
      </c>
      <c r="G40" s="97">
        <v>3</v>
      </c>
      <c r="H40" s="98">
        <v>3</v>
      </c>
      <c r="I40" s="98">
        <v>0</v>
      </c>
      <c r="J40" s="98">
        <v>482.17</v>
      </c>
      <c r="K40" s="98">
        <v>1446.51</v>
      </c>
      <c r="L40" s="98">
        <v>1446.51</v>
      </c>
      <c r="M40" s="36"/>
    </row>
    <row r="41" spans="1:13" ht="24" x14ac:dyDescent="0.3">
      <c r="A41" s="43" t="s">
        <v>3743</v>
      </c>
      <c r="B41" s="116" t="s">
        <v>184</v>
      </c>
      <c r="C41" s="93" t="s">
        <v>138</v>
      </c>
      <c r="D41" s="94">
        <v>20102</v>
      </c>
      <c r="E41" s="95" t="s">
        <v>185</v>
      </c>
      <c r="F41" s="96" t="s">
        <v>140</v>
      </c>
      <c r="G41" s="97">
        <v>6.42</v>
      </c>
      <c r="H41" s="98">
        <v>6.42</v>
      </c>
      <c r="I41" s="98">
        <v>0</v>
      </c>
      <c r="J41" s="98">
        <v>2.79</v>
      </c>
      <c r="K41" s="98">
        <v>17.91</v>
      </c>
      <c r="L41" s="98">
        <v>17.91</v>
      </c>
      <c r="M41" s="36"/>
    </row>
    <row r="42" spans="1:13" ht="24" x14ac:dyDescent="0.3">
      <c r="A42" s="43" t="s">
        <v>3744</v>
      </c>
      <c r="B42" s="116" t="s">
        <v>186</v>
      </c>
      <c r="C42" s="93" t="s">
        <v>187</v>
      </c>
      <c r="D42" s="94">
        <v>97627</v>
      </c>
      <c r="E42" s="99" t="s">
        <v>3614</v>
      </c>
      <c r="F42" s="96" t="s">
        <v>171</v>
      </c>
      <c r="G42" s="97">
        <v>5.61</v>
      </c>
      <c r="H42" s="98">
        <v>5.61</v>
      </c>
      <c r="I42" s="98">
        <v>38.51</v>
      </c>
      <c r="J42" s="98">
        <v>85.99</v>
      </c>
      <c r="K42" s="98">
        <v>698.44</v>
      </c>
      <c r="L42" s="98">
        <v>698.44</v>
      </c>
      <c r="M42" s="36"/>
    </row>
    <row r="43" spans="1:13" x14ac:dyDescent="0.25">
      <c r="A43" s="43" t="s">
        <v>3745</v>
      </c>
      <c r="B43" s="116" t="s">
        <v>188</v>
      </c>
      <c r="C43" s="93" t="s">
        <v>138</v>
      </c>
      <c r="D43" s="94">
        <v>20121</v>
      </c>
      <c r="E43" s="95" t="s">
        <v>189</v>
      </c>
      <c r="F43" s="96" t="s">
        <v>171</v>
      </c>
      <c r="G43" s="97">
        <v>19.8</v>
      </c>
      <c r="H43" s="98">
        <v>19.8</v>
      </c>
      <c r="I43" s="98">
        <v>0</v>
      </c>
      <c r="J43" s="98">
        <v>144.91999999999999</v>
      </c>
      <c r="K43" s="98">
        <v>2869.41</v>
      </c>
      <c r="L43" s="98">
        <v>2869.41</v>
      </c>
      <c r="M43" s="35"/>
    </row>
    <row r="44" spans="1:13" ht="24" x14ac:dyDescent="0.3">
      <c r="A44" s="43" t="s">
        <v>3746</v>
      </c>
      <c r="B44" s="116" t="s">
        <v>190</v>
      </c>
      <c r="C44" s="93" t="s">
        <v>138</v>
      </c>
      <c r="D44" s="94">
        <v>20101</v>
      </c>
      <c r="E44" s="95" t="s">
        <v>191</v>
      </c>
      <c r="F44" s="96" t="s">
        <v>140</v>
      </c>
      <c r="G44" s="97">
        <v>267.33</v>
      </c>
      <c r="H44" s="98">
        <v>267.33</v>
      </c>
      <c r="I44" s="98">
        <v>0</v>
      </c>
      <c r="J44" s="98">
        <v>5.01</v>
      </c>
      <c r="K44" s="98">
        <v>1339.32</v>
      </c>
      <c r="L44" s="98">
        <v>1339.32</v>
      </c>
      <c r="M44" s="36"/>
    </row>
    <row r="45" spans="1:13" x14ac:dyDescent="0.25">
      <c r="A45" s="43" t="s">
        <v>3747</v>
      </c>
      <c r="B45" s="116" t="s">
        <v>192</v>
      </c>
      <c r="C45" s="93" t="s">
        <v>193</v>
      </c>
      <c r="D45" s="107" t="s">
        <v>194</v>
      </c>
      <c r="E45" s="95" t="s">
        <v>195</v>
      </c>
      <c r="F45" s="96" t="s">
        <v>140</v>
      </c>
      <c r="G45" s="97">
        <v>267.33</v>
      </c>
      <c r="H45" s="98">
        <v>267.33</v>
      </c>
      <c r="I45" s="98">
        <v>0.48</v>
      </c>
      <c r="J45" s="98">
        <v>13.32</v>
      </c>
      <c r="K45" s="98">
        <v>3689.15</v>
      </c>
      <c r="L45" s="98">
        <v>3689.15</v>
      </c>
      <c r="M45" s="35"/>
    </row>
    <row r="46" spans="1:13" x14ac:dyDescent="0.3">
      <c r="A46" s="43" t="s">
        <v>3748</v>
      </c>
      <c r="B46" s="116" t="s">
        <v>196</v>
      </c>
      <c r="C46" s="93" t="s">
        <v>138</v>
      </c>
      <c r="D46" s="94">
        <v>20106</v>
      </c>
      <c r="E46" s="95" t="s">
        <v>197</v>
      </c>
      <c r="F46" s="96" t="s">
        <v>140</v>
      </c>
      <c r="G46" s="97">
        <v>34.369999999999997</v>
      </c>
      <c r="H46" s="98">
        <v>34.369999999999997</v>
      </c>
      <c r="I46" s="98">
        <v>0</v>
      </c>
      <c r="J46" s="98">
        <v>5.57</v>
      </c>
      <c r="K46" s="98">
        <v>191.44</v>
      </c>
      <c r="L46" s="98">
        <v>191.44</v>
      </c>
      <c r="M46" s="36"/>
    </row>
    <row r="47" spans="1:13" ht="24" x14ac:dyDescent="0.3">
      <c r="A47" s="43" t="s">
        <v>3749</v>
      </c>
      <c r="B47" s="116" t="s">
        <v>198</v>
      </c>
      <c r="C47" s="93" t="s">
        <v>187</v>
      </c>
      <c r="D47" s="94">
        <v>97640</v>
      </c>
      <c r="E47" s="99" t="s">
        <v>3615</v>
      </c>
      <c r="F47" s="96" t="s">
        <v>140</v>
      </c>
      <c r="G47" s="97">
        <v>178.48</v>
      </c>
      <c r="H47" s="98">
        <v>178.48</v>
      </c>
      <c r="I47" s="98">
        <v>0.39</v>
      </c>
      <c r="J47" s="98">
        <v>1.18</v>
      </c>
      <c r="K47" s="98">
        <v>280.20999999999998</v>
      </c>
      <c r="L47" s="98">
        <v>280.20999999999998</v>
      </c>
      <c r="M47" s="36"/>
    </row>
    <row r="48" spans="1:13" ht="24" x14ac:dyDescent="0.3">
      <c r="A48" s="43" t="s">
        <v>3750</v>
      </c>
      <c r="B48" s="116" t="s">
        <v>199</v>
      </c>
      <c r="C48" s="93" t="s">
        <v>187</v>
      </c>
      <c r="D48" s="94">
        <v>97642</v>
      </c>
      <c r="E48" s="95" t="s">
        <v>200</v>
      </c>
      <c r="F48" s="96" t="s">
        <v>140</v>
      </c>
      <c r="G48" s="97">
        <v>178.48</v>
      </c>
      <c r="H48" s="98">
        <v>178.48</v>
      </c>
      <c r="I48" s="98">
        <v>0.59</v>
      </c>
      <c r="J48" s="98">
        <v>1.67</v>
      </c>
      <c r="K48" s="98">
        <v>403.36</v>
      </c>
      <c r="L48" s="98">
        <v>403.36</v>
      </c>
      <c r="M48" s="36"/>
    </row>
    <row r="49" spans="1:13" x14ac:dyDescent="0.3">
      <c r="A49" s="43" t="s">
        <v>3751</v>
      </c>
      <c r="B49" s="116" t="s">
        <v>201</v>
      </c>
      <c r="C49" s="93" t="s">
        <v>193</v>
      </c>
      <c r="D49" s="107" t="s">
        <v>202</v>
      </c>
      <c r="E49" s="95" t="s">
        <v>203</v>
      </c>
      <c r="F49" s="96" t="s">
        <v>140</v>
      </c>
      <c r="G49" s="97">
        <v>2.38</v>
      </c>
      <c r="H49" s="98">
        <v>2.38</v>
      </c>
      <c r="I49" s="98">
        <v>0</v>
      </c>
      <c r="J49" s="98">
        <v>5.57</v>
      </c>
      <c r="K49" s="98">
        <v>13.25</v>
      </c>
      <c r="L49" s="98">
        <v>13.25</v>
      </c>
      <c r="M49" s="36"/>
    </row>
    <row r="50" spans="1:13" ht="24" x14ac:dyDescent="0.3">
      <c r="A50" s="43" t="s">
        <v>3752</v>
      </c>
      <c r="B50" s="116" t="s">
        <v>204</v>
      </c>
      <c r="C50" s="93" t="s">
        <v>138</v>
      </c>
      <c r="D50" s="94">
        <v>20155</v>
      </c>
      <c r="E50" s="99" t="s">
        <v>3616</v>
      </c>
      <c r="F50" s="96" t="s">
        <v>140</v>
      </c>
      <c r="G50" s="97">
        <v>31.5</v>
      </c>
      <c r="H50" s="98">
        <v>31.5</v>
      </c>
      <c r="I50" s="98">
        <v>0</v>
      </c>
      <c r="J50" s="98">
        <v>5.85</v>
      </c>
      <c r="K50" s="98">
        <v>184.27</v>
      </c>
      <c r="L50" s="98">
        <v>184.27</v>
      </c>
      <c r="M50" s="36"/>
    </row>
    <row r="51" spans="1:13" x14ac:dyDescent="0.25">
      <c r="A51" s="43" t="s">
        <v>3753</v>
      </c>
      <c r="B51" s="117" t="s">
        <v>205</v>
      </c>
      <c r="C51" s="100"/>
      <c r="D51" s="100"/>
      <c r="E51" s="101" t="s">
        <v>206</v>
      </c>
      <c r="F51" s="100"/>
      <c r="G51" s="102"/>
      <c r="H51" s="102"/>
      <c r="I51" s="102"/>
      <c r="J51" s="102"/>
      <c r="K51" s="103">
        <v>2157.39</v>
      </c>
      <c r="L51" s="103">
        <v>2157.39</v>
      </c>
      <c r="M51" s="35"/>
    </row>
    <row r="52" spans="1:13" x14ac:dyDescent="0.25">
      <c r="A52" s="43" t="s">
        <v>3754</v>
      </c>
      <c r="B52" s="116" t="s">
        <v>207</v>
      </c>
      <c r="C52" s="93" t="s">
        <v>138</v>
      </c>
      <c r="D52" s="94">
        <v>20106</v>
      </c>
      <c r="E52" s="95" t="s">
        <v>197</v>
      </c>
      <c r="F52" s="96" t="s">
        <v>140</v>
      </c>
      <c r="G52" s="97">
        <v>2.44</v>
      </c>
      <c r="H52" s="98">
        <v>2.44</v>
      </c>
      <c r="I52" s="98">
        <v>0</v>
      </c>
      <c r="J52" s="98">
        <v>5.57</v>
      </c>
      <c r="K52" s="98">
        <v>13.59</v>
      </c>
      <c r="L52" s="98">
        <v>13.59</v>
      </c>
      <c r="M52" s="35"/>
    </row>
    <row r="53" spans="1:13" ht="24" x14ac:dyDescent="0.3">
      <c r="A53" s="43" t="s">
        <v>3755</v>
      </c>
      <c r="B53" s="116" t="s">
        <v>208</v>
      </c>
      <c r="C53" s="93" t="s">
        <v>138</v>
      </c>
      <c r="D53" s="94">
        <v>20155</v>
      </c>
      <c r="E53" s="95" t="s">
        <v>209</v>
      </c>
      <c r="F53" s="96" t="s">
        <v>140</v>
      </c>
      <c r="G53" s="97">
        <v>9.75</v>
      </c>
      <c r="H53" s="98">
        <v>9.75</v>
      </c>
      <c r="I53" s="98">
        <v>0</v>
      </c>
      <c r="J53" s="98">
        <v>5.85</v>
      </c>
      <c r="K53" s="98">
        <v>57.03</v>
      </c>
      <c r="L53" s="98">
        <v>57.03</v>
      </c>
      <c r="M53" s="36"/>
    </row>
    <row r="54" spans="1:13" x14ac:dyDescent="0.3">
      <c r="A54" s="43" t="s">
        <v>3756</v>
      </c>
      <c r="B54" s="116" t="s">
        <v>210</v>
      </c>
      <c r="C54" s="93" t="s">
        <v>138</v>
      </c>
      <c r="D54" s="94">
        <v>20121</v>
      </c>
      <c r="E54" s="95" t="s">
        <v>189</v>
      </c>
      <c r="F54" s="96" t="s">
        <v>171</v>
      </c>
      <c r="G54" s="97">
        <v>10.8</v>
      </c>
      <c r="H54" s="98">
        <v>10.8</v>
      </c>
      <c r="I54" s="98">
        <v>0</v>
      </c>
      <c r="J54" s="98">
        <v>144.91999999999999</v>
      </c>
      <c r="K54" s="98">
        <v>1565.13</v>
      </c>
      <c r="L54" s="98">
        <v>1565.13</v>
      </c>
      <c r="M54" s="36"/>
    </row>
    <row r="55" spans="1:13" x14ac:dyDescent="0.25">
      <c r="A55" s="43" t="s">
        <v>3757</v>
      </c>
      <c r="B55" s="116" t="s">
        <v>211</v>
      </c>
      <c r="C55" s="93" t="s">
        <v>193</v>
      </c>
      <c r="D55" s="107" t="s">
        <v>194</v>
      </c>
      <c r="E55" s="95" t="s">
        <v>195</v>
      </c>
      <c r="F55" s="96" t="s">
        <v>140</v>
      </c>
      <c r="G55" s="97">
        <v>37.799999999999997</v>
      </c>
      <c r="H55" s="98">
        <v>37.799999999999997</v>
      </c>
      <c r="I55" s="98">
        <v>0.48</v>
      </c>
      <c r="J55" s="98">
        <v>13.32</v>
      </c>
      <c r="K55" s="98">
        <v>521.64</v>
      </c>
      <c r="L55" s="98">
        <v>521.64</v>
      </c>
      <c r="M55" s="35"/>
    </row>
    <row r="56" spans="1:13" x14ac:dyDescent="0.25">
      <c r="A56" s="43" t="s">
        <v>3758</v>
      </c>
      <c r="B56" s="115" t="s">
        <v>212</v>
      </c>
      <c r="C56" s="89"/>
      <c r="D56" s="89"/>
      <c r="E56" s="90" t="s">
        <v>47</v>
      </c>
      <c r="F56" s="89"/>
      <c r="G56" s="91"/>
      <c r="H56" s="91"/>
      <c r="I56" s="91"/>
      <c r="J56" s="91"/>
      <c r="K56" s="92">
        <v>3128.4</v>
      </c>
      <c r="L56" s="92">
        <v>3128.4</v>
      </c>
      <c r="M56" s="35"/>
    </row>
    <row r="57" spans="1:13" x14ac:dyDescent="0.25">
      <c r="A57" s="43" t="s">
        <v>3759</v>
      </c>
      <c r="B57" s="116" t="s">
        <v>213</v>
      </c>
      <c r="C57" s="93" t="s">
        <v>138</v>
      </c>
      <c r="D57" s="94">
        <v>30101</v>
      </c>
      <c r="E57" s="95" t="s">
        <v>170</v>
      </c>
      <c r="F57" s="96" t="s">
        <v>171</v>
      </c>
      <c r="G57" s="97">
        <v>79.989999999999995</v>
      </c>
      <c r="H57" s="98">
        <v>79.989999999999995</v>
      </c>
      <c r="I57" s="98">
        <v>30.52</v>
      </c>
      <c r="J57" s="98">
        <v>8.59</v>
      </c>
      <c r="K57" s="98">
        <v>3128.4</v>
      </c>
      <c r="L57" s="98">
        <v>3128.4</v>
      </c>
      <c r="M57" s="35"/>
    </row>
    <row r="58" spans="1:13" x14ac:dyDescent="0.25">
      <c r="A58" s="43" t="s">
        <v>3760</v>
      </c>
      <c r="B58" s="114">
        <v>4</v>
      </c>
      <c r="C58" s="84"/>
      <c r="D58" s="84"/>
      <c r="E58" s="85" t="s">
        <v>6</v>
      </c>
      <c r="F58" s="86" t="s">
        <v>135</v>
      </c>
      <c r="G58" s="87">
        <v>1</v>
      </c>
      <c r="H58" s="88"/>
      <c r="I58" s="88"/>
      <c r="J58" s="88"/>
      <c r="K58" s="87">
        <v>3898.1399999999994</v>
      </c>
      <c r="L58" s="87">
        <v>3898.1399999999994</v>
      </c>
      <c r="M58" s="35"/>
    </row>
    <row r="59" spans="1:13" x14ac:dyDescent="0.25">
      <c r="A59" s="43" t="s">
        <v>3761</v>
      </c>
      <c r="B59" s="115" t="s">
        <v>214</v>
      </c>
      <c r="C59" s="89"/>
      <c r="D59" s="89"/>
      <c r="E59" s="90" t="s">
        <v>49</v>
      </c>
      <c r="F59" s="89"/>
      <c r="G59" s="91"/>
      <c r="H59" s="91"/>
      <c r="I59" s="91"/>
      <c r="J59" s="91"/>
      <c r="K59" s="92">
        <v>3898.1399999999994</v>
      </c>
      <c r="L59" s="92">
        <v>3898.1399999999994</v>
      </c>
      <c r="M59" s="35"/>
    </row>
    <row r="60" spans="1:13" x14ac:dyDescent="0.25">
      <c r="A60" s="43" t="s">
        <v>3762</v>
      </c>
      <c r="B60" s="117" t="s">
        <v>215</v>
      </c>
      <c r="C60" s="100"/>
      <c r="D60" s="100"/>
      <c r="E60" s="101" t="s">
        <v>216</v>
      </c>
      <c r="F60" s="100"/>
      <c r="G60" s="102"/>
      <c r="H60" s="102"/>
      <c r="I60" s="102"/>
      <c r="J60" s="102"/>
      <c r="K60" s="103">
        <v>2148.7799999999997</v>
      </c>
      <c r="L60" s="103">
        <v>2148.7799999999997</v>
      </c>
      <c r="M60" s="35"/>
    </row>
    <row r="61" spans="1:13" x14ac:dyDescent="0.25">
      <c r="A61" s="43" t="s">
        <v>3763</v>
      </c>
      <c r="B61" s="119" t="s">
        <v>217</v>
      </c>
      <c r="C61" s="108"/>
      <c r="D61" s="108"/>
      <c r="E61" s="109" t="s">
        <v>218</v>
      </c>
      <c r="F61" s="108"/>
      <c r="G61" s="110"/>
      <c r="H61" s="110"/>
      <c r="I61" s="110"/>
      <c r="J61" s="110"/>
      <c r="K61" s="111">
        <v>1751.25</v>
      </c>
      <c r="L61" s="111">
        <v>1751.25</v>
      </c>
      <c r="M61" s="35"/>
    </row>
    <row r="62" spans="1:13" x14ac:dyDescent="0.25">
      <c r="A62" s="43" t="s">
        <v>3764</v>
      </c>
      <c r="B62" s="116" t="s">
        <v>219</v>
      </c>
      <c r="C62" s="93" t="s">
        <v>138</v>
      </c>
      <c r="D62" s="94">
        <v>41004</v>
      </c>
      <c r="E62" s="95" t="s">
        <v>220</v>
      </c>
      <c r="F62" s="96" t="s">
        <v>171</v>
      </c>
      <c r="G62" s="97">
        <v>128.11000000000001</v>
      </c>
      <c r="H62" s="98">
        <v>128.11000000000001</v>
      </c>
      <c r="I62" s="98">
        <v>1.57</v>
      </c>
      <c r="J62" s="98">
        <v>0</v>
      </c>
      <c r="K62" s="98">
        <v>201.13</v>
      </c>
      <c r="L62" s="98">
        <v>201.13</v>
      </c>
      <c r="M62" s="35"/>
    </row>
    <row r="63" spans="1:13" x14ac:dyDescent="0.25">
      <c r="A63" s="43" t="s">
        <v>3765</v>
      </c>
      <c r="B63" s="116" t="s">
        <v>221</v>
      </c>
      <c r="C63" s="93" t="s">
        <v>138</v>
      </c>
      <c r="D63" s="94">
        <v>41005</v>
      </c>
      <c r="E63" s="95" t="s">
        <v>222</v>
      </c>
      <c r="F63" s="96" t="s">
        <v>171</v>
      </c>
      <c r="G63" s="97">
        <v>128.11000000000001</v>
      </c>
      <c r="H63" s="98">
        <v>128.11000000000001</v>
      </c>
      <c r="I63" s="98">
        <v>1.1499999999999999</v>
      </c>
      <c r="J63" s="98">
        <v>0</v>
      </c>
      <c r="K63" s="98">
        <v>147.32</v>
      </c>
      <c r="L63" s="98">
        <v>147.32</v>
      </c>
      <c r="M63" s="35"/>
    </row>
    <row r="64" spans="1:13" x14ac:dyDescent="0.25">
      <c r="A64" s="43" t="s">
        <v>3766</v>
      </c>
      <c r="B64" s="116" t="s">
        <v>223</v>
      </c>
      <c r="C64" s="93" t="s">
        <v>138</v>
      </c>
      <c r="D64" s="94">
        <v>41006</v>
      </c>
      <c r="E64" s="95" t="s">
        <v>224</v>
      </c>
      <c r="F64" s="96" t="s">
        <v>225</v>
      </c>
      <c r="G64" s="97">
        <v>640.54999999999995</v>
      </c>
      <c r="H64" s="98">
        <v>640.54999999999995</v>
      </c>
      <c r="I64" s="98">
        <v>2.19</v>
      </c>
      <c r="J64" s="98">
        <v>0</v>
      </c>
      <c r="K64" s="98">
        <v>1402.8</v>
      </c>
      <c r="L64" s="98">
        <v>1402.8</v>
      </c>
      <c r="M64" s="35"/>
    </row>
    <row r="65" spans="1:13" x14ac:dyDescent="0.25">
      <c r="A65" s="43" t="s">
        <v>3767</v>
      </c>
      <c r="B65" s="119" t="s">
        <v>226</v>
      </c>
      <c r="C65" s="108"/>
      <c r="D65" s="108"/>
      <c r="E65" s="109" t="s">
        <v>227</v>
      </c>
      <c r="F65" s="108"/>
      <c r="G65" s="110"/>
      <c r="H65" s="110"/>
      <c r="I65" s="110"/>
      <c r="J65" s="110"/>
      <c r="K65" s="111">
        <v>397.53</v>
      </c>
      <c r="L65" s="111">
        <v>397.53</v>
      </c>
      <c r="M65" s="35"/>
    </row>
    <row r="66" spans="1:13" x14ac:dyDescent="0.25">
      <c r="A66" s="43" t="s">
        <v>3768</v>
      </c>
      <c r="B66" s="116" t="s">
        <v>228</v>
      </c>
      <c r="C66" s="93" t="s">
        <v>138</v>
      </c>
      <c r="D66" s="94">
        <v>41004</v>
      </c>
      <c r="E66" s="95" t="s">
        <v>220</v>
      </c>
      <c r="F66" s="96" t="s">
        <v>171</v>
      </c>
      <c r="G66" s="97">
        <v>21.95</v>
      </c>
      <c r="H66" s="98">
        <v>21.95</v>
      </c>
      <c r="I66" s="98">
        <v>1.57</v>
      </c>
      <c r="J66" s="98">
        <v>0</v>
      </c>
      <c r="K66" s="98">
        <v>34.46</v>
      </c>
      <c r="L66" s="98">
        <v>34.46</v>
      </c>
      <c r="M66" s="35"/>
    </row>
    <row r="67" spans="1:13" x14ac:dyDescent="0.25">
      <c r="A67" s="43" t="s">
        <v>3769</v>
      </c>
      <c r="B67" s="116" t="s">
        <v>229</v>
      </c>
      <c r="C67" s="93" t="s">
        <v>138</v>
      </c>
      <c r="D67" s="94">
        <v>41005</v>
      </c>
      <c r="E67" s="95" t="s">
        <v>222</v>
      </c>
      <c r="F67" s="96" t="s">
        <v>171</v>
      </c>
      <c r="G67" s="97">
        <v>11.66</v>
      </c>
      <c r="H67" s="98">
        <v>11.66</v>
      </c>
      <c r="I67" s="98">
        <v>1.1499999999999999</v>
      </c>
      <c r="J67" s="98">
        <v>0</v>
      </c>
      <c r="K67" s="98">
        <v>13.4</v>
      </c>
      <c r="L67" s="98">
        <v>13.4</v>
      </c>
      <c r="M67" s="35"/>
    </row>
    <row r="68" spans="1:13" x14ac:dyDescent="0.25">
      <c r="A68" s="43" t="s">
        <v>3770</v>
      </c>
      <c r="B68" s="116" t="s">
        <v>230</v>
      </c>
      <c r="C68" s="93" t="s">
        <v>138</v>
      </c>
      <c r="D68" s="94">
        <v>41012</v>
      </c>
      <c r="E68" s="95" t="s">
        <v>231</v>
      </c>
      <c r="F68" s="96" t="s">
        <v>171</v>
      </c>
      <c r="G68" s="97">
        <v>11.66</v>
      </c>
      <c r="H68" s="98">
        <v>11.66</v>
      </c>
      <c r="I68" s="98">
        <v>4.47</v>
      </c>
      <c r="J68" s="98">
        <v>0</v>
      </c>
      <c r="K68" s="98">
        <v>52.12</v>
      </c>
      <c r="L68" s="98">
        <v>52.12</v>
      </c>
      <c r="M68" s="35"/>
    </row>
    <row r="69" spans="1:13" x14ac:dyDescent="0.25">
      <c r="A69" s="43" t="s">
        <v>3771</v>
      </c>
      <c r="B69" s="116" t="s">
        <v>232</v>
      </c>
      <c r="C69" s="93" t="s">
        <v>138</v>
      </c>
      <c r="D69" s="94">
        <v>41006</v>
      </c>
      <c r="E69" s="95" t="s">
        <v>224</v>
      </c>
      <c r="F69" s="96" t="s">
        <v>225</v>
      </c>
      <c r="G69" s="97">
        <v>116.6</v>
      </c>
      <c r="H69" s="98">
        <v>116.6</v>
      </c>
      <c r="I69" s="98">
        <v>2.19</v>
      </c>
      <c r="J69" s="98">
        <v>0</v>
      </c>
      <c r="K69" s="98">
        <v>255.35</v>
      </c>
      <c r="L69" s="98">
        <v>255.35</v>
      </c>
      <c r="M69" s="35"/>
    </row>
    <row r="70" spans="1:13" x14ac:dyDescent="0.25">
      <c r="A70" s="43" t="s">
        <v>3772</v>
      </c>
      <c r="B70" s="116" t="s">
        <v>233</v>
      </c>
      <c r="C70" s="93" t="s">
        <v>138</v>
      </c>
      <c r="D70" s="94">
        <v>41010</v>
      </c>
      <c r="E70" s="95" t="s">
        <v>234</v>
      </c>
      <c r="F70" s="96" t="s">
        <v>171</v>
      </c>
      <c r="G70" s="97">
        <v>10.29</v>
      </c>
      <c r="H70" s="98">
        <v>10.29</v>
      </c>
      <c r="I70" s="98">
        <v>1.1499999999999999</v>
      </c>
      <c r="J70" s="98">
        <v>0</v>
      </c>
      <c r="K70" s="98">
        <v>11.83</v>
      </c>
      <c r="L70" s="98">
        <v>11.83</v>
      </c>
      <c r="M70" s="35"/>
    </row>
    <row r="71" spans="1:13" x14ac:dyDescent="0.25">
      <c r="A71" s="43" t="s">
        <v>3773</v>
      </c>
      <c r="B71" s="116" t="s">
        <v>235</v>
      </c>
      <c r="C71" s="93" t="s">
        <v>138</v>
      </c>
      <c r="D71" s="94">
        <v>41009</v>
      </c>
      <c r="E71" s="95" t="s">
        <v>236</v>
      </c>
      <c r="F71" s="96" t="s">
        <v>171</v>
      </c>
      <c r="G71" s="97">
        <v>17.559999999999999</v>
      </c>
      <c r="H71" s="98">
        <v>17.559999999999999</v>
      </c>
      <c r="I71" s="98">
        <v>1.73</v>
      </c>
      <c r="J71" s="98">
        <v>0</v>
      </c>
      <c r="K71" s="98">
        <v>30.37</v>
      </c>
      <c r="L71" s="98">
        <v>30.37</v>
      </c>
      <c r="M71" s="35"/>
    </row>
    <row r="72" spans="1:13" x14ac:dyDescent="0.25">
      <c r="A72" s="43" t="s">
        <v>3774</v>
      </c>
      <c r="B72" s="117" t="s">
        <v>237</v>
      </c>
      <c r="C72" s="100"/>
      <c r="D72" s="100"/>
      <c r="E72" s="101" t="s">
        <v>238</v>
      </c>
      <c r="F72" s="100"/>
      <c r="G72" s="102"/>
      <c r="H72" s="102"/>
      <c r="I72" s="102"/>
      <c r="J72" s="102"/>
      <c r="K72" s="103">
        <v>1749.36</v>
      </c>
      <c r="L72" s="103">
        <v>1749.36</v>
      </c>
      <c r="M72" s="35"/>
    </row>
    <row r="73" spans="1:13" x14ac:dyDescent="0.25">
      <c r="A73" s="43" t="s">
        <v>3775</v>
      </c>
      <c r="B73" s="119" t="s">
        <v>239</v>
      </c>
      <c r="C73" s="108"/>
      <c r="D73" s="108"/>
      <c r="E73" s="109" t="s">
        <v>218</v>
      </c>
      <c r="F73" s="108"/>
      <c r="G73" s="110"/>
      <c r="H73" s="110"/>
      <c r="I73" s="110"/>
      <c r="J73" s="110"/>
      <c r="K73" s="111">
        <v>1366.03</v>
      </c>
      <c r="L73" s="111">
        <v>1366.03</v>
      </c>
      <c r="M73" s="35"/>
    </row>
    <row r="74" spans="1:13" x14ac:dyDescent="0.25">
      <c r="A74" s="43" t="s">
        <v>3776</v>
      </c>
      <c r="B74" s="116" t="s">
        <v>240</v>
      </c>
      <c r="C74" s="93" t="s">
        <v>138</v>
      </c>
      <c r="D74" s="94">
        <v>41004</v>
      </c>
      <c r="E74" s="95" t="s">
        <v>220</v>
      </c>
      <c r="F74" s="96" t="s">
        <v>171</v>
      </c>
      <c r="G74" s="97">
        <v>99.93</v>
      </c>
      <c r="H74" s="98">
        <v>99.93</v>
      </c>
      <c r="I74" s="98">
        <v>1.57</v>
      </c>
      <c r="J74" s="98">
        <v>0</v>
      </c>
      <c r="K74" s="98">
        <v>156.88999999999999</v>
      </c>
      <c r="L74" s="98">
        <v>156.88999999999999</v>
      </c>
      <c r="M74" s="35"/>
    </row>
    <row r="75" spans="1:13" x14ac:dyDescent="0.25">
      <c r="A75" s="43" t="s">
        <v>3777</v>
      </c>
      <c r="B75" s="116" t="s">
        <v>241</v>
      </c>
      <c r="C75" s="93" t="s">
        <v>138</v>
      </c>
      <c r="D75" s="94">
        <v>41005</v>
      </c>
      <c r="E75" s="95" t="s">
        <v>222</v>
      </c>
      <c r="F75" s="96" t="s">
        <v>171</v>
      </c>
      <c r="G75" s="97">
        <v>99.93</v>
      </c>
      <c r="H75" s="98">
        <v>99.93</v>
      </c>
      <c r="I75" s="98">
        <v>1.1499999999999999</v>
      </c>
      <c r="J75" s="98">
        <v>0</v>
      </c>
      <c r="K75" s="98">
        <v>114.91</v>
      </c>
      <c r="L75" s="98">
        <v>114.91</v>
      </c>
      <c r="M75" s="35"/>
    </row>
    <row r="76" spans="1:13" x14ac:dyDescent="0.25">
      <c r="A76" s="43" t="s">
        <v>3778</v>
      </c>
      <c r="B76" s="116" t="s">
        <v>242</v>
      </c>
      <c r="C76" s="93" t="s">
        <v>138</v>
      </c>
      <c r="D76" s="94">
        <v>41006</v>
      </c>
      <c r="E76" s="95" t="s">
        <v>224</v>
      </c>
      <c r="F76" s="96" t="s">
        <v>225</v>
      </c>
      <c r="G76" s="97">
        <v>499.65</v>
      </c>
      <c r="H76" s="98">
        <v>499.65</v>
      </c>
      <c r="I76" s="98">
        <v>2.19</v>
      </c>
      <c r="J76" s="98">
        <v>0</v>
      </c>
      <c r="K76" s="98">
        <v>1094.23</v>
      </c>
      <c r="L76" s="98">
        <v>1094.23</v>
      </c>
      <c r="M76" s="35"/>
    </row>
    <row r="77" spans="1:13" x14ac:dyDescent="0.25">
      <c r="A77" s="43" t="s">
        <v>3779</v>
      </c>
      <c r="B77" s="119" t="s">
        <v>243</v>
      </c>
      <c r="C77" s="108"/>
      <c r="D77" s="108"/>
      <c r="E77" s="109" t="s">
        <v>227</v>
      </c>
      <c r="F77" s="108"/>
      <c r="G77" s="110"/>
      <c r="H77" s="110"/>
      <c r="I77" s="110"/>
      <c r="J77" s="110"/>
      <c r="K77" s="111">
        <v>383.33</v>
      </c>
      <c r="L77" s="111">
        <v>383.33</v>
      </c>
      <c r="M77" s="35"/>
    </row>
    <row r="78" spans="1:13" x14ac:dyDescent="0.25">
      <c r="A78" s="43" t="s">
        <v>3780</v>
      </c>
      <c r="B78" s="116" t="s">
        <v>244</v>
      </c>
      <c r="C78" s="93" t="s">
        <v>138</v>
      </c>
      <c r="D78" s="94">
        <v>41004</v>
      </c>
      <c r="E78" s="95" t="s">
        <v>220</v>
      </c>
      <c r="F78" s="96" t="s">
        <v>171</v>
      </c>
      <c r="G78" s="97">
        <v>26.37</v>
      </c>
      <c r="H78" s="98">
        <v>26.37</v>
      </c>
      <c r="I78" s="98">
        <v>1.57</v>
      </c>
      <c r="J78" s="98">
        <v>0</v>
      </c>
      <c r="K78" s="98">
        <v>41.4</v>
      </c>
      <c r="L78" s="98">
        <v>41.4</v>
      </c>
      <c r="M78" s="35"/>
    </row>
    <row r="79" spans="1:13" x14ac:dyDescent="0.25">
      <c r="A79" s="43" t="s">
        <v>3781</v>
      </c>
      <c r="B79" s="116" t="s">
        <v>245</v>
      </c>
      <c r="C79" s="93" t="s">
        <v>138</v>
      </c>
      <c r="D79" s="94">
        <v>41005</v>
      </c>
      <c r="E79" s="95" t="s">
        <v>222</v>
      </c>
      <c r="F79" s="96" t="s">
        <v>171</v>
      </c>
      <c r="G79" s="97">
        <v>13.41</v>
      </c>
      <c r="H79" s="98">
        <v>13.41</v>
      </c>
      <c r="I79" s="98">
        <v>1.1499999999999999</v>
      </c>
      <c r="J79" s="98">
        <v>0</v>
      </c>
      <c r="K79" s="98">
        <v>15.42</v>
      </c>
      <c r="L79" s="98">
        <v>15.42</v>
      </c>
      <c r="M79" s="35"/>
    </row>
    <row r="80" spans="1:13" x14ac:dyDescent="0.25">
      <c r="A80" s="43" t="s">
        <v>3782</v>
      </c>
      <c r="B80" s="116" t="s">
        <v>246</v>
      </c>
      <c r="C80" s="93" t="s">
        <v>138</v>
      </c>
      <c r="D80" s="94">
        <v>41006</v>
      </c>
      <c r="E80" s="95" t="s">
        <v>224</v>
      </c>
      <c r="F80" s="96" t="s">
        <v>225</v>
      </c>
      <c r="G80" s="97">
        <v>134.1</v>
      </c>
      <c r="H80" s="98">
        <v>134.1</v>
      </c>
      <c r="I80" s="98">
        <v>2.19</v>
      </c>
      <c r="J80" s="98">
        <v>0</v>
      </c>
      <c r="K80" s="98">
        <v>293.67</v>
      </c>
      <c r="L80" s="98">
        <v>293.67</v>
      </c>
      <c r="M80" s="35"/>
    </row>
    <row r="81" spans="1:13" x14ac:dyDescent="0.25">
      <c r="A81" s="43" t="s">
        <v>3783</v>
      </c>
      <c r="B81" s="116" t="s">
        <v>247</v>
      </c>
      <c r="C81" s="93" t="s">
        <v>138</v>
      </c>
      <c r="D81" s="94">
        <v>41010</v>
      </c>
      <c r="E81" s="95" t="s">
        <v>234</v>
      </c>
      <c r="F81" s="96" t="s">
        <v>171</v>
      </c>
      <c r="G81" s="97">
        <v>12.96</v>
      </c>
      <c r="H81" s="98">
        <v>12.96</v>
      </c>
      <c r="I81" s="98">
        <v>1.1499999999999999</v>
      </c>
      <c r="J81" s="98">
        <v>0</v>
      </c>
      <c r="K81" s="98">
        <v>14.9</v>
      </c>
      <c r="L81" s="98">
        <v>14.9</v>
      </c>
      <c r="M81" s="35"/>
    </row>
    <row r="82" spans="1:13" x14ac:dyDescent="0.25">
      <c r="A82" s="43" t="s">
        <v>3784</v>
      </c>
      <c r="B82" s="116" t="s">
        <v>248</v>
      </c>
      <c r="C82" s="93" t="s">
        <v>138</v>
      </c>
      <c r="D82" s="94">
        <v>41009</v>
      </c>
      <c r="E82" s="95" t="s">
        <v>236</v>
      </c>
      <c r="F82" s="96" t="s">
        <v>171</v>
      </c>
      <c r="G82" s="97">
        <v>10.37</v>
      </c>
      <c r="H82" s="98">
        <v>10.37</v>
      </c>
      <c r="I82" s="98">
        <v>1.73</v>
      </c>
      <c r="J82" s="98">
        <v>0</v>
      </c>
      <c r="K82" s="98">
        <v>17.940000000000001</v>
      </c>
      <c r="L82" s="98">
        <v>17.940000000000001</v>
      </c>
      <c r="M82" s="35"/>
    </row>
    <row r="83" spans="1:13" x14ac:dyDescent="0.25">
      <c r="A83" s="43" t="s">
        <v>3785</v>
      </c>
      <c r="B83" s="114">
        <v>5</v>
      </c>
      <c r="C83" s="84"/>
      <c r="D83" s="84"/>
      <c r="E83" s="85" t="s">
        <v>7</v>
      </c>
      <c r="F83" s="86" t="s">
        <v>135</v>
      </c>
      <c r="G83" s="87">
        <v>1</v>
      </c>
      <c r="H83" s="88"/>
      <c r="I83" s="88"/>
      <c r="J83" s="88"/>
      <c r="K83" s="87">
        <v>34507.24</v>
      </c>
      <c r="L83" s="87">
        <v>34507.24</v>
      </c>
      <c r="M83" s="35"/>
    </row>
    <row r="84" spans="1:13" x14ac:dyDescent="0.25">
      <c r="A84" s="43" t="s">
        <v>3786</v>
      </c>
      <c r="B84" s="115" t="s">
        <v>249</v>
      </c>
      <c r="C84" s="89"/>
      <c r="D84" s="89"/>
      <c r="E84" s="90" t="s">
        <v>61</v>
      </c>
      <c r="F84" s="89"/>
      <c r="G84" s="91"/>
      <c r="H84" s="91"/>
      <c r="I84" s="91"/>
      <c r="J84" s="91"/>
      <c r="K84" s="92">
        <v>12514.34</v>
      </c>
      <c r="L84" s="92">
        <v>12514.34</v>
      </c>
      <c r="M84" s="35"/>
    </row>
    <row r="85" spans="1:13" ht="36" x14ac:dyDescent="0.3">
      <c r="A85" s="43" t="s">
        <v>3787</v>
      </c>
      <c r="B85" s="118" t="s">
        <v>250</v>
      </c>
      <c r="C85" s="104" t="s">
        <v>193</v>
      </c>
      <c r="D85" s="112" t="s">
        <v>251</v>
      </c>
      <c r="E85" s="95" t="s">
        <v>252</v>
      </c>
      <c r="F85" s="106" t="s">
        <v>140</v>
      </c>
      <c r="G85" s="97">
        <v>124.62</v>
      </c>
      <c r="H85" s="98">
        <v>124.62</v>
      </c>
      <c r="I85" s="98">
        <v>84.98</v>
      </c>
      <c r="J85" s="98">
        <v>15.44</v>
      </c>
      <c r="K85" s="98">
        <v>12514.34</v>
      </c>
      <c r="L85" s="98">
        <v>12514.34</v>
      </c>
      <c r="M85" s="36"/>
    </row>
    <row r="86" spans="1:13" x14ac:dyDescent="0.25">
      <c r="A86" s="43" t="s">
        <v>3788</v>
      </c>
      <c r="B86" s="115" t="s">
        <v>253</v>
      </c>
      <c r="C86" s="89"/>
      <c r="D86" s="89"/>
      <c r="E86" s="90" t="s">
        <v>69</v>
      </c>
      <c r="F86" s="89"/>
      <c r="G86" s="91"/>
      <c r="H86" s="91"/>
      <c r="I86" s="91"/>
      <c r="J86" s="91"/>
      <c r="K86" s="92">
        <v>1536.16</v>
      </c>
      <c r="L86" s="92">
        <v>1536.16</v>
      </c>
      <c r="M86" s="35"/>
    </row>
    <row r="87" spans="1:13" ht="36" x14ac:dyDescent="0.3">
      <c r="A87" s="43" t="s">
        <v>3789</v>
      </c>
      <c r="B87" s="116" t="s">
        <v>254</v>
      </c>
      <c r="C87" s="93" t="s">
        <v>187</v>
      </c>
      <c r="D87" s="94">
        <v>91314</v>
      </c>
      <c r="E87" s="95" t="s">
        <v>255</v>
      </c>
      <c r="F87" s="96" t="s">
        <v>135</v>
      </c>
      <c r="G87" s="97">
        <v>2</v>
      </c>
      <c r="H87" s="98">
        <v>2</v>
      </c>
      <c r="I87" s="98">
        <v>566.69000000000005</v>
      </c>
      <c r="J87" s="98">
        <v>201.39</v>
      </c>
      <c r="K87" s="98">
        <v>1536.16</v>
      </c>
      <c r="L87" s="98">
        <v>1536.16</v>
      </c>
      <c r="M87" s="37"/>
    </row>
    <row r="88" spans="1:13" x14ac:dyDescent="0.25">
      <c r="A88" s="43" t="s">
        <v>3790</v>
      </c>
      <c r="B88" s="115" t="s">
        <v>256</v>
      </c>
      <c r="C88" s="89"/>
      <c r="D88" s="89"/>
      <c r="E88" s="90" t="s">
        <v>71</v>
      </c>
      <c r="F88" s="89"/>
      <c r="G88" s="91"/>
      <c r="H88" s="91"/>
      <c r="I88" s="91"/>
      <c r="J88" s="91"/>
      <c r="K88" s="92">
        <v>1920.36</v>
      </c>
      <c r="L88" s="92">
        <v>1920.36</v>
      </c>
      <c r="M88" s="35"/>
    </row>
    <row r="89" spans="1:13" ht="36" x14ac:dyDescent="0.3">
      <c r="A89" s="43" t="s">
        <v>3791</v>
      </c>
      <c r="B89" s="116" t="s">
        <v>257</v>
      </c>
      <c r="C89" s="93" t="s">
        <v>187</v>
      </c>
      <c r="D89" s="94">
        <v>94570</v>
      </c>
      <c r="E89" s="95" t="s">
        <v>258</v>
      </c>
      <c r="F89" s="96" t="s">
        <v>140</v>
      </c>
      <c r="G89" s="97">
        <v>6</v>
      </c>
      <c r="H89" s="98">
        <v>6</v>
      </c>
      <c r="I89" s="98">
        <v>306.42</v>
      </c>
      <c r="J89" s="98">
        <v>13.64</v>
      </c>
      <c r="K89" s="98">
        <v>1920.36</v>
      </c>
      <c r="L89" s="98">
        <v>1920.36</v>
      </c>
      <c r="M89" s="37"/>
    </row>
    <row r="90" spans="1:13" x14ac:dyDescent="0.25">
      <c r="A90" s="43" t="s">
        <v>3792</v>
      </c>
      <c r="B90" s="115" t="s">
        <v>259</v>
      </c>
      <c r="C90" s="89"/>
      <c r="D90" s="89"/>
      <c r="E90" s="90" t="s">
        <v>77</v>
      </c>
      <c r="F90" s="89"/>
      <c r="G90" s="91"/>
      <c r="H90" s="91"/>
      <c r="I90" s="91"/>
      <c r="J90" s="91"/>
      <c r="K90" s="92">
        <v>6987.2</v>
      </c>
      <c r="L90" s="92">
        <v>6987.2</v>
      </c>
      <c r="M90" s="35"/>
    </row>
    <row r="91" spans="1:13" x14ac:dyDescent="0.3">
      <c r="A91" s="43" t="s">
        <v>3793</v>
      </c>
      <c r="B91" s="116" t="s">
        <v>260</v>
      </c>
      <c r="C91" s="93" t="s">
        <v>138</v>
      </c>
      <c r="D91" s="94">
        <v>210499</v>
      </c>
      <c r="E91" s="95" t="s">
        <v>261</v>
      </c>
      <c r="F91" s="96" t="s">
        <v>140</v>
      </c>
      <c r="G91" s="97">
        <v>98</v>
      </c>
      <c r="H91" s="98">
        <v>98</v>
      </c>
      <c r="I91" s="98">
        <v>57.19</v>
      </c>
      <c r="J91" s="98">
        <v>11.57</v>
      </c>
      <c r="K91" s="98">
        <v>6738.48</v>
      </c>
      <c r="L91" s="98">
        <v>6738.48</v>
      </c>
      <c r="M91" s="36"/>
    </row>
    <row r="92" spans="1:13" x14ac:dyDescent="0.25">
      <c r="A92" s="43" t="s">
        <v>3794</v>
      </c>
      <c r="B92" s="116" t="s">
        <v>262</v>
      </c>
      <c r="C92" s="93" t="s">
        <v>187</v>
      </c>
      <c r="D92" s="94">
        <v>96120</v>
      </c>
      <c r="E92" s="95" t="s">
        <v>263</v>
      </c>
      <c r="F92" s="96" t="s">
        <v>178</v>
      </c>
      <c r="G92" s="97">
        <v>98.7</v>
      </c>
      <c r="H92" s="98">
        <v>98.7</v>
      </c>
      <c r="I92" s="98">
        <v>1.38</v>
      </c>
      <c r="J92" s="98">
        <v>1.1399999999999999</v>
      </c>
      <c r="K92" s="98">
        <v>248.72</v>
      </c>
      <c r="L92" s="98">
        <v>248.72</v>
      </c>
      <c r="M92" s="35"/>
    </row>
    <row r="93" spans="1:13" x14ac:dyDescent="0.25">
      <c r="A93" s="43" t="s">
        <v>3795</v>
      </c>
      <c r="B93" s="115" t="s">
        <v>264</v>
      </c>
      <c r="C93" s="89"/>
      <c r="D93" s="89"/>
      <c r="E93" s="90" t="s">
        <v>79</v>
      </c>
      <c r="F93" s="89"/>
      <c r="G93" s="91"/>
      <c r="H93" s="91"/>
      <c r="I93" s="91"/>
      <c r="J93" s="91"/>
      <c r="K93" s="92">
        <v>306.69</v>
      </c>
      <c r="L93" s="92">
        <v>306.69</v>
      </c>
      <c r="M93" s="35"/>
    </row>
    <row r="94" spans="1:13" x14ac:dyDescent="0.25">
      <c r="A94" s="43" t="s">
        <v>3796</v>
      </c>
      <c r="B94" s="116" t="s">
        <v>265</v>
      </c>
      <c r="C94" s="93" t="s">
        <v>187</v>
      </c>
      <c r="D94" s="94">
        <v>98688</v>
      </c>
      <c r="E94" s="95" t="s">
        <v>266</v>
      </c>
      <c r="F94" s="96" t="s">
        <v>178</v>
      </c>
      <c r="G94" s="97">
        <v>4.93</v>
      </c>
      <c r="H94" s="98">
        <v>4.93</v>
      </c>
      <c r="I94" s="98">
        <v>59.51</v>
      </c>
      <c r="J94" s="98">
        <v>2.7</v>
      </c>
      <c r="K94" s="98">
        <v>306.69</v>
      </c>
      <c r="L94" s="98">
        <v>306.69</v>
      </c>
      <c r="M94" s="35"/>
    </row>
    <row r="95" spans="1:13" x14ac:dyDescent="0.25">
      <c r="A95" s="43" t="s">
        <v>3797</v>
      </c>
      <c r="B95" s="115" t="s">
        <v>267</v>
      </c>
      <c r="C95" s="89"/>
      <c r="D95" s="89"/>
      <c r="E95" s="90" t="s">
        <v>87</v>
      </c>
      <c r="F95" s="89"/>
      <c r="G95" s="91"/>
      <c r="H95" s="91"/>
      <c r="I95" s="91"/>
      <c r="J95" s="91"/>
      <c r="K95" s="92">
        <v>7711.97</v>
      </c>
      <c r="L95" s="92">
        <v>7711.97</v>
      </c>
      <c r="M95" s="35"/>
    </row>
    <row r="96" spans="1:13" x14ac:dyDescent="0.25">
      <c r="A96" s="43" t="s">
        <v>3798</v>
      </c>
      <c r="B96" s="117" t="s">
        <v>268</v>
      </c>
      <c r="C96" s="100"/>
      <c r="D96" s="100"/>
      <c r="E96" s="101" t="s">
        <v>269</v>
      </c>
      <c r="F96" s="100"/>
      <c r="G96" s="102"/>
      <c r="H96" s="102"/>
      <c r="I96" s="102"/>
      <c r="J96" s="102"/>
      <c r="K96" s="103">
        <v>5635.09</v>
      </c>
      <c r="L96" s="103">
        <v>5635.09</v>
      </c>
      <c r="M96" s="35"/>
    </row>
    <row r="97" spans="1:13" x14ac:dyDescent="0.25">
      <c r="A97" s="43" t="s">
        <v>3799</v>
      </c>
      <c r="B97" s="116" t="s">
        <v>270</v>
      </c>
      <c r="C97" s="93" t="s">
        <v>138</v>
      </c>
      <c r="D97" s="94">
        <v>261300</v>
      </c>
      <c r="E97" s="95" t="s">
        <v>271</v>
      </c>
      <c r="F97" s="96" t="s">
        <v>140</v>
      </c>
      <c r="G97" s="97">
        <v>244.77</v>
      </c>
      <c r="H97" s="98">
        <v>244.77</v>
      </c>
      <c r="I97" s="98">
        <v>1.96</v>
      </c>
      <c r="J97" s="98">
        <v>8.68</v>
      </c>
      <c r="K97" s="98">
        <v>2604.35</v>
      </c>
      <c r="L97" s="98">
        <v>2604.35</v>
      </c>
      <c r="M97" s="35"/>
    </row>
    <row r="98" spans="1:13" x14ac:dyDescent="0.25">
      <c r="A98" s="43" t="s">
        <v>3800</v>
      </c>
      <c r="B98" s="116" t="s">
        <v>272</v>
      </c>
      <c r="C98" s="93" t="s">
        <v>138</v>
      </c>
      <c r="D98" s="94">
        <v>261550</v>
      </c>
      <c r="E98" s="95" t="s">
        <v>273</v>
      </c>
      <c r="F98" s="96" t="s">
        <v>140</v>
      </c>
      <c r="G98" s="97">
        <v>96.72</v>
      </c>
      <c r="H98" s="98">
        <v>96.72</v>
      </c>
      <c r="I98" s="98">
        <v>6.61</v>
      </c>
      <c r="J98" s="98">
        <v>8.01</v>
      </c>
      <c r="K98" s="98">
        <v>1414.04</v>
      </c>
      <c r="L98" s="98">
        <v>1414.04</v>
      </c>
      <c r="M98" s="35"/>
    </row>
    <row r="99" spans="1:13" x14ac:dyDescent="0.25">
      <c r="A99" s="43" t="s">
        <v>3801</v>
      </c>
      <c r="B99" s="116" t="s">
        <v>274</v>
      </c>
      <c r="C99" s="93" t="s">
        <v>138</v>
      </c>
      <c r="D99" s="94">
        <v>261001</v>
      </c>
      <c r="E99" s="95" t="s">
        <v>275</v>
      </c>
      <c r="F99" s="96" t="s">
        <v>140</v>
      </c>
      <c r="G99" s="97">
        <v>148.05000000000001</v>
      </c>
      <c r="H99" s="98">
        <v>148.05000000000001</v>
      </c>
      <c r="I99" s="98">
        <v>3.83</v>
      </c>
      <c r="J99" s="98">
        <v>7.09</v>
      </c>
      <c r="K99" s="98">
        <v>1616.7</v>
      </c>
      <c r="L99" s="98">
        <v>1616.7</v>
      </c>
      <c r="M99" s="35"/>
    </row>
    <row r="100" spans="1:13" x14ac:dyDescent="0.25">
      <c r="A100" s="43" t="s">
        <v>3802</v>
      </c>
      <c r="B100" s="117" t="s">
        <v>276</v>
      </c>
      <c r="C100" s="100"/>
      <c r="D100" s="100"/>
      <c r="E100" s="101" t="s">
        <v>277</v>
      </c>
      <c r="F100" s="100"/>
      <c r="G100" s="102"/>
      <c r="H100" s="102"/>
      <c r="I100" s="102"/>
      <c r="J100" s="102"/>
      <c r="K100" s="103">
        <v>1876.7</v>
      </c>
      <c r="L100" s="103">
        <v>1876.7</v>
      </c>
      <c r="M100" s="35"/>
    </row>
    <row r="101" spans="1:13" x14ac:dyDescent="0.25">
      <c r="A101" s="43" t="s">
        <v>3803</v>
      </c>
      <c r="B101" s="116" t="s">
        <v>278</v>
      </c>
      <c r="C101" s="93" t="s">
        <v>138</v>
      </c>
      <c r="D101" s="94">
        <v>261300</v>
      </c>
      <c r="E101" s="95" t="s">
        <v>271</v>
      </c>
      <c r="F101" s="96" t="s">
        <v>140</v>
      </c>
      <c r="G101" s="97">
        <v>98</v>
      </c>
      <c r="H101" s="98">
        <v>98</v>
      </c>
      <c r="I101" s="98">
        <v>1.96</v>
      </c>
      <c r="J101" s="98">
        <v>8.68</v>
      </c>
      <c r="K101" s="98">
        <v>1042.72</v>
      </c>
      <c r="L101" s="98">
        <v>1042.72</v>
      </c>
      <c r="M101" s="35"/>
    </row>
    <row r="102" spans="1:13" x14ac:dyDescent="0.25">
      <c r="A102" s="43" t="s">
        <v>3804</v>
      </c>
      <c r="B102" s="116" t="s">
        <v>279</v>
      </c>
      <c r="C102" s="93" t="s">
        <v>138</v>
      </c>
      <c r="D102" s="94">
        <v>261307</v>
      </c>
      <c r="E102" s="95" t="s">
        <v>280</v>
      </c>
      <c r="F102" s="96" t="s">
        <v>140</v>
      </c>
      <c r="G102" s="97">
        <v>98</v>
      </c>
      <c r="H102" s="98">
        <v>98</v>
      </c>
      <c r="I102" s="98">
        <v>3.41</v>
      </c>
      <c r="J102" s="98">
        <v>5.0999999999999996</v>
      </c>
      <c r="K102" s="98">
        <v>833.98</v>
      </c>
      <c r="L102" s="98">
        <v>833.98</v>
      </c>
      <c r="M102" s="35"/>
    </row>
    <row r="103" spans="1:13" x14ac:dyDescent="0.25">
      <c r="A103" s="43" t="s">
        <v>3805</v>
      </c>
      <c r="B103" s="117" t="s">
        <v>281</v>
      </c>
      <c r="C103" s="100"/>
      <c r="D103" s="100"/>
      <c r="E103" s="101" t="s">
        <v>282</v>
      </c>
      <c r="F103" s="100"/>
      <c r="G103" s="102"/>
      <c r="H103" s="102"/>
      <c r="I103" s="102"/>
      <c r="J103" s="102"/>
      <c r="K103" s="103">
        <v>200.18</v>
      </c>
      <c r="L103" s="103">
        <v>200.18</v>
      </c>
      <c r="M103" s="35"/>
    </row>
    <row r="104" spans="1:13" x14ac:dyDescent="0.25">
      <c r="A104" s="43" t="s">
        <v>3806</v>
      </c>
      <c r="B104" s="116" t="s">
        <v>283</v>
      </c>
      <c r="C104" s="93" t="s">
        <v>138</v>
      </c>
      <c r="D104" s="94">
        <v>261560</v>
      </c>
      <c r="E104" s="95" t="s">
        <v>284</v>
      </c>
      <c r="F104" s="96" t="s">
        <v>140</v>
      </c>
      <c r="G104" s="97">
        <v>10.08</v>
      </c>
      <c r="H104" s="98">
        <v>10.08</v>
      </c>
      <c r="I104" s="98">
        <v>6.56</v>
      </c>
      <c r="J104" s="98">
        <v>13.3</v>
      </c>
      <c r="K104" s="98">
        <v>200.18</v>
      </c>
      <c r="L104" s="98">
        <v>200.18</v>
      </c>
      <c r="M104" s="35"/>
    </row>
    <row r="105" spans="1:13" x14ac:dyDescent="0.25">
      <c r="A105" s="43" t="s">
        <v>3807</v>
      </c>
      <c r="B105" s="115" t="s">
        <v>285</v>
      </c>
      <c r="C105" s="89"/>
      <c r="D105" s="89"/>
      <c r="E105" s="90" t="s">
        <v>89</v>
      </c>
      <c r="F105" s="89"/>
      <c r="G105" s="91"/>
      <c r="H105" s="91"/>
      <c r="I105" s="91"/>
      <c r="J105" s="91"/>
      <c r="K105" s="92">
        <v>3530.52</v>
      </c>
      <c r="L105" s="92">
        <v>3530.52</v>
      </c>
      <c r="M105" s="35"/>
    </row>
    <row r="106" spans="1:13" ht="24" x14ac:dyDescent="0.3">
      <c r="A106" s="43" t="s">
        <v>3808</v>
      </c>
      <c r="B106" s="118" t="s">
        <v>286</v>
      </c>
      <c r="C106" s="104" t="s">
        <v>193</v>
      </c>
      <c r="D106" s="112" t="s">
        <v>287</v>
      </c>
      <c r="E106" s="95" t="s">
        <v>288</v>
      </c>
      <c r="F106" s="106" t="s">
        <v>135</v>
      </c>
      <c r="G106" s="97">
        <v>2</v>
      </c>
      <c r="H106" s="98">
        <v>2</v>
      </c>
      <c r="I106" s="98">
        <v>976.33</v>
      </c>
      <c r="J106" s="98">
        <v>788.93</v>
      </c>
      <c r="K106" s="98">
        <v>3530.52</v>
      </c>
      <c r="L106" s="98">
        <v>3530.52</v>
      </c>
      <c r="M106" s="36"/>
    </row>
    <row r="107" spans="1:13" x14ac:dyDescent="0.25">
      <c r="A107" s="43" t="s">
        <v>3809</v>
      </c>
      <c r="B107" s="114">
        <v>6</v>
      </c>
      <c r="C107" s="84"/>
      <c r="D107" s="84"/>
      <c r="E107" s="85" t="s">
        <v>289</v>
      </c>
      <c r="F107" s="86" t="s">
        <v>135</v>
      </c>
      <c r="G107" s="87">
        <v>1</v>
      </c>
      <c r="H107" s="88"/>
      <c r="I107" s="88"/>
      <c r="J107" s="88"/>
      <c r="K107" s="87">
        <v>229543.08999999994</v>
      </c>
      <c r="L107" s="87">
        <v>229543.08999999994</v>
      </c>
      <c r="M107" s="35"/>
    </row>
    <row r="108" spans="1:13" x14ac:dyDescent="0.25">
      <c r="A108" s="43" t="s">
        <v>3810</v>
      </c>
      <c r="B108" s="115" t="s">
        <v>290</v>
      </c>
      <c r="C108" s="89"/>
      <c r="D108" s="89"/>
      <c r="E108" s="90" t="s">
        <v>45</v>
      </c>
      <c r="F108" s="89"/>
      <c r="G108" s="91"/>
      <c r="H108" s="91"/>
      <c r="I108" s="91"/>
      <c r="J108" s="91"/>
      <c r="K108" s="92">
        <v>1375.57</v>
      </c>
      <c r="L108" s="92">
        <v>1375.57</v>
      </c>
      <c r="M108" s="35"/>
    </row>
    <row r="109" spans="1:13" x14ac:dyDescent="0.25">
      <c r="A109" s="43" t="s">
        <v>3811</v>
      </c>
      <c r="B109" s="116" t="s">
        <v>291</v>
      </c>
      <c r="C109" s="93" t="s">
        <v>138</v>
      </c>
      <c r="D109" s="94">
        <v>20202</v>
      </c>
      <c r="E109" s="95" t="s">
        <v>164</v>
      </c>
      <c r="F109" s="96" t="s">
        <v>140</v>
      </c>
      <c r="G109" s="97">
        <v>190.26</v>
      </c>
      <c r="H109" s="98">
        <v>190.26</v>
      </c>
      <c r="I109" s="98">
        <v>0</v>
      </c>
      <c r="J109" s="98">
        <v>2.38</v>
      </c>
      <c r="K109" s="98">
        <v>452.81</v>
      </c>
      <c r="L109" s="98">
        <v>452.81</v>
      </c>
      <c r="M109" s="35"/>
    </row>
    <row r="110" spans="1:13" ht="24" x14ac:dyDescent="0.3">
      <c r="A110" s="43" t="s">
        <v>3812</v>
      </c>
      <c r="B110" s="118" t="s">
        <v>292</v>
      </c>
      <c r="C110" s="104" t="s">
        <v>138</v>
      </c>
      <c r="D110" s="105">
        <v>20701</v>
      </c>
      <c r="E110" s="95" t="s">
        <v>293</v>
      </c>
      <c r="F110" s="106" t="s">
        <v>140</v>
      </c>
      <c r="G110" s="97">
        <v>190.26</v>
      </c>
      <c r="H110" s="98">
        <v>190.26</v>
      </c>
      <c r="I110" s="98">
        <v>3.41</v>
      </c>
      <c r="J110" s="98">
        <v>1.44</v>
      </c>
      <c r="K110" s="98">
        <v>922.76</v>
      </c>
      <c r="L110" s="98">
        <v>922.76</v>
      </c>
      <c r="M110" s="36"/>
    </row>
    <row r="111" spans="1:13" x14ac:dyDescent="0.25">
      <c r="A111" s="43" t="s">
        <v>3813</v>
      </c>
      <c r="B111" s="115" t="s">
        <v>294</v>
      </c>
      <c r="C111" s="89"/>
      <c r="D111" s="89"/>
      <c r="E111" s="90" t="s">
        <v>47</v>
      </c>
      <c r="F111" s="89"/>
      <c r="G111" s="91"/>
      <c r="H111" s="91"/>
      <c r="I111" s="91"/>
      <c r="J111" s="91"/>
      <c r="K111" s="92">
        <v>632.4</v>
      </c>
      <c r="L111" s="92">
        <v>632.4</v>
      </c>
      <c r="M111" s="35"/>
    </row>
    <row r="112" spans="1:13" x14ac:dyDescent="0.25">
      <c r="A112" s="43" t="s">
        <v>3814</v>
      </c>
      <c r="B112" s="116" t="s">
        <v>295</v>
      </c>
      <c r="C112" s="93" t="s">
        <v>138</v>
      </c>
      <c r="D112" s="94">
        <v>30101</v>
      </c>
      <c r="E112" s="95" t="s">
        <v>170</v>
      </c>
      <c r="F112" s="96" t="s">
        <v>171</v>
      </c>
      <c r="G112" s="97">
        <v>16.170000000000002</v>
      </c>
      <c r="H112" s="98">
        <v>16.170000000000002</v>
      </c>
      <c r="I112" s="98">
        <v>30.52</v>
      </c>
      <c r="J112" s="98">
        <v>8.59</v>
      </c>
      <c r="K112" s="98">
        <v>632.4</v>
      </c>
      <c r="L112" s="98">
        <v>632.4</v>
      </c>
      <c r="M112" s="35"/>
    </row>
    <row r="113" spans="1:13" x14ac:dyDescent="0.25">
      <c r="A113" s="43" t="s">
        <v>3815</v>
      </c>
      <c r="B113" s="115" t="s">
        <v>296</v>
      </c>
      <c r="C113" s="89"/>
      <c r="D113" s="89"/>
      <c r="E113" s="90" t="s">
        <v>49</v>
      </c>
      <c r="F113" s="89"/>
      <c r="G113" s="91"/>
      <c r="H113" s="91"/>
      <c r="I113" s="91"/>
      <c r="J113" s="91"/>
      <c r="K113" s="92">
        <v>1006.47</v>
      </c>
      <c r="L113" s="92">
        <v>1006.47</v>
      </c>
      <c r="M113" s="35"/>
    </row>
    <row r="114" spans="1:13" x14ac:dyDescent="0.25">
      <c r="A114" s="43" t="s">
        <v>3816</v>
      </c>
      <c r="B114" s="117" t="s">
        <v>297</v>
      </c>
      <c r="C114" s="100"/>
      <c r="D114" s="100"/>
      <c r="E114" s="101" t="s">
        <v>298</v>
      </c>
      <c r="F114" s="100"/>
      <c r="G114" s="102"/>
      <c r="H114" s="102"/>
      <c r="I114" s="102"/>
      <c r="J114" s="102"/>
      <c r="K114" s="103">
        <v>1006.47</v>
      </c>
      <c r="L114" s="103">
        <v>1006.47</v>
      </c>
      <c r="M114" s="35"/>
    </row>
    <row r="115" spans="1:13" ht="24" x14ac:dyDescent="0.3">
      <c r="A115" s="43" t="s">
        <v>3817</v>
      </c>
      <c r="B115" s="116" t="s">
        <v>299</v>
      </c>
      <c r="C115" s="93" t="s">
        <v>138</v>
      </c>
      <c r="D115" s="94">
        <v>41140</v>
      </c>
      <c r="E115" s="95" t="s">
        <v>300</v>
      </c>
      <c r="F115" s="96" t="s">
        <v>140</v>
      </c>
      <c r="G115" s="97">
        <v>190.26</v>
      </c>
      <c r="H115" s="98">
        <v>190.26</v>
      </c>
      <c r="I115" s="98">
        <v>0</v>
      </c>
      <c r="J115" s="98">
        <v>2.4300000000000002</v>
      </c>
      <c r="K115" s="98">
        <v>462.33</v>
      </c>
      <c r="L115" s="98">
        <v>462.33</v>
      </c>
      <c r="M115" s="36"/>
    </row>
    <row r="116" spans="1:13" ht="24" x14ac:dyDescent="0.3">
      <c r="A116" s="43" t="s">
        <v>3818</v>
      </c>
      <c r="B116" s="118" t="s">
        <v>301</v>
      </c>
      <c r="C116" s="104" t="s">
        <v>187</v>
      </c>
      <c r="D116" s="105">
        <v>97083</v>
      </c>
      <c r="E116" s="95" t="s">
        <v>302</v>
      </c>
      <c r="F116" s="106" t="s">
        <v>140</v>
      </c>
      <c r="G116" s="97">
        <v>190.26</v>
      </c>
      <c r="H116" s="98">
        <v>190.26</v>
      </c>
      <c r="I116" s="98">
        <v>0.83</v>
      </c>
      <c r="J116" s="98">
        <v>2.0299999999999998</v>
      </c>
      <c r="K116" s="98">
        <v>544.14</v>
      </c>
      <c r="L116" s="98">
        <v>544.14</v>
      </c>
      <c r="M116" s="36"/>
    </row>
    <row r="117" spans="1:13" x14ac:dyDescent="0.25">
      <c r="A117" s="43" t="s">
        <v>3819</v>
      </c>
      <c r="B117" s="115" t="s">
        <v>303</v>
      </c>
      <c r="C117" s="89"/>
      <c r="D117" s="89"/>
      <c r="E117" s="90" t="s">
        <v>51</v>
      </c>
      <c r="F117" s="89"/>
      <c r="G117" s="91"/>
      <c r="H117" s="91"/>
      <c r="I117" s="91"/>
      <c r="J117" s="91"/>
      <c r="K117" s="92">
        <v>20152.219999999998</v>
      </c>
      <c r="L117" s="92">
        <v>20152.219999999998</v>
      </c>
      <c r="M117" s="35"/>
    </row>
    <row r="118" spans="1:13" x14ac:dyDescent="0.25">
      <c r="A118" s="43" t="s">
        <v>3820</v>
      </c>
      <c r="B118" s="117" t="s">
        <v>304</v>
      </c>
      <c r="C118" s="100"/>
      <c r="D118" s="100"/>
      <c r="E118" s="101" t="s">
        <v>305</v>
      </c>
      <c r="F118" s="100"/>
      <c r="G118" s="102"/>
      <c r="H118" s="102"/>
      <c r="I118" s="102"/>
      <c r="J118" s="102"/>
      <c r="K118" s="103">
        <v>13247.89</v>
      </c>
      <c r="L118" s="103">
        <v>13247.89</v>
      </c>
      <c r="M118" s="35"/>
    </row>
    <row r="119" spans="1:13" x14ac:dyDescent="0.25">
      <c r="A119" s="43" t="s">
        <v>3821</v>
      </c>
      <c r="B119" s="116" t="s">
        <v>306</v>
      </c>
      <c r="C119" s="93" t="s">
        <v>138</v>
      </c>
      <c r="D119" s="94">
        <v>50302</v>
      </c>
      <c r="E119" s="95" t="s">
        <v>307</v>
      </c>
      <c r="F119" s="96" t="s">
        <v>178</v>
      </c>
      <c r="G119" s="97">
        <v>113</v>
      </c>
      <c r="H119" s="98">
        <v>113</v>
      </c>
      <c r="I119" s="98">
        <v>28.81</v>
      </c>
      <c r="J119" s="98">
        <v>33.54</v>
      </c>
      <c r="K119" s="98">
        <v>7045.55</v>
      </c>
      <c r="L119" s="98">
        <v>7045.55</v>
      </c>
      <c r="M119" s="35"/>
    </row>
    <row r="120" spans="1:13" x14ac:dyDescent="0.25">
      <c r="A120" s="43" t="s">
        <v>3822</v>
      </c>
      <c r="B120" s="116" t="s">
        <v>308</v>
      </c>
      <c r="C120" s="93" t="s">
        <v>187</v>
      </c>
      <c r="D120" s="94">
        <v>95577</v>
      </c>
      <c r="E120" s="95" t="s">
        <v>309</v>
      </c>
      <c r="F120" s="96" t="s">
        <v>310</v>
      </c>
      <c r="G120" s="97">
        <v>464.45</v>
      </c>
      <c r="H120" s="98">
        <v>464.45</v>
      </c>
      <c r="I120" s="98">
        <v>8.7200000000000006</v>
      </c>
      <c r="J120" s="98">
        <v>0.85</v>
      </c>
      <c r="K120" s="98">
        <v>4444.78</v>
      </c>
      <c r="L120" s="98">
        <v>4444.78</v>
      </c>
      <c r="M120" s="35"/>
    </row>
    <row r="121" spans="1:13" x14ac:dyDescent="0.25">
      <c r="A121" s="43" t="s">
        <v>3823</v>
      </c>
      <c r="B121" s="116" t="s">
        <v>311</v>
      </c>
      <c r="C121" s="93" t="s">
        <v>138</v>
      </c>
      <c r="D121" s="94">
        <v>52014</v>
      </c>
      <c r="E121" s="95" t="s">
        <v>312</v>
      </c>
      <c r="F121" s="96" t="s">
        <v>310</v>
      </c>
      <c r="G121" s="97">
        <v>127.36</v>
      </c>
      <c r="H121" s="98">
        <v>127.36</v>
      </c>
      <c r="I121" s="98">
        <v>11.47</v>
      </c>
      <c r="J121" s="98">
        <v>2.33</v>
      </c>
      <c r="K121" s="98">
        <v>1757.56</v>
      </c>
      <c r="L121" s="98">
        <v>1757.56</v>
      </c>
      <c r="M121" s="35"/>
    </row>
    <row r="122" spans="1:13" x14ac:dyDescent="0.25">
      <c r="A122" s="43" t="s">
        <v>3824</v>
      </c>
      <c r="B122" s="117" t="s">
        <v>313</v>
      </c>
      <c r="C122" s="100"/>
      <c r="D122" s="100"/>
      <c r="E122" s="101" t="s">
        <v>314</v>
      </c>
      <c r="F122" s="100"/>
      <c r="G122" s="102"/>
      <c r="H122" s="102"/>
      <c r="I122" s="102"/>
      <c r="J122" s="102"/>
      <c r="K122" s="103">
        <v>6823.8099999999995</v>
      </c>
      <c r="L122" s="103">
        <v>6823.8099999999995</v>
      </c>
      <c r="M122" s="35"/>
    </row>
    <row r="123" spans="1:13" x14ac:dyDescent="0.25">
      <c r="A123" s="43" t="s">
        <v>3825</v>
      </c>
      <c r="B123" s="116" t="s">
        <v>315</v>
      </c>
      <c r="C123" s="93" t="s">
        <v>138</v>
      </c>
      <c r="D123" s="94">
        <v>50901</v>
      </c>
      <c r="E123" s="95" t="s">
        <v>316</v>
      </c>
      <c r="F123" s="96" t="s">
        <v>171</v>
      </c>
      <c r="G123" s="97">
        <v>7.74</v>
      </c>
      <c r="H123" s="98">
        <v>7.74</v>
      </c>
      <c r="I123" s="98">
        <v>0</v>
      </c>
      <c r="J123" s="98">
        <v>38.78</v>
      </c>
      <c r="K123" s="98">
        <v>300.14999999999998</v>
      </c>
      <c r="L123" s="98">
        <v>300.14999999999998</v>
      </c>
      <c r="M123" s="35"/>
    </row>
    <row r="124" spans="1:13" x14ac:dyDescent="0.25">
      <c r="A124" s="43" t="s">
        <v>3826</v>
      </c>
      <c r="B124" s="116" t="s">
        <v>317</v>
      </c>
      <c r="C124" s="93" t="s">
        <v>138</v>
      </c>
      <c r="D124" s="94">
        <v>50902</v>
      </c>
      <c r="E124" s="95" t="s">
        <v>318</v>
      </c>
      <c r="F124" s="96" t="s">
        <v>140</v>
      </c>
      <c r="G124" s="97">
        <v>11.52</v>
      </c>
      <c r="H124" s="98">
        <v>11.52</v>
      </c>
      <c r="I124" s="98">
        <v>0</v>
      </c>
      <c r="J124" s="98">
        <v>4.7699999999999996</v>
      </c>
      <c r="K124" s="98">
        <v>54.95</v>
      </c>
      <c r="L124" s="98">
        <v>54.95</v>
      </c>
      <c r="M124" s="35"/>
    </row>
    <row r="125" spans="1:13" ht="24" x14ac:dyDescent="0.3">
      <c r="A125" s="43" t="s">
        <v>3827</v>
      </c>
      <c r="B125" s="116" t="s">
        <v>319</v>
      </c>
      <c r="C125" s="93" t="s">
        <v>187</v>
      </c>
      <c r="D125" s="94">
        <v>96616</v>
      </c>
      <c r="E125" s="99" t="s">
        <v>3617</v>
      </c>
      <c r="F125" s="96" t="s">
        <v>171</v>
      </c>
      <c r="G125" s="97">
        <v>0.57999999999999996</v>
      </c>
      <c r="H125" s="98">
        <v>0.57999999999999996</v>
      </c>
      <c r="I125" s="98">
        <v>395.59</v>
      </c>
      <c r="J125" s="98">
        <v>198.33</v>
      </c>
      <c r="K125" s="98">
        <v>344.47</v>
      </c>
      <c r="L125" s="98">
        <v>344.47</v>
      </c>
      <c r="M125" s="36"/>
    </row>
    <row r="126" spans="1:13" x14ac:dyDescent="0.25">
      <c r="A126" s="43" t="s">
        <v>3828</v>
      </c>
      <c r="B126" s="116" t="s">
        <v>320</v>
      </c>
      <c r="C126" s="93" t="s">
        <v>138</v>
      </c>
      <c r="D126" s="94">
        <v>51036</v>
      </c>
      <c r="E126" s="95" t="s">
        <v>321</v>
      </c>
      <c r="F126" s="96" t="s">
        <v>171</v>
      </c>
      <c r="G126" s="97">
        <v>7.74</v>
      </c>
      <c r="H126" s="98">
        <v>7.74</v>
      </c>
      <c r="I126" s="98">
        <v>499.2</v>
      </c>
      <c r="J126" s="98">
        <v>0</v>
      </c>
      <c r="K126" s="98">
        <v>3863.8</v>
      </c>
      <c r="L126" s="98">
        <v>3863.8</v>
      </c>
      <c r="M126" s="35"/>
    </row>
    <row r="127" spans="1:13" x14ac:dyDescent="0.3">
      <c r="A127" s="43" t="s">
        <v>3829</v>
      </c>
      <c r="B127" s="116" t="s">
        <v>322</v>
      </c>
      <c r="C127" s="93" t="s">
        <v>138</v>
      </c>
      <c r="D127" s="94">
        <v>51060</v>
      </c>
      <c r="E127" s="95" t="s">
        <v>323</v>
      </c>
      <c r="F127" s="96" t="s">
        <v>171</v>
      </c>
      <c r="G127" s="97">
        <v>7.74</v>
      </c>
      <c r="H127" s="98">
        <v>7.74</v>
      </c>
      <c r="I127" s="98">
        <v>0.1</v>
      </c>
      <c r="J127" s="98">
        <v>35.96</v>
      </c>
      <c r="K127" s="98">
        <v>279.10000000000002</v>
      </c>
      <c r="L127" s="98">
        <v>279.10000000000002</v>
      </c>
      <c r="M127" s="36"/>
    </row>
    <row r="128" spans="1:13" x14ac:dyDescent="0.25">
      <c r="A128" s="43" t="s">
        <v>3830</v>
      </c>
      <c r="B128" s="116" t="s">
        <v>324</v>
      </c>
      <c r="C128" s="93" t="s">
        <v>138</v>
      </c>
      <c r="D128" s="94">
        <v>52004</v>
      </c>
      <c r="E128" s="95" t="s">
        <v>325</v>
      </c>
      <c r="F128" s="96" t="s">
        <v>310</v>
      </c>
      <c r="G128" s="97">
        <v>49.7</v>
      </c>
      <c r="H128" s="98">
        <v>49.7</v>
      </c>
      <c r="I128" s="98">
        <v>8.19</v>
      </c>
      <c r="J128" s="98">
        <v>2.66</v>
      </c>
      <c r="K128" s="98">
        <v>539.24</v>
      </c>
      <c r="L128" s="98">
        <v>539.24</v>
      </c>
      <c r="M128" s="35"/>
    </row>
    <row r="129" spans="1:13" x14ac:dyDescent="0.25">
      <c r="A129" s="43" t="s">
        <v>3831</v>
      </c>
      <c r="B129" s="116" t="s">
        <v>326</v>
      </c>
      <c r="C129" s="93" t="s">
        <v>138</v>
      </c>
      <c r="D129" s="94">
        <v>52014</v>
      </c>
      <c r="E129" s="95" t="s">
        <v>312</v>
      </c>
      <c r="F129" s="96" t="s">
        <v>310</v>
      </c>
      <c r="G129" s="97">
        <v>104.5</v>
      </c>
      <c r="H129" s="98">
        <v>104.5</v>
      </c>
      <c r="I129" s="98">
        <v>11.47</v>
      </c>
      <c r="J129" s="98">
        <v>2.33</v>
      </c>
      <c r="K129" s="98">
        <v>1442.1</v>
      </c>
      <c r="L129" s="98">
        <v>1442.1</v>
      </c>
      <c r="M129" s="35"/>
    </row>
    <row r="130" spans="1:13" x14ac:dyDescent="0.25">
      <c r="A130" s="43" t="s">
        <v>3832</v>
      </c>
      <c r="B130" s="117" t="s">
        <v>327</v>
      </c>
      <c r="C130" s="100"/>
      <c r="D130" s="100"/>
      <c r="E130" s="101" t="s">
        <v>328</v>
      </c>
      <c r="F130" s="100"/>
      <c r="G130" s="102"/>
      <c r="H130" s="102"/>
      <c r="I130" s="102"/>
      <c r="J130" s="102"/>
      <c r="K130" s="103">
        <v>80.52</v>
      </c>
      <c r="L130" s="103">
        <v>80.52</v>
      </c>
      <c r="M130" s="35"/>
    </row>
    <row r="131" spans="1:13" x14ac:dyDescent="0.25">
      <c r="A131" s="43" t="s">
        <v>3833</v>
      </c>
      <c r="B131" s="116" t="s">
        <v>329</v>
      </c>
      <c r="C131" s="93" t="s">
        <v>138</v>
      </c>
      <c r="D131" s="94">
        <v>50251</v>
      </c>
      <c r="E131" s="95" t="s">
        <v>330</v>
      </c>
      <c r="F131" s="96" t="s">
        <v>135</v>
      </c>
      <c r="G131" s="97">
        <v>6</v>
      </c>
      <c r="H131" s="98">
        <v>6</v>
      </c>
      <c r="I131" s="98">
        <v>13.42</v>
      </c>
      <c r="J131" s="98">
        <v>0</v>
      </c>
      <c r="K131" s="98">
        <v>80.52</v>
      </c>
      <c r="L131" s="98">
        <v>80.52</v>
      </c>
      <c r="M131" s="35"/>
    </row>
    <row r="132" spans="1:13" x14ac:dyDescent="0.25">
      <c r="A132" s="43" t="s">
        <v>3834</v>
      </c>
      <c r="B132" s="115" t="s">
        <v>331</v>
      </c>
      <c r="C132" s="89"/>
      <c r="D132" s="89"/>
      <c r="E132" s="90" t="s">
        <v>53</v>
      </c>
      <c r="F132" s="89"/>
      <c r="G132" s="91"/>
      <c r="H132" s="91"/>
      <c r="I132" s="91"/>
      <c r="J132" s="91"/>
      <c r="K132" s="92">
        <v>53963.42</v>
      </c>
      <c r="L132" s="92">
        <v>53963.42</v>
      </c>
      <c r="M132" s="35"/>
    </row>
    <row r="133" spans="1:13" x14ac:dyDescent="0.25">
      <c r="A133" s="43" t="s">
        <v>3835</v>
      </c>
      <c r="B133" s="117" t="s">
        <v>332</v>
      </c>
      <c r="C133" s="100"/>
      <c r="D133" s="100"/>
      <c r="E133" s="101" t="s">
        <v>333</v>
      </c>
      <c r="F133" s="100"/>
      <c r="G133" s="102"/>
      <c r="H133" s="102"/>
      <c r="I133" s="102"/>
      <c r="J133" s="102"/>
      <c r="K133" s="103">
        <v>5787.13</v>
      </c>
      <c r="L133" s="103">
        <v>5787.13</v>
      </c>
      <c r="M133" s="35"/>
    </row>
    <row r="134" spans="1:13" x14ac:dyDescent="0.25">
      <c r="A134" s="43" t="s">
        <v>3836</v>
      </c>
      <c r="B134" s="116" t="s">
        <v>334</v>
      </c>
      <c r="C134" s="93" t="s">
        <v>138</v>
      </c>
      <c r="D134" s="94">
        <v>40101</v>
      </c>
      <c r="E134" s="95" t="s">
        <v>335</v>
      </c>
      <c r="F134" s="96" t="s">
        <v>171</v>
      </c>
      <c r="G134" s="97">
        <v>7.46</v>
      </c>
      <c r="H134" s="98">
        <v>7.46</v>
      </c>
      <c r="I134" s="98">
        <v>0</v>
      </c>
      <c r="J134" s="98">
        <v>30.63</v>
      </c>
      <c r="K134" s="98">
        <v>228.49</v>
      </c>
      <c r="L134" s="98">
        <v>228.49</v>
      </c>
      <c r="M134" s="35"/>
    </row>
    <row r="135" spans="1:13" x14ac:dyDescent="0.25">
      <c r="A135" s="43" t="s">
        <v>3837</v>
      </c>
      <c r="B135" s="116" t="s">
        <v>336</v>
      </c>
      <c r="C135" s="93" t="s">
        <v>138</v>
      </c>
      <c r="D135" s="94">
        <v>50902</v>
      </c>
      <c r="E135" s="95" t="s">
        <v>318</v>
      </c>
      <c r="F135" s="96" t="s">
        <v>140</v>
      </c>
      <c r="G135" s="97">
        <v>10.23</v>
      </c>
      <c r="H135" s="98">
        <v>10.23</v>
      </c>
      <c r="I135" s="98">
        <v>0</v>
      </c>
      <c r="J135" s="98">
        <v>4.7699999999999996</v>
      </c>
      <c r="K135" s="98">
        <v>48.79</v>
      </c>
      <c r="L135" s="98">
        <v>48.79</v>
      </c>
      <c r="M135" s="35"/>
    </row>
    <row r="136" spans="1:13" ht="24" x14ac:dyDescent="0.3">
      <c r="A136" s="43" t="s">
        <v>3838</v>
      </c>
      <c r="B136" s="116" t="s">
        <v>337</v>
      </c>
      <c r="C136" s="93" t="s">
        <v>187</v>
      </c>
      <c r="D136" s="94">
        <v>96616</v>
      </c>
      <c r="E136" s="99" t="s">
        <v>3617</v>
      </c>
      <c r="F136" s="96" t="s">
        <v>171</v>
      </c>
      <c r="G136" s="97">
        <v>0.51</v>
      </c>
      <c r="H136" s="98">
        <v>0.51</v>
      </c>
      <c r="I136" s="98">
        <v>395.59</v>
      </c>
      <c r="J136" s="98">
        <v>198.33</v>
      </c>
      <c r="K136" s="98">
        <v>302.89</v>
      </c>
      <c r="L136" s="98">
        <v>302.89</v>
      </c>
      <c r="M136" s="36"/>
    </row>
    <row r="137" spans="1:13" x14ac:dyDescent="0.25">
      <c r="A137" s="43" t="s">
        <v>3839</v>
      </c>
      <c r="B137" s="116" t="s">
        <v>338</v>
      </c>
      <c r="C137" s="93" t="s">
        <v>138</v>
      </c>
      <c r="D137" s="94">
        <v>60191</v>
      </c>
      <c r="E137" s="95" t="s">
        <v>339</v>
      </c>
      <c r="F137" s="96" t="s">
        <v>140</v>
      </c>
      <c r="G137" s="97">
        <v>43.85</v>
      </c>
      <c r="H137" s="98">
        <v>43.85</v>
      </c>
      <c r="I137" s="98">
        <v>21.84</v>
      </c>
      <c r="J137" s="98">
        <v>10.17</v>
      </c>
      <c r="K137" s="98">
        <v>1403.63</v>
      </c>
      <c r="L137" s="98">
        <v>1403.63</v>
      </c>
      <c r="M137" s="35"/>
    </row>
    <row r="138" spans="1:13" x14ac:dyDescent="0.25">
      <c r="A138" s="43" t="s">
        <v>3840</v>
      </c>
      <c r="B138" s="116" t="s">
        <v>340</v>
      </c>
      <c r="C138" s="93" t="s">
        <v>138</v>
      </c>
      <c r="D138" s="94">
        <v>60524</v>
      </c>
      <c r="E138" s="95" t="s">
        <v>321</v>
      </c>
      <c r="F138" s="96" t="s">
        <v>171</v>
      </c>
      <c r="G138" s="97">
        <v>3.07</v>
      </c>
      <c r="H138" s="98">
        <v>3.07</v>
      </c>
      <c r="I138" s="98">
        <v>499.2</v>
      </c>
      <c r="J138" s="98">
        <v>0</v>
      </c>
      <c r="K138" s="98">
        <v>1532.54</v>
      </c>
      <c r="L138" s="98">
        <v>1532.54</v>
      </c>
      <c r="M138" s="35"/>
    </row>
    <row r="139" spans="1:13" ht="24" x14ac:dyDescent="0.3">
      <c r="A139" s="43" t="s">
        <v>3841</v>
      </c>
      <c r="B139" s="116" t="s">
        <v>341</v>
      </c>
      <c r="C139" s="93" t="s">
        <v>138</v>
      </c>
      <c r="D139" s="94">
        <v>60800</v>
      </c>
      <c r="E139" s="99" t="s">
        <v>3618</v>
      </c>
      <c r="F139" s="96" t="s">
        <v>171</v>
      </c>
      <c r="G139" s="97">
        <v>3.07</v>
      </c>
      <c r="H139" s="98">
        <v>3.07</v>
      </c>
      <c r="I139" s="98">
        <v>0.1</v>
      </c>
      <c r="J139" s="98">
        <v>46.31</v>
      </c>
      <c r="K139" s="98">
        <v>142.47</v>
      </c>
      <c r="L139" s="98">
        <v>142.47</v>
      </c>
      <c r="M139" s="36"/>
    </row>
    <row r="140" spans="1:13" x14ac:dyDescent="0.25">
      <c r="A140" s="43" t="s">
        <v>3842</v>
      </c>
      <c r="B140" s="116" t="s">
        <v>342</v>
      </c>
      <c r="C140" s="93" t="s">
        <v>138</v>
      </c>
      <c r="D140" s="94">
        <v>40904</v>
      </c>
      <c r="E140" s="95" t="s">
        <v>343</v>
      </c>
      <c r="F140" s="96" t="s">
        <v>171</v>
      </c>
      <c r="G140" s="97">
        <v>4.3899999999999997</v>
      </c>
      <c r="H140" s="98">
        <v>4.3899999999999997</v>
      </c>
      <c r="I140" s="98">
        <v>0.51</v>
      </c>
      <c r="J140" s="98">
        <v>2.89</v>
      </c>
      <c r="K140" s="98">
        <v>14.92</v>
      </c>
      <c r="L140" s="98">
        <v>14.92</v>
      </c>
      <c r="M140" s="35"/>
    </row>
    <row r="141" spans="1:13" x14ac:dyDescent="0.25">
      <c r="A141" s="43" t="s">
        <v>3843</v>
      </c>
      <c r="B141" s="116" t="s">
        <v>344</v>
      </c>
      <c r="C141" s="93" t="s">
        <v>138</v>
      </c>
      <c r="D141" s="94">
        <v>52004</v>
      </c>
      <c r="E141" s="95" t="s">
        <v>325</v>
      </c>
      <c r="F141" s="96" t="s">
        <v>310</v>
      </c>
      <c r="G141" s="97">
        <v>128.9</v>
      </c>
      <c r="H141" s="98">
        <v>128.9</v>
      </c>
      <c r="I141" s="98">
        <v>8.19</v>
      </c>
      <c r="J141" s="98">
        <v>2.66</v>
      </c>
      <c r="K141" s="98">
        <v>1398.56</v>
      </c>
      <c r="L141" s="98">
        <v>1398.56</v>
      </c>
      <c r="M141" s="35"/>
    </row>
    <row r="142" spans="1:13" x14ac:dyDescent="0.25">
      <c r="A142" s="43" t="s">
        <v>3844</v>
      </c>
      <c r="B142" s="116" t="s">
        <v>345</v>
      </c>
      <c r="C142" s="93" t="s">
        <v>138</v>
      </c>
      <c r="D142" s="94">
        <v>52014</v>
      </c>
      <c r="E142" s="95" t="s">
        <v>312</v>
      </c>
      <c r="F142" s="96" t="s">
        <v>310</v>
      </c>
      <c r="G142" s="97">
        <v>51.8</v>
      </c>
      <c r="H142" s="98">
        <v>51.8</v>
      </c>
      <c r="I142" s="98">
        <v>11.47</v>
      </c>
      <c r="J142" s="98">
        <v>2.33</v>
      </c>
      <c r="K142" s="98">
        <v>714.84</v>
      </c>
      <c r="L142" s="98">
        <v>714.84</v>
      </c>
      <c r="M142" s="35"/>
    </row>
    <row r="143" spans="1:13" x14ac:dyDescent="0.25">
      <c r="A143" s="43" t="s">
        <v>3845</v>
      </c>
      <c r="B143" s="117" t="s">
        <v>346</v>
      </c>
      <c r="C143" s="100"/>
      <c r="D143" s="100"/>
      <c r="E143" s="101" t="s">
        <v>347</v>
      </c>
      <c r="F143" s="100"/>
      <c r="G143" s="102"/>
      <c r="H143" s="102"/>
      <c r="I143" s="102"/>
      <c r="J143" s="102"/>
      <c r="K143" s="103">
        <v>9342.66</v>
      </c>
      <c r="L143" s="103">
        <v>9342.66</v>
      </c>
      <c r="M143" s="35"/>
    </row>
    <row r="144" spans="1:13" x14ac:dyDescent="0.25">
      <c r="A144" s="43" t="s">
        <v>3846</v>
      </c>
      <c r="B144" s="116" t="s">
        <v>348</v>
      </c>
      <c r="C144" s="93" t="s">
        <v>138</v>
      </c>
      <c r="D144" s="94">
        <v>60205</v>
      </c>
      <c r="E144" s="95" t="s">
        <v>349</v>
      </c>
      <c r="F144" s="96" t="s">
        <v>140</v>
      </c>
      <c r="G144" s="97">
        <v>67.42</v>
      </c>
      <c r="H144" s="98">
        <v>67.42</v>
      </c>
      <c r="I144" s="98">
        <v>29.4</v>
      </c>
      <c r="J144" s="98">
        <v>21.05</v>
      </c>
      <c r="K144" s="98">
        <v>3401.33</v>
      </c>
      <c r="L144" s="98">
        <v>3401.33</v>
      </c>
      <c r="M144" s="35"/>
    </row>
    <row r="145" spans="1:13" x14ac:dyDescent="0.25">
      <c r="A145" s="43" t="s">
        <v>3847</v>
      </c>
      <c r="B145" s="116" t="s">
        <v>350</v>
      </c>
      <c r="C145" s="93" t="s">
        <v>138</v>
      </c>
      <c r="D145" s="94">
        <v>60524</v>
      </c>
      <c r="E145" s="95" t="s">
        <v>321</v>
      </c>
      <c r="F145" s="96" t="s">
        <v>171</v>
      </c>
      <c r="G145" s="97">
        <v>3.52</v>
      </c>
      <c r="H145" s="98">
        <v>3.52</v>
      </c>
      <c r="I145" s="98">
        <v>499.2</v>
      </c>
      <c r="J145" s="98">
        <v>0</v>
      </c>
      <c r="K145" s="98">
        <v>1757.18</v>
      </c>
      <c r="L145" s="98">
        <v>1757.18</v>
      </c>
      <c r="M145" s="35"/>
    </row>
    <row r="146" spans="1:13" ht="24" x14ac:dyDescent="0.3">
      <c r="A146" s="43" t="s">
        <v>3848</v>
      </c>
      <c r="B146" s="116" t="s">
        <v>351</v>
      </c>
      <c r="C146" s="93" t="s">
        <v>138</v>
      </c>
      <c r="D146" s="94">
        <v>60800</v>
      </c>
      <c r="E146" s="99" t="s">
        <v>3618</v>
      </c>
      <c r="F146" s="96" t="s">
        <v>171</v>
      </c>
      <c r="G146" s="97">
        <v>3.52</v>
      </c>
      <c r="H146" s="98">
        <v>3.52</v>
      </c>
      <c r="I146" s="98">
        <v>0.1</v>
      </c>
      <c r="J146" s="98">
        <v>46.31</v>
      </c>
      <c r="K146" s="98">
        <v>163.36000000000001</v>
      </c>
      <c r="L146" s="98">
        <v>163.36000000000001</v>
      </c>
      <c r="M146" s="36"/>
    </row>
    <row r="147" spans="1:13" ht="24" x14ac:dyDescent="0.3">
      <c r="A147" s="43" t="s">
        <v>3849</v>
      </c>
      <c r="B147" s="116" t="s">
        <v>352</v>
      </c>
      <c r="C147" s="93" t="s">
        <v>187</v>
      </c>
      <c r="D147" s="94">
        <v>92762</v>
      </c>
      <c r="E147" s="95" t="s">
        <v>353</v>
      </c>
      <c r="F147" s="96" t="s">
        <v>310</v>
      </c>
      <c r="G147" s="97">
        <v>247.4</v>
      </c>
      <c r="H147" s="98">
        <v>247.4</v>
      </c>
      <c r="I147" s="98">
        <v>8.86</v>
      </c>
      <c r="J147" s="98">
        <v>1.04</v>
      </c>
      <c r="K147" s="98">
        <v>2449.2600000000002</v>
      </c>
      <c r="L147" s="98">
        <v>2449.2600000000002</v>
      </c>
      <c r="M147" s="36"/>
    </row>
    <row r="148" spans="1:13" ht="24" x14ac:dyDescent="0.3">
      <c r="A148" s="43" t="s">
        <v>3850</v>
      </c>
      <c r="B148" s="116" t="s">
        <v>354</v>
      </c>
      <c r="C148" s="93" t="s">
        <v>187</v>
      </c>
      <c r="D148" s="94">
        <v>92763</v>
      </c>
      <c r="E148" s="95" t="s">
        <v>355</v>
      </c>
      <c r="F148" s="96" t="s">
        <v>310</v>
      </c>
      <c r="G148" s="97">
        <v>53.4</v>
      </c>
      <c r="H148" s="98">
        <v>53.4</v>
      </c>
      <c r="I148" s="98">
        <v>7.68</v>
      </c>
      <c r="J148" s="98">
        <v>0.64</v>
      </c>
      <c r="K148" s="98">
        <v>444.28</v>
      </c>
      <c r="L148" s="98">
        <v>444.28</v>
      </c>
      <c r="M148" s="36"/>
    </row>
    <row r="149" spans="1:13" ht="24" x14ac:dyDescent="0.3">
      <c r="A149" s="43" t="s">
        <v>3851</v>
      </c>
      <c r="B149" s="116" t="s">
        <v>356</v>
      </c>
      <c r="C149" s="93" t="s">
        <v>187</v>
      </c>
      <c r="D149" s="94">
        <v>92759</v>
      </c>
      <c r="E149" s="99" t="s">
        <v>3619</v>
      </c>
      <c r="F149" s="96" t="s">
        <v>310</v>
      </c>
      <c r="G149" s="97">
        <v>88.9</v>
      </c>
      <c r="H149" s="98">
        <v>88.9</v>
      </c>
      <c r="I149" s="98">
        <v>9.0299999999999994</v>
      </c>
      <c r="J149" s="98">
        <v>3.65</v>
      </c>
      <c r="K149" s="98">
        <v>1127.25</v>
      </c>
      <c r="L149" s="98">
        <v>1127.25</v>
      </c>
      <c r="M149" s="36"/>
    </row>
    <row r="150" spans="1:13" x14ac:dyDescent="0.25">
      <c r="A150" s="43" t="s">
        <v>3852</v>
      </c>
      <c r="B150" s="117" t="s">
        <v>357</v>
      </c>
      <c r="C150" s="100"/>
      <c r="D150" s="100"/>
      <c r="E150" s="101" t="s">
        <v>358</v>
      </c>
      <c r="F150" s="100"/>
      <c r="G150" s="102"/>
      <c r="H150" s="102"/>
      <c r="I150" s="102"/>
      <c r="J150" s="102"/>
      <c r="K150" s="103">
        <v>12137.650000000001</v>
      </c>
      <c r="L150" s="103">
        <v>12137.650000000001</v>
      </c>
      <c r="M150" s="35"/>
    </row>
    <row r="151" spans="1:13" x14ac:dyDescent="0.25">
      <c r="A151" s="43" t="s">
        <v>3853</v>
      </c>
      <c r="B151" s="116" t="s">
        <v>359</v>
      </c>
      <c r="C151" s="93" t="s">
        <v>138</v>
      </c>
      <c r="D151" s="94">
        <v>60205</v>
      </c>
      <c r="E151" s="95" t="s">
        <v>349</v>
      </c>
      <c r="F151" s="96" t="s">
        <v>140</v>
      </c>
      <c r="G151" s="97">
        <v>94.61</v>
      </c>
      <c r="H151" s="98">
        <v>94.61</v>
      </c>
      <c r="I151" s="98">
        <v>29.4</v>
      </c>
      <c r="J151" s="98">
        <v>21.05</v>
      </c>
      <c r="K151" s="98">
        <v>4773.07</v>
      </c>
      <c r="L151" s="98">
        <v>4773.07</v>
      </c>
      <c r="M151" s="35"/>
    </row>
    <row r="152" spans="1:13" x14ac:dyDescent="0.25">
      <c r="A152" s="43" t="s">
        <v>3854</v>
      </c>
      <c r="B152" s="116" t="s">
        <v>360</v>
      </c>
      <c r="C152" s="93" t="s">
        <v>138</v>
      </c>
      <c r="D152" s="94">
        <v>60524</v>
      </c>
      <c r="E152" s="95" t="s">
        <v>321</v>
      </c>
      <c r="F152" s="96" t="s">
        <v>171</v>
      </c>
      <c r="G152" s="97">
        <v>6.59</v>
      </c>
      <c r="H152" s="98">
        <v>6.59</v>
      </c>
      <c r="I152" s="98">
        <v>499.2</v>
      </c>
      <c r="J152" s="98">
        <v>0</v>
      </c>
      <c r="K152" s="98">
        <v>3289.72</v>
      </c>
      <c r="L152" s="98">
        <v>3289.72</v>
      </c>
      <c r="M152" s="35"/>
    </row>
    <row r="153" spans="1:13" ht="24" x14ac:dyDescent="0.3">
      <c r="A153" s="43" t="s">
        <v>3855</v>
      </c>
      <c r="B153" s="116" t="s">
        <v>361</v>
      </c>
      <c r="C153" s="93" t="s">
        <v>138</v>
      </c>
      <c r="D153" s="94">
        <v>60800</v>
      </c>
      <c r="E153" s="99" t="s">
        <v>3618</v>
      </c>
      <c r="F153" s="96" t="s">
        <v>171</v>
      </c>
      <c r="G153" s="97">
        <v>6.59</v>
      </c>
      <c r="H153" s="98">
        <v>6.59</v>
      </c>
      <c r="I153" s="98">
        <v>0.1</v>
      </c>
      <c r="J153" s="98">
        <v>46.31</v>
      </c>
      <c r="K153" s="98">
        <v>305.83999999999997</v>
      </c>
      <c r="L153" s="98">
        <v>305.83999999999997</v>
      </c>
      <c r="M153" s="36"/>
    </row>
    <row r="154" spans="1:13" x14ac:dyDescent="0.25">
      <c r="A154" s="43" t="s">
        <v>3856</v>
      </c>
      <c r="B154" s="116" t="s">
        <v>362</v>
      </c>
      <c r="C154" s="93" t="s">
        <v>138</v>
      </c>
      <c r="D154" s="94">
        <v>60303</v>
      </c>
      <c r="E154" s="95" t="s">
        <v>363</v>
      </c>
      <c r="F154" s="96" t="s">
        <v>310</v>
      </c>
      <c r="G154" s="97">
        <v>54.8</v>
      </c>
      <c r="H154" s="98">
        <v>54.8</v>
      </c>
      <c r="I154" s="98">
        <v>8.66</v>
      </c>
      <c r="J154" s="98">
        <v>2.66</v>
      </c>
      <c r="K154" s="98">
        <v>620.33000000000004</v>
      </c>
      <c r="L154" s="98">
        <v>620.33000000000004</v>
      </c>
      <c r="M154" s="35"/>
    </row>
    <row r="155" spans="1:13" x14ac:dyDescent="0.25">
      <c r="A155" s="43" t="s">
        <v>3857</v>
      </c>
      <c r="B155" s="116" t="s">
        <v>364</v>
      </c>
      <c r="C155" s="93" t="s">
        <v>138</v>
      </c>
      <c r="D155" s="94">
        <v>60304</v>
      </c>
      <c r="E155" s="95" t="s">
        <v>365</v>
      </c>
      <c r="F155" s="96" t="s">
        <v>310</v>
      </c>
      <c r="G155" s="97">
        <v>168.1</v>
      </c>
      <c r="H155" s="98">
        <v>168.1</v>
      </c>
      <c r="I155" s="98">
        <v>8.19</v>
      </c>
      <c r="J155" s="98">
        <v>2.66</v>
      </c>
      <c r="K155" s="98">
        <v>1823.88</v>
      </c>
      <c r="L155" s="98">
        <v>1823.88</v>
      </c>
      <c r="M155" s="35"/>
    </row>
    <row r="156" spans="1:13" ht="24" x14ac:dyDescent="0.3">
      <c r="A156" s="43" t="s">
        <v>3858</v>
      </c>
      <c r="B156" s="116" t="s">
        <v>366</v>
      </c>
      <c r="C156" s="93" t="s">
        <v>187</v>
      </c>
      <c r="D156" s="94">
        <v>92762</v>
      </c>
      <c r="E156" s="99" t="s">
        <v>3620</v>
      </c>
      <c r="F156" s="96" t="s">
        <v>310</v>
      </c>
      <c r="G156" s="97">
        <v>19.7</v>
      </c>
      <c r="H156" s="98">
        <v>19.7</v>
      </c>
      <c r="I156" s="98">
        <v>8.86</v>
      </c>
      <c r="J156" s="98">
        <v>1.04</v>
      </c>
      <c r="K156" s="98">
        <v>195.03</v>
      </c>
      <c r="L156" s="98">
        <v>195.03</v>
      </c>
      <c r="M156" s="36"/>
    </row>
    <row r="157" spans="1:13" ht="24" x14ac:dyDescent="0.3">
      <c r="A157" s="43" t="s">
        <v>3859</v>
      </c>
      <c r="B157" s="116" t="s">
        <v>367</v>
      </c>
      <c r="C157" s="93" t="s">
        <v>187</v>
      </c>
      <c r="D157" s="94">
        <v>92759</v>
      </c>
      <c r="E157" s="95" t="s">
        <v>368</v>
      </c>
      <c r="F157" s="96" t="s">
        <v>310</v>
      </c>
      <c r="G157" s="97">
        <v>89.1</v>
      </c>
      <c r="H157" s="98">
        <v>89.1</v>
      </c>
      <c r="I157" s="98">
        <v>9.0299999999999994</v>
      </c>
      <c r="J157" s="98">
        <v>3.65</v>
      </c>
      <c r="K157" s="98">
        <v>1129.78</v>
      </c>
      <c r="L157" s="98">
        <v>1129.78</v>
      </c>
      <c r="M157" s="36"/>
    </row>
    <row r="158" spans="1:13" x14ac:dyDescent="0.25">
      <c r="A158" s="43" t="s">
        <v>3860</v>
      </c>
      <c r="B158" s="117" t="s">
        <v>369</v>
      </c>
      <c r="C158" s="100"/>
      <c r="D158" s="100"/>
      <c r="E158" s="101" t="s">
        <v>370</v>
      </c>
      <c r="F158" s="100"/>
      <c r="G158" s="102"/>
      <c r="H158" s="102"/>
      <c r="I158" s="102"/>
      <c r="J158" s="102"/>
      <c r="K158" s="103">
        <v>23585.64</v>
      </c>
      <c r="L158" s="103">
        <v>23585.64</v>
      </c>
      <c r="M158" s="35"/>
    </row>
    <row r="159" spans="1:13" x14ac:dyDescent="0.25">
      <c r="A159" s="43" t="s">
        <v>3861</v>
      </c>
      <c r="B159" s="119" t="s">
        <v>371</v>
      </c>
      <c r="C159" s="108"/>
      <c r="D159" s="108"/>
      <c r="E159" s="109" t="s">
        <v>372</v>
      </c>
      <c r="F159" s="108"/>
      <c r="G159" s="110"/>
      <c r="H159" s="110"/>
      <c r="I159" s="110"/>
      <c r="J159" s="110"/>
      <c r="K159" s="111">
        <v>23585.64</v>
      </c>
      <c r="L159" s="111">
        <v>23585.64</v>
      </c>
      <c r="M159" s="35"/>
    </row>
    <row r="160" spans="1:13" ht="36" x14ac:dyDescent="0.3">
      <c r="A160" s="43" t="s">
        <v>3862</v>
      </c>
      <c r="B160" s="116" t="s">
        <v>373</v>
      </c>
      <c r="C160" s="93" t="s">
        <v>193</v>
      </c>
      <c r="D160" s="107" t="s">
        <v>374</v>
      </c>
      <c r="E160" s="95" t="s">
        <v>375</v>
      </c>
      <c r="F160" s="96" t="s">
        <v>140</v>
      </c>
      <c r="G160" s="97">
        <v>156</v>
      </c>
      <c r="H160" s="98">
        <v>156</v>
      </c>
      <c r="I160" s="98">
        <v>114.88</v>
      </c>
      <c r="J160" s="98">
        <v>36.31</v>
      </c>
      <c r="K160" s="98">
        <v>23585.64</v>
      </c>
      <c r="L160" s="98">
        <v>23585.64</v>
      </c>
      <c r="M160" s="37"/>
    </row>
    <row r="161" spans="1:13" x14ac:dyDescent="0.25">
      <c r="A161" s="43" t="s">
        <v>3863</v>
      </c>
      <c r="B161" s="117" t="s">
        <v>376</v>
      </c>
      <c r="C161" s="100"/>
      <c r="D161" s="100"/>
      <c r="E161" s="101" t="s">
        <v>377</v>
      </c>
      <c r="F161" s="100"/>
      <c r="G161" s="102"/>
      <c r="H161" s="102"/>
      <c r="I161" s="102"/>
      <c r="J161" s="102"/>
      <c r="K161" s="103">
        <v>2868.78</v>
      </c>
      <c r="L161" s="103">
        <v>2868.78</v>
      </c>
      <c r="M161" s="35"/>
    </row>
    <row r="162" spans="1:13" x14ac:dyDescent="0.25">
      <c r="A162" s="43" t="s">
        <v>3864</v>
      </c>
      <c r="B162" s="116" t="s">
        <v>378</v>
      </c>
      <c r="C162" s="93" t="s">
        <v>138</v>
      </c>
      <c r="D162" s="94">
        <v>60010</v>
      </c>
      <c r="E162" s="95" t="s">
        <v>379</v>
      </c>
      <c r="F162" s="96" t="s">
        <v>171</v>
      </c>
      <c r="G162" s="97">
        <v>1.0900000000000001</v>
      </c>
      <c r="H162" s="98">
        <v>1.0900000000000001</v>
      </c>
      <c r="I162" s="98">
        <v>1961.92</v>
      </c>
      <c r="J162" s="98">
        <v>669.99</v>
      </c>
      <c r="K162" s="98">
        <v>2868.78</v>
      </c>
      <c r="L162" s="98">
        <v>2868.78</v>
      </c>
      <c r="M162" s="35"/>
    </row>
    <row r="163" spans="1:13" x14ac:dyDescent="0.25">
      <c r="A163" s="43" t="s">
        <v>3865</v>
      </c>
      <c r="B163" s="117" t="s">
        <v>380</v>
      </c>
      <c r="C163" s="100"/>
      <c r="D163" s="100"/>
      <c r="E163" s="101" t="s">
        <v>328</v>
      </c>
      <c r="F163" s="100"/>
      <c r="G163" s="102"/>
      <c r="H163" s="102"/>
      <c r="I163" s="102"/>
      <c r="J163" s="102"/>
      <c r="K163" s="103">
        <v>241.56</v>
      </c>
      <c r="L163" s="103">
        <v>241.56</v>
      </c>
      <c r="M163" s="35"/>
    </row>
    <row r="164" spans="1:13" x14ac:dyDescent="0.25">
      <c r="A164" s="43" t="s">
        <v>3866</v>
      </c>
      <c r="B164" s="116" t="s">
        <v>381</v>
      </c>
      <c r="C164" s="93" t="s">
        <v>138</v>
      </c>
      <c r="D164" s="94">
        <v>60487</v>
      </c>
      <c r="E164" s="95" t="s">
        <v>330</v>
      </c>
      <c r="F164" s="96" t="s">
        <v>135</v>
      </c>
      <c r="G164" s="97">
        <v>18</v>
      </c>
      <c r="H164" s="98">
        <v>18</v>
      </c>
      <c r="I164" s="98">
        <v>13.42</v>
      </c>
      <c r="J164" s="98">
        <v>0</v>
      </c>
      <c r="K164" s="98">
        <v>241.56</v>
      </c>
      <c r="L164" s="98">
        <v>241.56</v>
      </c>
      <c r="M164" s="35"/>
    </row>
    <row r="165" spans="1:13" x14ac:dyDescent="0.25">
      <c r="A165" s="43" t="s">
        <v>3867</v>
      </c>
      <c r="B165" s="115" t="s">
        <v>382</v>
      </c>
      <c r="C165" s="89"/>
      <c r="D165" s="89"/>
      <c r="E165" s="90" t="s">
        <v>55</v>
      </c>
      <c r="F165" s="89"/>
      <c r="G165" s="91"/>
      <c r="H165" s="91"/>
      <c r="I165" s="91"/>
      <c r="J165" s="91"/>
      <c r="K165" s="92">
        <v>12583.699999999995</v>
      </c>
      <c r="L165" s="92">
        <v>12583.699999999995</v>
      </c>
      <c r="M165" s="35"/>
    </row>
    <row r="166" spans="1:13" ht="24" x14ac:dyDescent="0.3">
      <c r="A166" s="43" t="s">
        <v>3868</v>
      </c>
      <c r="B166" s="116" t="s">
        <v>383</v>
      </c>
      <c r="C166" s="93" t="s">
        <v>187</v>
      </c>
      <c r="D166" s="94">
        <v>91926</v>
      </c>
      <c r="E166" s="95" t="s">
        <v>384</v>
      </c>
      <c r="F166" s="96" t="s">
        <v>178</v>
      </c>
      <c r="G166" s="97">
        <v>592</v>
      </c>
      <c r="H166" s="98">
        <v>592</v>
      </c>
      <c r="I166" s="98">
        <v>2.64</v>
      </c>
      <c r="J166" s="98">
        <v>0.97</v>
      </c>
      <c r="K166" s="98">
        <v>2137.12</v>
      </c>
      <c r="L166" s="98">
        <v>2137.12</v>
      </c>
      <c r="M166" s="36"/>
    </row>
    <row r="167" spans="1:13" x14ac:dyDescent="0.25">
      <c r="A167" s="43" t="s">
        <v>3869</v>
      </c>
      <c r="B167" s="116" t="s">
        <v>385</v>
      </c>
      <c r="C167" s="93" t="s">
        <v>138</v>
      </c>
      <c r="D167" s="94">
        <v>70564</v>
      </c>
      <c r="E167" s="95" t="s">
        <v>386</v>
      </c>
      <c r="F167" s="96" t="s">
        <v>178</v>
      </c>
      <c r="G167" s="97">
        <v>137</v>
      </c>
      <c r="H167" s="98">
        <v>137</v>
      </c>
      <c r="I167" s="98">
        <v>3.58</v>
      </c>
      <c r="J167" s="98">
        <v>2</v>
      </c>
      <c r="K167" s="98">
        <v>764.46</v>
      </c>
      <c r="L167" s="98">
        <v>764.46</v>
      </c>
      <c r="M167" s="35"/>
    </row>
    <row r="168" spans="1:13" x14ac:dyDescent="0.25">
      <c r="A168" s="43" t="s">
        <v>3870</v>
      </c>
      <c r="B168" s="116" t="s">
        <v>387</v>
      </c>
      <c r="C168" s="93" t="s">
        <v>138</v>
      </c>
      <c r="D168" s="94">
        <v>71211</v>
      </c>
      <c r="E168" s="95" t="s">
        <v>388</v>
      </c>
      <c r="F168" s="96" t="s">
        <v>178</v>
      </c>
      <c r="G168" s="97">
        <v>26</v>
      </c>
      <c r="H168" s="98">
        <v>26</v>
      </c>
      <c r="I168" s="98">
        <v>30.82</v>
      </c>
      <c r="J168" s="98">
        <v>10.029999999999999</v>
      </c>
      <c r="K168" s="98">
        <v>1062.0999999999999</v>
      </c>
      <c r="L168" s="98">
        <v>1062.0999999999999</v>
      </c>
      <c r="M168" s="35"/>
    </row>
    <row r="169" spans="1:13" x14ac:dyDescent="0.25">
      <c r="A169" s="43" t="s">
        <v>3871</v>
      </c>
      <c r="B169" s="116" t="s">
        <v>389</v>
      </c>
      <c r="C169" s="93" t="s">
        <v>138</v>
      </c>
      <c r="D169" s="94">
        <v>70371</v>
      </c>
      <c r="E169" s="95" t="s">
        <v>390</v>
      </c>
      <c r="F169" s="96" t="s">
        <v>135</v>
      </c>
      <c r="G169" s="97">
        <v>18</v>
      </c>
      <c r="H169" s="98">
        <v>18</v>
      </c>
      <c r="I169" s="98">
        <v>1.29</v>
      </c>
      <c r="J169" s="98">
        <v>0.33</v>
      </c>
      <c r="K169" s="98">
        <v>29.16</v>
      </c>
      <c r="L169" s="98">
        <v>29.16</v>
      </c>
      <c r="M169" s="35"/>
    </row>
    <row r="170" spans="1:13" x14ac:dyDescent="0.25">
      <c r="A170" s="43" t="s">
        <v>3872</v>
      </c>
      <c r="B170" s="116" t="s">
        <v>391</v>
      </c>
      <c r="C170" s="93" t="s">
        <v>138</v>
      </c>
      <c r="D170" s="94">
        <v>70421</v>
      </c>
      <c r="E170" s="95" t="s">
        <v>392</v>
      </c>
      <c r="F170" s="96" t="s">
        <v>393</v>
      </c>
      <c r="G170" s="97">
        <v>18</v>
      </c>
      <c r="H170" s="98">
        <v>18</v>
      </c>
      <c r="I170" s="98">
        <v>1.57</v>
      </c>
      <c r="J170" s="98">
        <v>0.33</v>
      </c>
      <c r="K170" s="98">
        <v>34.200000000000003</v>
      </c>
      <c r="L170" s="98">
        <v>34.200000000000003</v>
      </c>
      <c r="M170" s="35"/>
    </row>
    <row r="171" spans="1:13" x14ac:dyDescent="0.25">
      <c r="A171" s="43" t="s">
        <v>3873</v>
      </c>
      <c r="B171" s="116" t="s">
        <v>394</v>
      </c>
      <c r="C171" s="93" t="s">
        <v>138</v>
      </c>
      <c r="D171" s="94">
        <v>71701</v>
      </c>
      <c r="E171" s="95" t="s">
        <v>395</v>
      </c>
      <c r="F171" s="96" t="s">
        <v>135</v>
      </c>
      <c r="G171" s="97">
        <v>9</v>
      </c>
      <c r="H171" s="98">
        <v>9</v>
      </c>
      <c r="I171" s="98">
        <v>2.34</v>
      </c>
      <c r="J171" s="98">
        <v>1.33</v>
      </c>
      <c r="K171" s="98">
        <v>33.03</v>
      </c>
      <c r="L171" s="98">
        <v>33.03</v>
      </c>
      <c r="M171" s="35"/>
    </row>
    <row r="172" spans="1:13" x14ac:dyDescent="0.25">
      <c r="A172" s="43" t="s">
        <v>3874</v>
      </c>
      <c r="B172" s="116" t="s">
        <v>396</v>
      </c>
      <c r="C172" s="93" t="s">
        <v>138</v>
      </c>
      <c r="D172" s="94">
        <v>71861</v>
      </c>
      <c r="E172" s="95" t="s">
        <v>397</v>
      </c>
      <c r="F172" s="96" t="s">
        <v>135</v>
      </c>
      <c r="G172" s="97">
        <v>78</v>
      </c>
      <c r="H172" s="98">
        <v>78</v>
      </c>
      <c r="I172" s="98">
        <v>0.1</v>
      </c>
      <c r="J172" s="98">
        <v>0.34</v>
      </c>
      <c r="K172" s="98">
        <v>34.32</v>
      </c>
      <c r="L172" s="98">
        <v>34.32</v>
      </c>
      <c r="M172" s="35"/>
    </row>
    <row r="173" spans="1:13" x14ac:dyDescent="0.25">
      <c r="A173" s="43" t="s">
        <v>3875</v>
      </c>
      <c r="B173" s="116" t="s">
        <v>398</v>
      </c>
      <c r="C173" s="93" t="s">
        <v>138</v>
      </c>
      <c r="D173" s="94">
        <v>70391</v>
      </c>
      <c r="E173" s="95" t="s">
        <v>399</v>
      </c>
      <c r="F173" s="96" t="s">
        <v>135</v>
      </c>
      <c r="G173" s="97">
        <v>78</v>
      </c>
      <c r="H173" s="98">
        <v>78</v>
      </c>
      <c r="I173" s="98">
        <v>0.16</v>
      </c>
      <c r="J173" s="98">
        <v>0.53</v>
      </c>
      <c r="K173" s="98">
        <v>53.82</v>
      </c>
      <c r="L173" s="98">
        <v>53.82</v>
      </c>
      <c r="M173" s="35"/>
    </row>
    <row r="174" spans="1:13" ht="24" x14ac:dyDescent="0.3">
      <c r="A174" s="43" t="s">
        <v>3876</v>
      </c>
      <c r="B174" s="118" t="s">
        <v>400</v>
      </c>
      <c r="C174" s="104" t="s">
        <v>187</v>
      </c>
      <c r="D174" s="105">
        <v>91855</v>
      </c>
      <c r="E174" s="95" t="s">
        <v>401</v>
      </c>
      <c r="F174" s="106" t="s">
        <v>178</v>
      </c>
      <c r="G174" s="97">
        <v>134</v>
      </c>
      <c r="H174" s="98">
        <v>134</v>
      </c>
      <c r="I174" s="98">
        <v>4.71</v>
      </c>
      <c r="J174" s="98">
        <v>4.57</v>
      </c>
      <c r="K174" s="98">
        <v>1243.52</v>
      </c>
      <c r="L174" s="98">
        <v>1243.52</v>
      </c>
      <c r="M174" s="36"/>
    </row>
    <row r="175" spans="1:13" ht="24" x14ac:dyDescent="0.3">
      <c r="A175" s="43" t="s">
        <v>3877</v>
      </c>
      <c r="B175" s="118" t="s">
        <v>402</v>
      </c>
      <c r="C175" s="104" t="s">
        <v>187</v>
      </c>
      <c r="D175" s="105">
        <v>91847</v>
      </c>
      <c r="E175" s="95" t="s">
        <v>403</v>
      </c>
      <c r="F175" s="106" t="s">
        <v>178</v>
      </c>
      <c r="G175" s="97">
        <v>11</v>
      </c>
      <c r="H175" s="98">
        <v>11</v>
      </c>
      <c r="I175" s="98">
        <v>7.82</v>
      </c>
      <c r="J175" s="98">
        <v>2.91</v>
      </c>
      <c r="K175" s="98">
        <v>118.03</v>
      </c>
      <c r="L175" s="98">
        <v>118.03</v>
      </c>
      <c r="M175" s="36"/>
    </row>
    <row r="176" spans="1:13" x14ac:dyDescent="0.25">
      <c r="A176" s="43" t="s">
        <v>3878</v>
      </c>
      <c r="B176" s="116" t="s">
        <v>404</v>
      </c>
      <c r="C176" s="93" t="s">
        <v>138</v>
      </c>
      <c r="D176" s="94">
        <v>70929</v>
      </c>
      <c r="E176" s="95" t="s">
        <v>405</v>
      </c>
      <c r="F176" s="96" t="s">
        <v>135</v>
      </c>
      <c r="G176" s="97">
        <v>7</v>
      </c>
      <c r="H176" s="98">
        <v>7</v>
      </c>
      <c r="I176" s="98">
        <v>7.56</v>
      </c>
      <c r="J176" s="98">
        <v>11.36</v>
      </c>
      <c r="K176" s="98">
        <v>132.44</v>
      </c>
      <c r="L176" s="98">
        <v>132.44</v>
      </c>
      <c r="M176" s="35"/>
    </row>
    <row r="177" spans="1:13" x14ac:dyDescent="0.25">
      <c r="A177" s="43" t="s">
        <v>3879</v>
      </c>
      <c r="B177" s="116" t="s">
        <v>406</v>
      </c>
      <c r="C177" s="93" t="s">
        <v>138</v>
      </c>
      <c r="D177" s="94">
        <v>70930</v>
      </c>
      <c r="E177" s="95" t="s">
        <v>407</v>
      </c>
      <c r="F177" s="96" t="s">
        <v>135</v>
      </c>
      <c r="G177" s="97">
        <v>22</v>
      </c>
      <c r="H177" s="98">
        <v>22</v>
      </c>
      <c r="I177" s="98">
        <v>1.92</v>
      </c>
      <c r="J177" s="98">
        <v>2.66</v>
      </c>
      <c r="K177" s="98">
        <v>100.76</v>
      </c>
      <c r="L177" s="98">
        <v>100.76</v>
      </c>
      <c r="M177" s="35"/>
    </row>
    <row r="178" spans="1:13" x14ac:dyDescent="0.25">
      <c r="A178" s="43" t="s">
        <v>3880</v>
      </c>
      <c r="B178" s="116" t="s">
        <v>408</v>
      </c>
      <c r="C178" s="93" t="s">
        <v>138</v>
      </c>
      <c r="D178" s="94">
        <v>70932</v>
      </c>
      <c r="E178" s="95" t="s">
        <v>409</v>
      </c>
      <c r="F178" s="96" t="s">
        <v>135</v>
      </c>
      <c r="G178" s="97">
        <v>18</v>
      </c>
      <c r="H178" s="98">
        <v>18</v>
      </c>
      <c r="I178" s="98">
        <v>0.22</v>
      </c>
      <c r="J178" s="98">
        <v>1</v>
      </c>
      <c r="K178" s="98">
        <v>21.96</v>
      </c>
      <c r="L178" s="98">
        <v>21.96</v>
      </c>
      <c r="M178" s="35"/>
    </row>
    <row r="179" spans="1:13" x14ac:dyDescent="0.25">
      <c r="A179" s="43" t="s">
        <v>3881</v>
      </c>
      <c r="B179" s="116" t="s">
        <v>410</v>
      </c>
      <c r="C179" s="93" t="s">
        <v>138</v>
      </c>
      <c r="D179" s="94">
        <v>72578</v>
      </c>
      <c r="E179" s="95" t="s">
        <v>411</v>
      </c>
      <c r="F179" s="96" t="s">
        <v>135</v>
      </c>
      <c r="G179" s="97">
        <v>6</v>
      </c>
      <c r="H179" s="98">
        <v>6</v>
      </c>
      <c r="I179" s="98">
        <v>7.2</v>
      </c>
      <c r="J179" s="98">
        <v>9.6999999999999993</v>
      </c>
      <c r="K179" s="98">
        <v>101.4</v>
      </c>
      <c r="L179" s="98">
        <v>101.4</v>
      </c>
      <c r="M179" s="35"/>
    </row>
    <row r="180" spans="1:13" x14ac:dyDescent="0.25">
      <c r="A180" s="43" t="s">
        <v>3882</v>
      </c>
      <c r="B180" s="116" t="s">
        <v>412</v>
      </c>
      <c r="C180" s="93" t="s">
        <v>138</v>
      </c>
      <c r="D180" s="94">
        <v>72585</v>
      </c>
      <c r="E180" s="95" t="s">
        <v>413</v>
      </c>
      <c r="F180" s="96" t="s">
        <v>135</v>
      </c>
      <c r="G180" s="97">
        <v>3</v>
      </c>
      <c r="H180" s="98">
        <v>3</v>
      </c>
      <c r="I180" s="98">
        <v>10.66</v>
      </c>
      <c r="J180" s="98">
        <v>9.6999999999999993</v>
      </c>
      <c r="K180" s="98">
        <v>61.08</v>
      </c>
      <c r="L180" s="98">
        <v>61.08</v>
      </c>
      <c r="M180" s="35"/>
    </row>
    <row r="181" spans="1:13" ht="24" x14ac:dyDescent="0.3">
      <c r="A181" s="43" t="s">
        <v>3883</v>
      </c>
      <c r="B181" s="116" t="s">
        <v>414</v>
      </c>
      <c r="C181" s="93" t="s">
        <v>187</v>
      </c>
      <c r="D181" s="94">
        <v>92008</v>
      </c>
      <c r="E181" s="99" t="s">
        <v>3621</v>
      </c>
      <c r="F181" s="96" t="s">
        <v>135</v>
      </c>
      <c r="G181" s="97">
        <v>6</v>
      </c>
      <c r="H181" s="98">
        <v>6</v>
      </c>
      <c r="I181" s="98">
        <v>21.48</v>
      </c>
      <c r="J181" s="98">
        <v>18.690000000000001</v>
      </c>
      <c r="K181" s="98">
        <v>241.02</v>
      </c>
      <c r="L181" s="98">
        <v>241.02</v>
      </c>
      <c r="M181" s="36"/>
    </row>
    <row r="182" spans="1:13" x14ac:dyDescent="0.25">
      <c r="A182" s="43" t="s">
        <v>3884</v>
      </c>
      <c r="B182" s="116" t="s">
        <v>415</v>
      </c>
      <c r="C182" s="93" t="s">
        <v>138</v>
      </c>
      <c r="D182" s="94">
        <v>71441</v>
      </c>
      <c r="E182" s="95" t="s">
        <v>416</v>
      </c>
      <c r="F182" s="96" t="s">
        <v>135</v>
      </c>
      <c r="G182" s="97">
        <v>3</v>
      </c>
      <c r="H182" s="98">
        <v>3</v>
      </c>
      <c r="I182" s="98">
        <v>10.37</v>
      </c>
      <c r="J182" s="98">
        <v>12.36</v>
      </c>
      <c r="K182" s="98">
        <v>68.19</v>
      </c>
      <c r="L182" s="98">
        <v>68.19</v>
      </c>
      <c r="M182" s="35"/>
    </row>
    <row r="183" spans="1:13" x14ac:dyDescent="0.25">
      <c r="A183" s="43" t="s">
        <v>3885</v>
      </c>
      <c r="B183" s="116" t="s">
        <v>417</v>
      </c>
      <c r="C183" s="93" t="s">
        <v>138</v>
      </c>
      <c r="D183" s="94">
        <v>71440</v>
      </c>
      <c r="E183" s="95" t="s">
        <v>418</v>
      </c>
      <c r="F183" s="96" t="s">
        <v>135</v>
      </c>
      <c r="G183" s="97">
        <v>1</v>
      </c>
      <c r="H183" s="98">
        <v>1</v>
      </c>
      <c r="I183" s="98">
        <v>7.11</v>
      </c>
      <c r="J183" s="98">
        <v>7.01</v>
      </c>
      <c r="K183" s="98">
        <v>14.12</v>
      </c>
      <c r="L183" s="98">
        <v>14.12</v>
      </c>
      <c r="M183" s="35"/>
    </row>
    <row r="184" spans="1:13" ht="24" x14ac:dyDescent="0.3">
      <c r="A184" s="43" t="s">
        <v>3886</v>
      </c>
      <c r="B184" s="116" t="s">
        <v>419</v>
      </c>
      <c r="C184" s="93" t="s">
        <v>187</v>
      </c>
      <c r="D184" s="94">
        <v>91936</v>
      </c>
      <c r="E184" s="99" t="s">
        <v>3622</v>
      </c>
      <c r="F184" s="96" t="s">
        <v>135</v>
      </c>
      <c r="G184" s="97">
        <v>24</v>
      </c>
      <c r="H184" s="98">
        <v>24</v>
      </c>
      <c r="I184" s="98">
        <v>5.72</v>
      </c>
      <c r="J184" s="98">
        <v>7.57</v>
      </c>
      <c r="K184" s="98">
        <v>318.95999999999998</v>
      </c>
      <c r="L184" s="98">
        <v>318.95999999999998</v>
      </c>
      <c r="M184" s="36"/>
    </row>
    <row r="185" spans="1:13" ht="24" x14ac:dyDescent="0.3">
      <c r="A185" s="43" t="s">
        <v>3887</v>
      </c>
      <c r="B185" s="116" t="s">
        <v>420</v>
      </c>
      <c r="C185" s="93" t="s">
        <v>187</v>
      </c>
      <c r="D185" s="94">
        <v>91939</v>
      </c>
      <c r="E185" s="95" t="s">
        <v>421</v>
      </c>
      <c r="F185" s="96" t="s">
        <v>135</v>
      </c>
      <c r="G185" s="97">
        <v>9</v>
      </c>
      <c r="H185" s="98">
        <v>9</v>
      </c>
      <c r="I185" s="98">
        <v>7.59</v>
      </c>
      <c r="J185" s="98">
        <v>18.86</v>
      </c>
      <c r="K185" s="98">
        <v>238.05</v>
      </c>
      <c r="L185" s="98">
        <v>238.05</v>
      </c>
      <c r="M185" s="36"/>
    </row>
    <row r="186" spans="1:13" ht="24" x14ac:dyDescent="0.3">
      <c r="A186" s="43" t="s">
        <v>3888</v>
      </c>
      <c r="B186" s="116" t="s">
        <v>422</v>
      </c>
      <c r="C186" s="93" t="s">
        <v>187</v>
      </c>
      <c r="D186" s="94">
        <v>91941</v>
      </c>
      <c r="E186" s="99" t="s">
        <v>3623</v>
      </c>
      <c r="F186" s="96" t="s">
        <v>135</v>
      </c>
      <c r="G186" s="97">
        <v>6</v>
      </c>
      <c r="H186" s="98">
        <v>6</v>
      </c>
      <c r="I186" s="98">
        <v>3.44</v>
      </c>
      <c r="J186" s="98">
        <v>5.71</v>
      </c>
      <c r="K186" s="98">
        <v>54.9</v>
      </c>
      <c r="L186" s="98">
        <v>54.9</v>
      </c>
      <c r="M186" s="36"/>
    </row>
    <row r="187" spans="1:13" ht="24" x14ac:dyDescent="0.3">
      <c r="A187" s="43" t="s">
        <v>3889</v>
      </c>
      <c r="B187" s="116" t="s">
        <v>423</v>
      </c>
      <c r="C187" s="93" t="s">
        <v>187</v>
      </c>
      <c r="D187" s="94">
        <v>91940</v>
      </c>
      <c r="E187" s="99" t="s">
        <v>3624</v>
      </c>
      <c r="F187" s="96" t="s">
        <v>135</v>
      </c>
      <c r="G187" s="97">
        <v>4</v>
      </c>
      <c r="H187" s="98">
        <v>4</v>
      </c>
      <c r="I187" s="98">
        <v>4.83</v>
      </c>
      <c r="J187" s="98">
        <v>10.02</v>
      </c>
      <c r="K187" s="98">
        <v>59.4</v>
      </c>
      <c r="L187" s="98">
        <v>59.4</v>
      </c>
      <c r="M187" s="36"/>
    </row>
    <row r="188" spans="1:13" ht="24" x14ac:dyDescent="0.3">
      <c r="A188" s="43" t="s">
        <v>3890</v>
      </c>
      <c r="B188" s="116" t="s">
        <v>424</v>
      </c>
      <c r="C188" s="93" t="s">
        <v>193</v>
      </c>
      <c r="D188" s="107" t="s">
        <v>425</v>
      </c>
      <c r="E188" s="95" t="s">
        <v>426</v>
      </c>
      <c r="F188" s="96" t="s">
        <v>135</v>
      </c>
      <c r="G188" s="97">
        <v>30</v>
      </c>
      <c r="H188" s="98">
        <v>30</v>
      </c>
      <c r="I188" s="98">
        <v>81.69</v>
      </c>
      <c r="J188" s="98">
        <v>12.92</v>
      </c>
      <c r="K188" s="98">
        <v>2838.3</v>
      </c>
      <c r="L188" s="98">
        <v>2838.3</v>
      </c>
      <c r="M188" s="36"/>
    </row>
    <row r="189" spans="1:13" ht="24" x14ac:dyDescent="0.3">
      <c r="A189" s="43" t="s">
        <v>3891</v>
      </c>
      <c r="B189" s="116" t="s">
        <v>427</v>
      </c>
      <c r="C189" s="93" t="s">
        <v>187</v>
      </c>
      <c r="D189" s="94">
        <v>100903</v>
      </c>
      <c r="E189" s="99" t="s">
        <v>3625</v>
      </c>
      <c r="F189" s="96" t="s">
        <v>135</v>
      </c>
      <c r="G189" s="97">
        <v>60</v>
      </c>
      <c r="H189" s="98">
        <v>60</v>
      </c>
      <c r="I189" s="98">
        <v>17.149999999999999</v>
      </c>
      <c r="J189" s="98">
        <v>6.48</v>
      </c>
      <c r="K189" s="98">
        <v>1417.8</v>
      </c>
      <c r="L189" s="98">
        <v>1417.8</v>
      </c>
      <c r="M189" s="36"/>
    </row>
    <row r="190" spans="1:13" ht="24" x14ac:dyDescent="0.3">
      <c r="A190" s="43" t="s">
        <v>3892</v>
      </c>
      <c r="B190" s="116" t="s">
        <v>428</v>
      </c>
      <c r="C190" s="93" t="s">
        <v>187</v>
      </c>
      <c r="D190" s="94">
        <v>93654</v>
      </c>
      <c r="E190" s="99" t="s">
        <v>3626</v>
      </c>
      <c r="F190" s="96" t="s">
        <v>135</v>
      </c>
      <c r="G190" s="97">
        <v>4</v>
      </c>
      <c r="H190" s="98">
        <v>4</v>
      </c>
      <c r="I190" s="98">
        <v>8.92</v>
      </c>
      <c r="J190" s="98">
        <v>1.6</v>
      </c>
      <c r="K190" s="98">
        <v>42.08</v>
      </c>
      <c r="L190" s="98">
        <v>42.08</v>
      </c>
      <c r="M190" s="36"/>
    </row>
    <row r="191" spans="1:13" ht="24" x14ac:dyDescent="0.3">
      <c r="A191" s="43" t="s">
        <v>3893</v>
      </c>
      <c r="B191" s="116" t="s">
        <v>429</v>
      </c>
      <c r="C191" s="93" t="s">
        <v>187</v>
      </c>
      <c r="D191" s="94">
        <v>93655</v>
      </c>
      <c r="E191" s="95" t="s">
        <v>430</v>
      </c>
      <c r="F191" s="96" t="s">
        <v>135</v>
      </c>
      <c r="G191" s="97">
        <v>3</v>
      </c>
      <c r="H191" s="98">
        <v>3</v>
      </c>
      <c r="I191" s="98">
        <v>9.3800000000000008</v>
      </c>
      <c r="J191" s="98">
        <v>2.23</v>
      </c>
      <c r="K191" s="98">
        <v>34.83</v>
      </c>
      <c r="L191" s="98">
        <v>34.83</v>
      </c>
      <c r="M191" s="36"/>
    </row>
    <row r="192" spans="1:13" ht="24" x14ac:dyDescent="0.3">
      <c r="A192" s="43" t="s">
        <v>3894</v>
      </c>
      <c r="B192" s="116" t="s">
        <v>431</v>
      </c>
      <c r="C192" s="93" t="s">
        <v>187</v>
      </c>
      <c r="D192" s="94">
        <v>93671</v>
      </c>
      <c r="E192" s="99" t="s">
        <v>3627</v>
      </c>
      <c r="F192" s="96" t="s">
        <v>135</v>
      </c>
      <c r="G192" s="97">
        <v>1</v>
      </c>
      <c r="H192" s="98">
        <v>1</v>
      </c>
      <c r="I192" s="98">
        <v>59.95</v>
      </c>
      <c r="J192" s="98">
        <v>9.2799999999999994</v>
      </c>
      <c r="K192" s="98">
        <v>69.23</v>
      </c>
      <c r="L192" s="98">
        <v>69.23</v>
      </c>
      <c r="M192" s="36"/>
    </row>
    <row r="193" spans="1:13" x14ac:dyDescent="0.25">
      <c r="A193" s="43" t="s">
        <v>3895</v>
      </c>
      <c r="B193" s="116" t="s">
        <v>432</v>
      </c>
      <c r="C193" s="93" t="s">
        <v>138</v>
      </c>
      <c r="D193" s="94">
        <v>71184</v>
      </c>
      <c r="E193" s="95" t="s">
        <v>433</v>
      </c>
      <c r="F193" s="96" t="s">
        <v>135</v>
      </c>
      <c r="G193" s="97">
        <v>3</v>
      </c>
      <c r="H193" s="98">
        <v>3</v>
      </c>
      <c r="I193" s="98">
        <v>74.98</v>
      </c>
      <c r="J193" s="98">
        <v>33.43</v>
      </c>
      <c r="K193" s="98">
        <v>325.23</v>
      </c>
      <c r="L193" s="98">
        <v>325.23</v>
      </c>
      <c r="M193" s="35"/>
    </row>
    <row r="194" spans="1:13" x14ac:dyDescent="0.25">
      <c r="A194" s="43" t="s">
        <v>3896</v>
      </c>
      <c r="B194" s="116" t="s">
        <v>434</v>
      </c>
      <c r="C194" s="93" t="s">
        <v>138</v>
      </c>
      <c r="D194" s="94">
        <v>71450</v>
      </c>
      <c r="E194" s="95" t="s">
        <v>435</v>
      </c>
      <c r="F194" s="96" t="s">
        <v>135</v>
      </c>
      <c r="G194" s="97">
        <v>3</v>
      </c>
      <c r="H194" s="98">
        <v>3</v>
      </c>
      <c r="I194" s="98">
        <v>130.65</v>
      </c>
      <c r="J194" s="98">
        <v>20.059999999999999</v>
      </c>
      <c r="K194" s="98">
        <v>452.13</v>
      </c>
      <c r="L194" s="98">
        <v>452.13</v>
      </c>
      <c r="M194" s="35"/>
    </row>
    <row r="195" spans="1:13" ht="36" x14ac:dyDescent="0.3">
      <c r="A195" s="43" t="s">
        <v>3897</v>
      </c>
      <c r="B195" s="118" t="s">
        <v>436</v>
      </c>
      <c r="C195" s="104" t="s">
        <v>187</v>
      </c>
      <c r="D195" s="105">
        <v>101879</v>
      </c>
      <c r="E195" s="99" t="s">
        <v>3628</v>
      </c>
      <c r="F195" s="106" t="s">
        <v>135</v>
      </c>
      <c r="G195" s="97">
        <v>1</v>
      </c>
      <c r="H195" s="98">
        <v>1</v>
      </c>
      <c r="I195" s="98">
        <v>461.95</v>
      </c>
      <c r="J195" s="98">
        <v>20.11</v>
      </c>
      <c r="K195" s="98">
        <v>482.06</v>
      </c>
      <c r="L195" s="98">
        <v>482.06</v>
      </c>
      <c r="M195" s="36"/>
    </row>
    <row r="196" spans="1:13" x14ac:dyDescent="0.25">
      <c r="A196" s="43" t="s">
        <v>3898</v>
      </c>
      <c r="B196" s="115" t="s">
        <v>437</v>
      </c>
      <c r="C196" s="89"/>
      <c r="D196" s="89"/>
      <c r="E196" s="90" t="s">
        <v>61</v>
      </c>
      <c r="F196" s="89"/>
      <c r="G196" s="91"/>
      <c r="H196" s="91"/>
      <c r="I196" s="91"/>
      <c r="J196" s="91"/>
      <c r="K196" s="92">
        <v>8316.92</v>
      </c>
      <c r="L196" s="92">
        <v>8316.92</v>
      </c>
      <c r="M196" s="35"/>
    </row>
    <row r="197" spans="1:13" ht="24" x14ac:dyDescent="0.3">
      <c r="A197" s="43" t="s">
        <v>3899</v>
      </c>
      <c r="B197" s="116" t="s">
        <v>438</v>
      </c>
      <c r="C197" s="93" t="s">
        <v>138</v>
      </c>
      <c r="D197" s="94">
        <v>100160</v>
      </c>
      <c r="E197" s="99" t="s">
        <v>3629</v>
      </c>
      <c r="F197" s="96" t="s">
        <v>140</v>
      </c>
      <c r="G197" s="97">
        <v>166.99</v>
      </c>
      <c r="H197" s="98">
        <v>166.99</v>
      </c>
      <c r="I197" s="98">
        <v>22.14</v>
      </c>
      <c r="J197" s="98">
        <v>24.99</v>
      </c>
      <c r="K197" s="98">
        <v>7870.23</v>
      </c>
      <c r="L197" s="98">
        <v>7870.23</v>
      </c>
      <c r="M197" s="36"/>
    </row>
    <row r="198" spans="1:13" ht="24" x14ac:dyDescent="0.3">
      <c r="A198" s="43" t="s">
        <v>3900</v>
      </c>
      <c r="B198" s="116" t="s">
        <v>439</v>
      </c>
      <c r="C198" s="93" t="s">
        <v>187</v>
      </c>
      <c r="D198" s="94">
        <v>93201</v>
      </c>
      <c r="E198" s="99" t="s">
        <v>3630</v>
      </c>
      <c r="F198" s="96" t="s">
        <v>178</v>
      </c>
      <c r="G198" s="97">
        <v>71.7</v>
      </c>
      <c r="H198" s="98">
        <v>71.7</v>
      </c>
      <c r="I198" s="98">
        <v>2.57</v>
      </c>
      <c r="J198" s="98">
        <v>3.66</v>
      </c>
      <c r="K198" s="98">
        <v>446.69</v>
      </c>
      <c r="L198" s="98">
        <v>446.69</v>
      </c>
      <c r="M198" s="36"/>
    </row>
    <row r="199" spans="1:13" x14ac:dyDescent="0.25">
      <c r="A199" s="43" t="s">
        <v>3901</v>
      </c>
      <c r="B199" s="115" t="s">
        <v>440</v>
      </c>
      <c r="C199" s="89"/>
      <c r="D199" s="89"/>
      <c r="E199" s="90" t="s">
        <v>63</v>
      </c>
      <c r="F199" s="89"/>
      <c r="G199" s="91"/>
      <c r="H199" s="91"/>
      <c r="I199" s="91"/>
      <c r="J199" s="91"/>
      <c r="K199" s="92">
        <v>1696.57</v>
      </c>
      <c r="L199" s="92">
        <v>1696.57</v>
      </c>
      <c r="M199" s="35"/>
    </row>
    <row r="200" spans="1:13" x14ac:dyDescent="0.25">
      <c r="A200" s="43" t="s">
        <v>3902</v>
      </c>
      <c r="B200" s="117" t="s">
        <v>441</v>
      </c>
      <c r="C200" s="100"/>
      <c r="D200" s="100"/>
      <c r="E200" s="101" t="s">
        <v>333</v>
      </c>
      <c r="F200" s="100"/>
      <c r="G200" s="102"/>
      <c r="H200" s="102"/>
      <c r="I200" s="102"/>
      <c r="J200" s="102"/>
      <c r="K200" s="103">
        <v>1696.57</v>
      </c>
      <c r="L200" s="103">
        <v>1696.57</v>
      </c>
      <c r="M200" s="35"/>
    </row>
    <row r="201" spans="1:13" x14ac:dyDescent="0.25">
      <c r="A201" s="43" t="s">
        <v>3903</v>
      </c>
      <c r="B201" s="116" t="s">
        <v>442</v>
      </c>
      <c r="C201" s="93" t="s">
        <v>138</v>
      </c>
      <c r="D201" s="94">
        <v>120902</v>
      </c>
      <c r="E201" s="95" t="s">
        <v>443</v>
      </c>
      <c r="F201" s="96" t="s">
        <v>140</v>
      </c>
      <c r="G201" s="97">
        <v>54.1</v>
      </c>
      <c r="H201" s="98">
        <v>54.1</v>
      </c>
      <c r="I201" s="98">
        <v>11.85</v>
      </c>
      <c r="J201" s="98">
        <v>19.510000000000002</v>
      </c>
      <c r="K201" s="98">
        <v>1696.57</v>
      </c>
      <c r="L201" s="98">
        <v>1696.57</v>
      </c>
      <c r="M201" s="35"/>
    </row>
    <row r="202" spans="1:13" x14ac:dyDescent="0.25">
      <c r="A202" s="43" t="s">
        <v>3904</v>
      </c>
      <c r="B202" s="115" t="s">
        <v>444</v>
      </c>
      <c r="C202" s="89"/>
      <c r="D202" s="89"/>
      <c r="E202" s="90" t="s">
        <v>65</v>
      </c>
      <c r="F202" s="89"/>
      <c r="G202" s="91"/>
      <c r="H202" s="91"/>
      <c r="I202" s="91"/>
      <c r="J202" s="91"/>
      <c r="K202" s="92">
        <v>38766.99</v>
      </c>
      <c r="L202" s="92">
        <v>38766.99</v>
      </c>
      <c r="M202" s="35"/>
    </row>
    <row r="203" spans="1:13" ht="36" x14ac:dyDescent="0.3">
      <c r="A203" s="43" t="s">
        <v>3905</v>
      </c>
      <c r="B203" s="116" t="s">
        <v>445</v>
      </c>
      <c r="C203" s="93" t="s">
        <v>187</v>
      </c>
      <c r="D203" s="94">
        <v>100775</v>
      </c>
      <c r="E203" s="95" t="s">
        <v>446</v>
      </c>
      <c r="F203" s="96" t="s">
        <v>310</v>
      </c>
      <c r="G203" s="97">
        <v>3244.1</v>
      </c>
      <c r="H203" s="98">
        <v>3244.1</v>
      </c>
      <c r="I203" s="98">
        <v>11.19</v>
      </c>
      <c r="J203" s="98">
        <v>0.76</v>
      </c>
      <c r="K203" s="98">
        <v>38766.99</v>
      </c>
      <c r="L203" s="98">
        <v>38766.99</v>
      </c>
      <c r="M203" s="37"/>
    </row>
    <row r="204" spans="1:13" x14ac:dyDescent="0.25">
      <c r="A204" s="43" t="s">
        <v>3906</v>
      </c>
      <c r="B204" s="115" t="s">
        <v>447</v>
      </c>
      <c r="C204" s="89"/>
      <c r="D204" s="89"/>
      <c r="E204" s="90" t="s">
        <v>67</v>
      </c>
      <c r="F204" s="89"/>
      <c r="G204" s="91"/>
      <c r="H204" s="91"/>
      <c r="I204" s="91"/>
      <c r="J204" s="91"/>
      <c r="K204" s="92">
        <v>10841.970000000001</v>
      </c>
      <c r="L204" s="92">
        <v>10841.970000000001</v>
      </c>
      <c r="M204" s="35"/>
    </row>
    <row r="205" spans="1:13" x14ac:dyDescent="0.25">
      <c r="A205" s="43" t="s">
        <v>3907</v>
      </c>
      <c r="B205" s="116" t="s">
        <v>448</v>
      </c>
      <c r="C205" s="93" t="s">
        <v>138</v>
      </c>
      <c r="D205" s="94">
        <v>160100</v>
      </c>
      <c r="E205" s="95" t="s">
        <v>449</v>
      </c>
      <c r="F205" s="96" t="s">
        <v>140</v>
      </c>
      <c r="G205" s="97">
        <v>235.69</v>
      </c>
      <c r="H205" s="98">
        <v>235.69</v>
      </c>
      <c r="I205" s="98">
        <v>34.69</v>
      </c>
      <c r="J205" s="98">
        <v>3.58</v>
      </c>
      <c r="K205" s="98">
        <v>9019.85</v>
      </c>
      <c r="L205" s="98">
        <v>9019.85</v>
      </c>
      <c r="M205" s="35"/>
    </row>
    <row r="206" spans="1:13" x14ac:dyDescent="0.25">
      <c r="A206" s="43" t="s">
        <v>3908</v>
      </c>
      <c r="B206" s="116" t="s">
        <v>450</v>
      </c>
      <c r="C206" s="93" t="s">
        <v>138</v>
      </c>
      <c r="D206" s="94">
        <v>160101</v>
      </c>
      <c r="E206" s="95" t="s">
        <v>451</v>
      </c>
      <c r="F206" s="96" t="s">
        <v>178</v>
      </c>
      <c r="G206" s="97">
        <v>24.05</v>
      </c>
      <c r="H206" s="98">
        <v>24.05</v>
      </c>
      <c r="I206" s="98">
        <v>17.91</v>
      </c>
      <c r="J206" s="98">
        <v>17.45</v>
      </c>
      <c r="K206" s="98">
        <v>850.4</v>
      </c>
      <c r="L206" s="98">
        <v>850.4</v>
      </c>
      <c r="M206" s="35"/>
    </row>
    <row r="207" spans="1:13" x14ac:dyDescent="0.25">
      <c r="A207" s="43" t="s">
        <v>3909</v>
      </c>
      <c r="B207" s="116" t="s">
        <v>452</v>
      </c>
      <c r="C207" s="93" t="s">
        <v>138</v>
      </c>
      <c r="D207" s="94">
        <v>160403</v>
      </c>
      <c r="E207" s="95" t="s">
        <v>453</v>
      </c>
      <c r="F207" s="96" t="s">
        <v>178</v>
      </c>
      <c r="G207" s="97">
        <v>19.600000000000001</v>
      </c>
      <c r="H207" s="98">
        <v>19.600000000000001</v>
      </c>
      <c r="I207" s="98">
        <v>9.6199999999999992</v>
      </c>
      <c r="J207" s="98">
        <v>9.65</v>
      </c>
      <c r="K207" s="98">
        <v>377.69</v>
      </c>
      <c r="L207" s="98">
        <v>377.69</v>
      </c>
      <c r="M207" s="35"/>
    </row>
    <row r="208" spans="1:13" x14ac:dyDescent="0.25">
      <c r="A208" s="43" t="s">
        <v>3910</v>
      </c>
      <c r="B208" s="116" t="s">
        <v>454</v>
      </c>
      <c r="C208" s="93" t="s">
        <v>138</v>
      </c>
      <c r="D208" s="94">
        <v>160404</v>
      </c>
      <c r="E208" s="95" t="s">
        <v>455</v>
      </c>
      <c r="F208" s="96" t="s">
        <v>178</v>
      </c>
      <c r="G208" s="97">
        <v>48.1</v>
      </c>
      <c r="H208" s="98">
        <v>48.1</v>
      </c>
      <c r="I208" s="98">
        <v>0.44</v>
      </c>
      <c r="J208" s="98">
        <v>11.91</v>
      </c>
      <c r="K208" s="98">
        <v>594.03</v>
      </c>
      <c r="L208" s="98">
        <v>594.03</v>
      </c>
      <c r="M208" s="35"/>
    </row>
    <row r="209" spans="1:13" x14ac:dyDescent="0.25">
      <c r="A209" s="43" t="s">
        <v>3911</v>
      </c>
      <c r="B209" s="115" t="s">
        <v>456</v>
      </c>
      <c r="C209" s="89"/>
      <c r="D209" s="89"/>
      <c r="E209" s="90" t="s">
        <v>71</v>
      </c>
      <c r="F209" s="89"/>
      <c r="G209" s="91"/>
      <c r="H209" s="91"/>
      <c r="I209" s="91"/>
      <c r="J209" s="91"/>
      <c r="K209" s="92">
        <v>10285.27</v>
      </c>
      <c r="L209" s="92">
        <v>10285.27</v>
      </c>
      <c r="M209" s="35"/>
    </row>
    <row r="210" spans="1:13" x14ac:dyDescent="0.25">
      <c r="A210" s="43" t="s">
        <v>3912</v>
      </c>
      <c r="B210" s="117" t="s">
        <v>457</v>
      </c>
      <c r="C210" s="100"/>
      <c r="D210" s="100"/>
      <c r="E210" s="101" t="s">
        <v>282</v>
      </c>
      <c r="F210" s="100"/>
      <c r="G210" s="102"/>
      <c r="H210" s="102"/>
      <c r="I210" s="102"/>
      <c r="J210" s="102"/>
      <c r="K210" s="103">
        <v>3210.27</v>
      </c>
      <c r="L210" s="103">
        <v>3210.27</v>
      </c>
      <c r="M210" s="35"/>
    </row>
    <row r="211" spans="1:13" x14ac:dyDescent="0.25">
      <c r="A211" s="43" t="s">
        <v>3913</v>
      </c>
      <c r="B211" s="116" t="s">
        <v>458</v>
      </c>
      <c r="C211" s="93" t="s">
        <v>138</v>
      </c>
      <c r="D211" s="94">
        <v>180501</v>
      </c>
      <c r="E211" s="95" t="s">
        <v>459</v>
      </c>
      <c r="F211" s="96" t="s">
        <v>140</v>
      </c>
      <c r="G211" s="97">
        <v>5.04</v>
      </c>
      <c r="H211" s="98">
        <v>5.04</v>
      </c>
      <c r="I211" s="98">
        <v>596.04999999999995</v>
      </c>
      <c r="J211" s="98">
        <v>40.909999999999997</v>
      </c>
      <c r="K211" s="98">
        <v>3210.27</v>
      </c>
      <c r="L211" s="98">
        <v>3210.27</v>
      </c>
      <c r="M211" s="35"/>
    </row>
    <row r="212" spans="1:13" x14ac:dyDescent="0.25">
      <c r="A212" s="43" t="s">
        <v>3914</v>
      </c>
      <c r="B212" s="117" t="s">
        <v>460</v>
      </c>
      <c r="C212" s="100"/>
      <c r="D212" s="100"/>
      <c r="E212" s="101" t="s">
        <v>461</v>
      </c>
      <c r="F212" s="100"/>
      <c r="G212" s="102"/>
      <c r="H212" s="102"/>
      <c r="I212" s="102"/>
      <c r="J212" s="102"/>
      <c r="K212" s="103">
        <v>7075</v>
      </c>
      <c r="L212" s="103">
        <v>7075</v>
      </c>
      <c r="M212" s="35"/>
    </row>
    <row r="213" spans="1:13" x14ac:dyDescent="0.25">
      <c r="A213" s="43" t="s">
        <v>3915</v>
      </c>
      <c r="B213" s="116" t="s">
        <v>462</v>
      </c>
      <c r="C213" s="93" t="s">
        <v>138</v>
      </c>
      <c r="D213" s="94">
        <v>180401</v>
      </c>
      <c r="E213" s="95" t="s">
        <v>463</v>
      </c>
      <c r="F213" s="96" t="s">
        <v>140</v>
      </c>
      <c r="G213" s="97">
        <v>28.8</v>
      </c>
      <c r="H213" s="98">
        <v>28.8</v>
      </c>
      <c r="I213" s="98">
        <v>201.94</v>
      </c>
      <c r="J213" s="98">
        <v>43.72</v>
      </c>
      <c r="K213" s="98">
        <v>7075</v>
      </c>
      <c r="L213" s="98">
        <v>7075</v>
      </c>
      <c r="M213" s="35"/>
    </row>
    <row r="214" spans="1:13" x14ac:dyDescent="0.25">
      <c r="A214" s="43" t="s">
        <v>3916</v>
      </c>
      <c r="B214" s="115" t="s">
        <v>464</v>
      </c>
      <c r="C214" s="89"/>
      <c r="D214" s="89"/>
      <c r="E214" s="90" t="s">
        <v>73</v>
      </c>
      <c r="F214" s="89"/>
      <c r="G214" s="91"/>
      <c r="H214" s="91"/>
      <c r="I214" s="91"/>
      <c r="J214" s="91"/>
      <c r="K214" s="92">
        <v>5011.7700000000004</v>
      </c>
      <c r="L214" s="92">
        <v>5011.7700000000004</v>
      </c>
      <c r="M214" s="35"/>
    </row>
    <row r="215" spans="1:13" x14ac:dyDescent="0.25">
      <c r="A215" s="43" t="s">
        <v>3917</v>
      </c>
      <c r="B215" s="116" t="s">
        <v>465</v>
      </c>
      <c r="C215" s="93" t="s">
        <v>138</v>
      </c>
      <c r="D215" s="94">
        <v>190102</v>
      </c>
      <c r="E215" s="95" t="s">
        <v>466</v>
      </c>
      <c r="F215" s="96" t="s">
        <v>140</v>
      </c>
      <c r="G215" s="97">
        <v>28.8</v>
      </c>
      <c r="H215" s="98">
        <v>28.8</v>
      </c>
      <c r="I215" s="98">
        <v>174.02</v>
      </c>
      <c r="J215" s="98">
        <v>0</v>
      </c>
      <c r="K215" s="98">
        <v>5011.7700000000004</v>
      </c>
      <c r="L215" s="98">
        <v>5011.7700000000004</v>
      </c>
      <c r="M215" s="35"/>
    </row>
    <row r="216" spans="1:13" x14ac:dyDescent="0.25">
      <c r="A216" s="43" t="s">
        <v>3918</v>
      </c>
      <c r="B216" s="115" t="s">
        <v>467</v>
      </c>
      <c r="C216" s="89"/>
      <c r="D216" s="89"/>
      <c r="E216" s="90" t="s">
        <v>75</v>
      </c>
      <c r="F216" s="89"/>
      <c r="G216" s="91"/>
      <c r="H216" s="91"/>
      <c r="I216" s="91"/>
      <c r="J216" s="91"/>
      <c r="K216" s="92">
        <v>7521.25</v>
      </c>
      <c r="L216" s="92">
        <v>7521.25</v>
      </c>
      <c r="M216" s="35"/>
    </row>
    <row r="217" spans="1:13" x14ac:dyDescent="0.25">
      <c r="A217" s="43" t="s">
        <v>3919</v>
      </c>
      <c r="B217" s="116" t="s">
        <v>468</v>
      </c>
      <c r="C217" s="93" t="s">
        <v>138</v>
      </c>
      <c r="D217" s="94">
        <v>200150</v>
      </c>
      <c r="E217" s="95" t="s">
        <v>469</v>
      </c>
      <c r="F217" s="96" t="s">
        <v>140</v>
      </c>
      <c r="G217" s="97">
        <v>365.82</v>
      </c>
      <c r="H217" s="98">
        <v>365.82</v>
      </c>
      <c r="I217" s="98">
        <v>3.35</v>
      </c>
      <c r="J217" s="98">
        <v>1.1000000000000001</v>
      </c>
      <c r="K217" s="98">
        <v>1627.89</v>
      </c>
      <c r="L217" s="98">
        <v>1627.89</v>
      </c>
      <c r="M217" s="35"/>
    </row>
    <row r="218" spans="1:13" x14ac:dyDescent="0.25">
      <c r="A218" s="43" t="s">
        <v>3920</v>
      </c>
      <c r="B218" s="116" t="s">
        <v>470</v>
      </c>
      <c r="C218" s="93" t="s">
        <v>138</v>
      </c>
      <c r="D218" s="94">
        <v>200403</v>
      </c>
      <c r="E218" s="95" t="s">
        <v>471</v>
      </c>
      <c r="F218" s="96" t="s">
        <v>140</v>
      </c>
      <c r="G218" s="97">
        <v>365.82</v>
      </c>
      <c r="H218" s="98">
        <v>365.82</v>
      </c>
      <c r="I218" s="98">
        <v>2.57</v>
      </c>
      <c r="J218" s="98">
        <v>13.54</v>
      </c>
      <c r="K218" s="98">
        <v>5893.36</v>
      </c>
      <c r="L218" s="98">
        <v>5893.36</v>
      </c>
      <c r="M218" s="35"/>
    </row>
    <row r="219" spans="1:13" x14ac:dyDescent="0.25">
      <c r="A219" s="43" t="s">
        <v>3921</v>
      </c>
      <c r="B219" s="115" t="s">
        <v>472</v>
      </c>
      <c r="C219" s="89"/>
      <c r="D219" s="89"/>
      <c r="E219" s="90" t="s">
        <v>77</v>
      </c>
      <c r="F219" s="89"/>
      <c r="G219" s="91"/>
      <c r="H219" s="91"/>
      <c r="I219" s="91"/>
      <c r="J219" s="91"/>
      <c r="K219" s="92">
        <v>6949.32</v>
      </c>
      <c r="L219" s="92">
        <v>6949.32</v>
      </c>
      <c r="M219" s="35"/>
    </row>
    <row r="220" spans="1:13" x14ac:dyDescent="0.25">
      <c r="A220" s="43" t="s">
        <v>3922</v>
      </c>
      <c r="B220" s="116" t="s">
        <v>473</v>
      </c>
      <c r="C220" s="93" t="s">
        <v>138</v>
      </c>
      <c r="D220" s="94">
        <v>210515</v>
      </c>
      <c r="E220" s="95" t="s">
        <v>474</v>
      </c>
      <c r="F220" s="96" t="s">
        <v>140</v>
      </c>
      <c r="G220" s="97">
        <v>121.8</v>
      </c>
      <c r="H220" s="98">
        <v>121.8</v>
      </c>
      <c r="I220" s="98">
        <v>5.53</v>
      </c>
      <c r="J220" s="98">
        <v>12.53</v>
      </c>
      <c r="K220" s="98">
        <v>2199.6999999999998</v>
      </c>
      <c r="L220" s="98">
        <v>2199.6999999999998</v>
      </c>
      <c r="M220" s="35"/>
    </row>
    <row r="221" spans="1:13" x14ac:dyDescent="0.25">
      <c r="A221" s="43" t="s">
        <v>3923</v>
      </c>
      <c r="B221" s="116" t="s">
        <v>475</v>
      </c>
      <c r="C221" s="93" t="s">
        <v>138</v>
      </c>
      <c r="D221" s="94">
        <v>210498</v>
      </c>
      <c r="E221" s="95" t="s">
        <v>476</v>
      </c>
      <c r="F221" s="96" t="s">
        <v>140</v>
      </c>
      <c r="G221" s="97">
        <v>79.2</v>
      </c>
      <c r="H221" s="98">
        <v>79.2</v>
      </c>
      <c r="I221" s="98">
        <v>48.4</v>
      </c>
      <c r="J221" s="98">
        <v>11.57</v>
      </c>
      <c r="K221" s="98">
        <v>4749.62</v>
      </c>
      <c r="L221" s="98">
        <v>4749.62</v>
      </c>
      <c r="M221" s="35"/>
    </row>
    <row r="222" spans="1:13" x14ac:dyDescent="0.25">
      <c r="A222" s="43" t="s">
        <v>3924</v>
      </c>
      <c r="B222" s="115" t="s">
        <v>477</v>
      </c>
      <c r="C222" s="89"/>
      <c r="D222" s="89"/>
      <c r="E222" s="90" t="s">
        <v>79</v>
      </c>
      <c r="F222" s="89"/>
      <c r="G222" s="91"/>
      <c r="H222" s="91"/>
      <c r="I222" s="91"/>
      <c r="J222" s="91"/>
      <c r="K222" s="92">
        <v>26404.769999999997</v>
      </c>
      <c r="L222" s="92">
        <v>26404.769999999997</v>
      </c>
      <c r="M222" s="35"/>
    </row>
    <row r="223" spans="1:13" x14ac:dyDescent="0.25">
      <c r="A223" s="43" t="s">
        <v>3925</v>
      </c>
      <c r="B223" s="117" t="s">
        <v>478</v>
      </c>
      <c r="C223" s="100"/>
      <c r="D223" s="100"/>
      <c r="E223" s="101" t="s">
        <v>479</v>
      </c>
      <c r="F223" s="100"/>
      <c r="G223" s="102"/>
      <c r="H223" s="102"/>
      <c r="I223" s="102"/>
      <c r="J223" s="102"/>
      <c r="K223" s="103">
        <v>6126.9</v>
      </c>
      <c r="L223" s="103">
        <v>6126.9</v>
      </c>
      <c r="M223" s="35"/>
    </row>
    <row r="224" spans="1:13" x14ac:dyDescent="0.3">
      <c r="A224" s="43" t="s">
        <v>3926</v>
      </c>
      <c r="B224" s="116" t="s">
        <v>480</v>
      </c>
      <c r="C224" s="93" t="s">
        <v>138</v>
      </c>
      <c r="D224" s="94">
        <v>220101</v>
      </c>
      <c r="E224" s="95" t="s">
        <v>481</v>
      </c>
      <c r="F224" s="96" t="s">
        <v>140</v>
      </c>
      <c r="G224" s="97">
        <v>179.78</v>
      </c>
      <c r="H224" s="98">
        <v>179.78</v>
      </c>
      <c r="I224" s="98">
        <v>24.2</v>
      </c>
      <c r="J224" s="98">
        <v>9.8800000000000008</v>
      </c>
      <c r="K224" s="98">
        <v>6126.9</v>
      </c>
      <c r="L224" s="98">
        <v>6126.9</v>
      </c>
      <c r="M224" s="36"/>
    </row>
    <row r="225" spans="1:13" x14ac:dyDescent="0.25">
      <c r="A225" s="43" t="s">
        <v>3927</v>
      </c>
      <c r="B225" s="117" t="s">
        <v>482</v>
      </c>
      <c r="C225" s="100"/>
      <c r="D225" s="100"/>
      <c r="E225" s="101" t="s">
        <v>483</v>
      </c>
      <c r="F225" s="100"/>
      <c r="G225" s="102"/>
      <c r="H225" s="102"/>
      <c r="I225" s="102"/>
      <c r="J225" s="102"/>
      <c r="K225" s="103">
        <v>16929.37</v>
      </c>
      <c r="L225" s="103">
        <v>16929.37</v>
      </c>
      <c r="M225" s="35"/>
    </row>
    <row r="226" spans="1:13" ht="24" x14ac:dyDescent="0.3">
      <c r="A226" s="43" t="s">
        <v>3928</v>
      </c>
      <c r="B226" s="116" t="s">
        <v>484</v>
      </c>
      <c r="C226" s="93" t="s">
        <v>193</v>
      </c>
      <c r="D226" s="107" t="s">
        <v>485</v>
      </c>
      <c r="E226" s="95" t="s">
        <v>486</v>
      </c>
      <c r="F226" s="96" t="s">
        <v>140</v>
      </c>
      <c r="G226" s="97">
        <v>179.78</v>
      </c>
      <c r="H226" s="98">
        <v>179.78</v>
      </c>
      <c r="I226" s="98">
        <v>64.2</v>
      </c>
      <c r="J226" s="98">
        <v>19.579999999999998</v>
      </c>
      <c r="K226" s="98">
        <v>15061.96</v>
      </c>
      <c r="L226" s="98">
        <v>15061.96</v>
      </c>
      <c r="M226" s="36"/>
    </row>
    <row r="227" spans="1:13" x14ac:dyDescent="0.25">
      <c r="A227" s="43" t="s">
        <v>3929</v>
      </c>
      <c r="B227" s="116" t="s">
        <v>487</v>
      </c>
      <c r="C227" s="93" t="s">
        <v>193</v>
      </c>
      <c r="D227" s="107" t="s">
        <v>488</v>
      </c>
      <c r="E227" s="95" t="s">
        <v>489</v>
      </c>
      <c r="F227" s="96" t="s">
        <v>178</v>
      </c>
      <c r="G227" s="97">
        <v>101.38</v>
      </c>
      <c r="H227" s="98">
        <v>101.38</v>
      </c>
      <c r="I227" s="98">
        <v>18.11</v>
      </c>
      <c r="J227" s="98">
        <v>0.31</v>
      </c>
      <c r="K227" s="98">
        <v>1867.41</v>
      </c>
      <c r="L227" s="98">
        <v>1867.41</v>
      </c>
      <c r="M227" s="35"/>
    </row>
    <row r="228" spans="1:13" x14ac:dyDescent="0.25">
      <c r="A228" s="43" t="s">
        <v>3930</v>
      </c>
      <c r="B228" s="117" t="s">
        <v>490</v>
      </c>
      <c r="C228" s="100"/>
      <c r="D228" s="100"/>
      <c r="E228" s="101" t="s">
        <v>491</v>
      </c>
      <c r="F228" s="100"/>
      <c r="G228" s="102"/>
      <c r="H228" s="102"/>
      <c r="I228" s="102"/>
      <c r="J228" s="102"/>
      <c r="K228" s="103">
        <v>3348.5</v>
      </c>
      <c r="L228" s="103">
        <v>3348.5</v>
      </c>
      <c r="M228" s="35"/>
    </row>
    <row r="229" spans="1:13" ht="24" x14ac:dyDescent="0.3">
      <c r="A229" s="43" t="s">
        <v>3931</v>
      </c>
      <c r="B229" s="116" t="s">
        <v>492</v>
      </c>
      <c r="C229" s="93" t="s">
        <v>138</v>
      </c>
      <c r="D229" s="94">
        <v>220100</v>
      </c>
      <c r="E229" s="99" t="s">
        <v>3631</v>
      </c>
      <c r="F229" s="96" t="s">
        <v>140</v>
      </c>
      <c r="G229" s="97">
        <v>38.700000000000003</v>
      </c>
      <c r="H229" s="98">
        <v>38.700000000000003</v>
      </c>
      <c r="I229" s="98">
        <v>42.97</v>
      </c>
      <c r="J229" s="98">
        <v>35.21</v>
      </c>
      <c r="K229" s="98">
        <v>3025.56</v>
      </c>
      <c r="L229" s="98">
        <v>3025.56</v>
      </c>
      <c r="M229" s="36"/>
    </row>
    <row r="230" spans="1:13" x14ac:dyDescent="0.25">
      <c r="A230" s="43" t="s">
        <v>3932</v>
      </c>
      <c r="B230" s="116" t="s">
        <v>493</v>
      </c>
      <c r="C230" s="93" t="s">
        <v>138</v>
      </c>
      <c r="D230" s="94">
        <v>220902</v>
      </c>
      <c r="E230" s="95" t="s">
        <v>494</v>
      </c>
      <c r="F230" s="96" t="s">
        <v>178</v>
      </c>
      <c r="G230" s="97">
        <v>36.450000000000003</v>
      </c>
      <c r="H230" s="98">
        <v>36.450000000000003</v>
      </c>
      <c r="I230" s="98">
        <v>1.36</v>
      </c>
      <c r="J230" s="98">
        <v>7.5</v>
      </c>
      <c r="K230" s="98">
        <v>322.94</v>
      </c>
      <c r="L230" s="98">
        <v>322.94</v>
      </c>
      <c r="M230" s="35"/>
    </row>
    <row r="231" spans="1:13" x14ac:dyDescent="0.25">
      <c r="A231" s="43" t="s">
        <v>3933</v>
      </c>
      <c r="B231" s="115" t="s">
        <v>495</v>
      </c>
      <c r="C231" s="89"/>
      <c r="D231" s="89"/>
      <c r="E231" s="90" t="s">
        <v>83</v>
      </c>
      <c r="F231" s="89"/>
      <c r="G231" s="91"/>
      <c r="H231" s="91"/>
      <c r="I231" s="91"/>
      <c r="J231" s="91"/>
      <c r="K231" s="92">
        <v>2418.83</v>
      </c>
      <c r="L231" s="92">
        <v>2418.83</v>
      </c>
      <c r="M231" s="35"/>
    </row>
    <row r="232" spans="1:13" x14ac:dyDescent="0.25">
      <c r="A232" s="43" t="s">
        <v>3934</v>
      </c>
      <c r="B232" s="116" t="s">
        <v>496</v>
      </c>
      <c r="C232" s="93" t="s">
        <v>138</v>
      </c>
      <c r="D232" s="94">
        <v>240106</v>
      </c>
      <c r="E232" s="95" t="s">
        <v>497</v>
      </c>
      <c r="F232" s="96" t="s">
        <v>178</v>
      </c>
      <c r="G232" s="97">
        <v>61.02</v>
      </c>
      <c r="H232" s="98">
        <v>61.02</v>
      </c>
      <c r="I232" s="98">
        <v>25.57</v>
      </c>
      <c r="J232" s="98">
        <v>14.07</v>
      </c>
      <c r="K232" s="98">
        <v>2418.83</v>
      </c>
      <c r="L232" s="98">
        <v>2418.83</v>
      </c>
      <c r="M232" s="35"/>
    </row>
    <row r="233" spans="1:13" x14ac:dyDescent="0.25">
      <c r="A233" s="43" t="s">
        <v>3935</v>
      </c>
      <c r="B233" s="115" t="s">
        <v>498</v>
      </c>
      <c r="C233" s="89"/>
      <c r="D233" s="89"/>
      <c r="E233" s="90" t="s">
        <v>87</v>
      </c>
      <c r="F233" s="89"/>
      <c r="G233" s="91"/>
      <c r="H233" s="91"/>
      <c r="I233" s="91"/>
      <c r="J233" s="91"/>
      <c r="K233" s="92">
        <v>15066.829999999996</v>
      </c>
      <c r="L233" s="92">
        <v>15066.829999999996</v>
      </c>
      <c r="M233" s="35"/>
    </row>
    <row r="234" spans="1:13" x14ac:dyDescent="0.25">
      <c r="A234" s="43" t="s">
        <v>3936</v>
      </c>
      <c r="B234" s="117" t="s">
        <v>499</v>
      </c>
      <c r="C234" s="100"/>
      <c r="D234" s="100"/>
      <c r="E234" s="101" t="s">
        <v>500</v>
      </c>
      <c r="F234" s="100"/>
      <c r="G234" s="102"/>
      <c r="H234" s="102"/>
      <c r="I234" s="102"/>
      <c r="J234" s="102"/>
      <c r="K234" s="103">
        <v>3238.58</v>
      </c>
      <c r="L234" s="103">
        <v>3238.58</v>
      </c>
      <c r="M234" s="35"/>
    </row>
    <row r="235" spans="1:13" x14ac:dyDescent="0.25">
      <c r="A235" s="43" t="s">
        <v>3937</v>
      </c>
      <c r="B235" s="116" t="s">
        <v>501</v>
      </c>
      <c r="C235" s="93" t="s">
        <v>138</v>
      </c>
      <c r="D235" s="94">
        <v>261300</v>
      </c>
      <c r="E235" s="95" t="s">
        <v>271</v>
      </c>
      <c r="F235" s="96" t="s">
        <v>140</v>
      </c>
      <c r="G235" s="97">
        <v>128.21</v>
      </c>
      <c r="H235" s="98">
        <v>128.21</v>
      </c>
      <c r="I235" s="98">
        <v>1.96</v>
      </c>
      <c r="J235" s="98">
        <v>8.68</v>
      </c>
      <c r="K235" s="98">
        <v>1364.15</v>
      </c>
      <c r="L235" s="98">
        <v>1364.15</v>
      </c>
      <c r="M235" s="35"/>
    </row>
    <row r="236" spans="1:13" x14ac:dyDescent="0.25">
      <c r="A236" s="43" t="s">
        <v>3938</v>
      </c>
      <c r="B236" s="116" t="s">
        <v>502</v>
      </c>
      <c r="C236" s="93" t="s">
        <v>138</v>
      </c>
      <c r="D236" s="94">
        <v>261550</v>
      </c>
      <c r="E236" s="95" t="s">
        <v>273</v>
      </c>
      <c r="F236" s="96" t="s">
        <v>140</v>
      </c>
      <c r="G236" s="97">
        <v>128.21</v>
      </c>
      <c r="H236" s="98">
        <v>128.21</v>
      </c>
      <c r="I236" s="98">
        <v>6.61</v>
      </c>
      <c r="J236" s="98">
        <v>8.01</v>
      </c>
      <c r="K236" s="98">
        <v>1874.43</v>
      </c>
      <c r="L236" s="98">
        <v>1874.43</v>
      </c>
      <c r="M236" s="35"/>
    </row>
    <row r="237" spans="1:13" x14ac:dyDescent="0.25">
      <c r="A237" s="43" t="s">
        <v>3939</v>
      </c>
      <c r="B237" s="117" t="s">
        <v>503</v>
      </c>
      <c r="C237" s="100"/>
      <c r="D237" s="100"/>
      <c r="E237" s="101" t="s">
        <v>504</v>
      </c>
      <c r="F237" s="100"/>
      <c r="G237" s="102"/>
      <c r="H237" s="102"/>
      <c r="I237" s="102"/>
      <c r="J237" s="102"/>
      <c r="K237" s="103">
        <v>2749.3199999999997</v>
      </c>
      <c r="L237" s="103">
        <v>2749.3199999999997</v>
      </c>
      <c r="M237" s="35"/>
    </row>
    <row r="238" spans="1:13" x14ac:dyDescent="0.25">
      <c r="A238" s="43" t="s">
        <v>3940</v>
      </c>
      <c r="B238" s="116" t="s">
        <v>505</v>
      </c>
      <c r="C238" s="93" t="s">
        <v>138</v>
      </c>
      <c r="D238" s="94">
        <v>261300</v>
      </c>
      <c r="E238" s="95" t="s">
        <v>271</v>
      </c>
      <c r="F238" s="96" t="s">
        <v>140</v>
      </c>
      <c r="G238" s="97">
        <v>127.52</v>
      </c>
      <c r="H238" s="98">
        <v>127.52</v>
      </c>
      <c r="I238" s="98">
        <v>1.96</v>
      </c>
      <c r="J238" s="98">
        <v>8.68</v>
      </c>
      <c r="K238" s="98">
        <v>1356.81</v>
      </c>
      <c r="L238" s="98">
        <v>1356.81</v>
      </c>
      <c r="M238" s="35"/>
    </row>
    <row r="239" spans="1:13" x14ac:dyDescent="0.25">
      <c r="A239" s="43" t="s">
        <v>3941</v>
      </c>
      <c r="B239" s="116" t="s">
        <v>506</v>
      </c>
      <c r="C239" s="93" t="s">
        <v>138</v>
      </c>
      <c r="D239" s="94">
        <v>261001</v>
      </c>
      <c r="E239" s="95" t="s">
        <v>275</v>
      </c>
      <c r="F239" s="96" t="s">
        <v>140</v>
      </c>
      <c r="G239" s="97">
        <v>127.52</v>
      </c>
      <c r="H239" s="98">
        <v>127.52</v>
      </c>
      <c r="I239" s="98">
        <v>3.83</v>
      </c>
      <c r="J239" s="98">
        <v>7.09</v>
      </c>
      <c r="K239" s="98">
        <v>1392.51</v>
      </c>
      <c r="L239" s="98">
        <v>1392.51</v>
      </c>
      <c r="M239" s="35"/>
    </row>
    <row r="240" spans="1:13" x14ac:dyDescent="0.25">
      <c r="A240" s="43" t="s">
        <v>3942</v>
      </c>
      <c r="B240" s="117" t="s">
        <v>507</v>
      </c>
      <c r="C240" s="100"/>
      <c r="D240" s="100"/>
      <c r="E240" s="101" t="s">
        <v>508</v>
      </c>
      <c r="F240" s="100"/>
      <c r="G240" s="102"/>
      <c r="H240" s="102"/>
      <c r="I240" s="102"/>
      <c r="J240" s="102"/>
      <c r="K240" s="103">
        <v>2939.13</v>
      </c>
      <c r="L240" s="103">
        <v>2939.13</v>
      </c>
      <c r="M240" s="35"/>
    </row>
    <row r="241" spans="1:13" x14ac:dyDescent="0.25">
      <c r="A241" s="43" t="s">
        <v>3943</v>
      </c>
      <c r="B241" s="116" t="s">
        <v>509</v>
      </c>
      <c r="C241" s="93" t="s">
        <v>138</v>
      </c>
      <c r="D241" s="94">
        <v>261300</v>
      </c>
      <c r="E241" s="95" t="s">
        <v>271</v>
      </c>
      <c r="F241" s="96" t="s">
        <v>140</v>
      </c>
      <c r="G241" s="97">
        <v>153.47999999999999</v>
      </c>
      <c r="H241" s="98">
        <v>153.47999999999999</v>
      </c>
      <c r="I241" s="98">
        <v>1.96</v>
      </c>
      <c r="J241" s="98">
        <v>8.68</v>
      </c>
      <c r="K241" s="98">
        <v>1633.02</v>
      </c>
      <c r="L241" s="98">
        <v>1633.02</v>
      </c>
      <c r="M241" s="35"/>
    </row>
    <row r="242" spans="1:13" x14ac:dyDescent="0.25">
      <c r="A242" s="43" t="s">
        <v>3944</v>
      </c>
      <c r="B242" s="116" t="s">
        <v>510</v>
      </c>
      <c r="C242" s="93" t="s">
        <v>138</v>
      </c>
      <c r="D242" s="94">
        <v>261307</v>
      </c>
      <c r="E242" s="95" t="s">
        <v>280</v>
      </c>
      <c r="F242" s="96" t="s">
        <v>140</v>
      </c>
      <c r="G242" s="97">
        <v>153.47999999999999</v>
      </c>
      <c r="H242" s="98">
        <v>153.47999999999999</v>
      </c>
      <c r="I242" s="98">
        <v>3.41</v>
      </c>
      <c r="J242" s="98">
        <v>5.0999999999999996</v>
      </c>
      <c r="K242" s="98">
        <v>1306.1099999999999</v>
      </c>
      <c r="L242" s="98">
        <v>1306.1099999999999</v>
      </c>
      <c r="M242" s="35"/>
    </row>
    <row r="243" spans="1:13" x14ac:dyDescent="0.25">
      <c r="A243" s="43" t="s">
        <v>3945</v>
      </c>
      <c r="B243" s="117" t="s">
        <v>511</v>
      </c>
      <c r="C243" s="100"/>
      <c r="D243" s="100"/>
      <c r="E243" s="101" t="s">
        <v>512</v>
      </c>
      <c r="F243" s="100"/>
      <c r="G243" s="102"/>
      <c r="H243" s="102"/>
      <c r="I243" s="102"/>
      <c r="J243" s="102"/>
      <c r="K243" s="103">
        <v>1190.6500000000001</v>
      </c>
      <c r="L243" s="103">
        <v>1190.6500000000001</v>
      </c>
      <c r="M243" s="35"/>
    </row>
    <row r="244" spans="1:13" x14ac:dyDescent="0.25">
      <c r="A244" s="43" t="s">
        <v>3946</v>
      </c>
      <c r="B244" s="116" t="s">
        <v>513</v>
      </c>
      <c r="C244" s="93" t="s">
        <v>138</v>
      </c>
      <c r="D244" s="94">
        <v>261000</v>
      </c>
      <c r="E244" s="95" t="s">
        <v>514</v>
      </c>
      <c r="F244" s="96" t="s">
        <v>140</v>
      </c>
      <c r="G244" s="97">
        <v>99.72</v>
      </c>
      <c r="H244" s="98">
        <v>99.72</v>
      </c>
      <c r="I244" s="98">
        <v>4.8</v>
      </c>
      <c r="J244" s="98">
        <v>7.14</v>
      </c>
      <c r="K244" s="98">
        <v>1190.6500000000001</v>
      </c>
      <c r="L244" s="98">
        <v>1190.6500000000001</v>
      </c>
      <c r="M244" s="35"/>
    </row>
    <row r="245" spans="1:13" x14ac:dyDescent="0.25">
      <c r="A245" s="43" t="s">
        <v>3947</v>
      </c>
      <c r="B245" s="117" t="s">
        <v>515</v>
      </c>
      <c r="C245" s="100"/>
      <c r="D245" s="100"/>
      <c r="E245" s="101" t="s">
        <v>516</v>
      </c>
      <c r="F245" s="100"/>
      <c r="G245" s="102"/>
      <c r="H245" s="102"/>
      <c r="I245" s="102"/>
      <c r="J245" s="102"/>
      <c r="K245" s="103">
        <v>443.88</v>
      </c>
      <c r="L245" s="103">
        <v>443.88</v>
      </c>
      <c r="M245" s="35"/>
    </row>
    <row r="246" spans="1:13" x14ac:dyDescent="0.25">
      <c r="A246" s="43" t="s">
        <v>3948</v>
      </c>
      <c r="B246" s="116" t="s">
        <v>517</v>
      </c>
      <c r="C246" s="93" t="s">
        <v>138</v>
      </c>
      <c r="D246" s="94">
        <v>261703</v>
      </c>
      <c r="E246" s="95" t="s">
        <v>518</v>
      </c>
      <c r="F246" s="96" t="s">
        <v>140</v>
      </c>
      <c r="G246" s="97">
        <v>38.700000000000003</v>
      </c>
      <c r="H246" s="98">
        <v>38.700000000000003</v>
      </c>
      <c r="I246" s="98">
        <v>3.46</v>
      </c>
      <c r="J246" s="98">
        <v>8.01</v>
      </c>
      <c r="K246" s="98">
        <v>443.88</v>
      </c>
      <c r="L246" s="98">
        <v>443.88</v>
      </c>
      <c r="M246" s="35"/>
    </row>
    <row r="247" spans="1:13" x14ac:dyDescent="0.25">
      <c r="A247" s="43" t="s">
        <v>3949</v>
      </c>
      <c r="B247" s="117" t="s">
        <v>519</v>
      </c>
      <c r="C247" s="100"/>
      <c r="D247" s="100"/>
      <c r="E247" s="101" t="s">
        <v>520</v>
      </c>
      <c r="F247" s="100"/>
      <c r="G247" s="102"/>
      <c r="H247" s="102"/>
      <c r="I247" s="102"/>
      <c r="J247" s="102"/>
      <c r="K247" s="103">
        <v>354.56</v>
      </c>
      <c r="L247" s="103">
        <v>354.56</v>
      </c>
      <c r="M247" s="35"/>
    </row>
    <row r="248" spans="1:13" x14ac:dyDescent="0.25">
      <c r="A248" s="43" t="s">
        <v>3950</v>
      </c>
      <c r="B248" s="116" t="s">
        <v>521</v>
      </c>
      <c r="C248" s="93" t="s">
        <v>138</v>
      </c>
      <c r="D248" s="94">
        <v>261602</v>
      </c>
      <c r="E248" s="95" t="s">
        <v>522</v>
      </c>
      <c r="F248" s="96" t="s">
        <v>140</v>
      </c>
      <c r="G248" s="97">
        <v>15.12</v>
      </c>
      <c r="H248" s="98">
        <v>15.12</v>
      </c>
      <c r="I248" s="98">
        <v>10.15</v>
      </c>
      <c r="J248" s="98">
        <v>13.3</v>
      </c>
      <c r="K248" s="98">
        <v>354.56</v>
      </c>
      <c r="L248" s="98">
        <v>354.56</v>
      </c>
      <c r="M248" s="35"/>
    </row>
    <row r="249" spans="1:13" x14ac:dyDescent="0.25">
      <c r="A249" s="43" t="s">
        <v>3951</v>
      </c>
      <c r="B249" s="117" t="s">
        <v>523</v>
      </c>
      <c r="C249" s="100"/>
      <c r="D249" s="100"/>
      <c r="E249" s="101" t="s">
        <v>524</v>
      </c>
      <c r="F249" s="100"/>
      <c r="G249" s="102"/>
      <c r="H249" s="102"/>
      <c r="I249" s="102"/>
      <c r="J249" s="102"/>
      <c r="K249" s="103">
        <v>1350.72</v>
      </c>
      <c r="L249" s="103">
        <v>1350.72</v>
      </c>
      <c r="M249" s="35"/>
    </row>
    <row r="250" spans="1:13" x14ac:dyDescent="0.3">
      <c r="A250" s="43" t="s">
        <v>3952</v>
      </c>
      <c r="B250" s="116" t="s">
        <v>525</v>
      </c>
      <c r="C250" s="93" t="s">
        <v>138</v>
      </c>
      <c r="D250" s="94">
        <v>261602</v>
      </c>
      <c r="E250" s="95" t="s">
        <v>522</v>
      </c>
      <c r="F250" s="96" t="s">
        <v>140</v>
      </c>
      <c r="G250" s="97">
        <v>57.6</v>
      </c>
      <c r="H250" s="98">
        <v>57.6</v>
      </c>
      <c r="I250" s="98">
        <v>10.15</v>
      </c>
      <c r="J250" s="98">
        <v>13.3</v>
      </c>
      <c r="K250" s="98">
        <v>1350.72</v>
      </c>
      <c r="L250" s="98">
        <v>1350.72</v>
      </c>
      <c r="M250" s="36"/>
    </row>
    <row r="251" spans="1:13" x14ac:dyDescent="0.25">
      <c r="A251" s="43" t="s">
        <v>3953</v>
      </c>
      <c r="B251" s="117" t="s">
        <v>526</v>
      </c>
      <c r="C251" s="100"/>
      <c r="D251" s="100"/>
      <c r="E251" s="101" t="s">
        <v>527</v>
      </c>
      <c r="F251" s="100"/>
      <c r="G251" s="102"/>
      <c r="H251" s="102"/>
      <c r="I251" s="102"/>
      <c r="J251" s="102"/>
      <c r="K251" s="103">
        <v>2799.99</v>
      </c>
      <c r="L251" s="103">
        <v>2799.99</v>
      </c>
      <c r="M251" s="35"/>
    </row>
    <row r="252" spans="1:13" x14ac:dyDescent="0.25">
      <c r="A252" s="43" t="s">
        <v>3954</v>
      </c>
      <c r="B252" s="116" t="s">
        <v>528</v>
      </c>
      <c r="C252" s="93" t="s">
        <v>138</v>
      </c>
      <c r="D252" s="94">
        <v>261609</v>
      </c>
      <c r="E252" s="95" t="s">
        <v>529</v>
      </c>
      <c r="F252" s="96" t="s">
        <v>140</v>
      </c>
      <c r="G252" s="97">
        <v>235.69</v>
      </c>
      <c r="H252" s="98">
        <v>235.69</v>
      </c>
      <c r="I252" s="98">
        <v>8.35</v>
      </c>
      <c r="J252" s="98">
        <v>3.53</v>
      </c>
      <c r="K252" s="98">
        <v>2799.99</v>
      </c>
      <c r="L252" s="98">
        <v>2799.99</v>
      </c>
      <c r="M252" s="35"/>
    </row>
    <row r="253" spans="1:13" x14ac:dyDescent="0.25">
      <c r="A253" s="43" t="s">
        <v>3955</v>
      </c>
      <c r="B253" s="115" t="s">
        <v>530</v>
      </c>
      <c r="C253" s="89"/>
      <c r="D253" s="89"/>
      <c r="E253" s="90" t="s">
        <v>89</v>
      </c>
      <c r="F253" s="89"/>
      <c r="G253" s="91"/>
      <c r="H253" s="91"/>
      <c r="I253" s="91"/>
      <c r="J253" s="91"/>
      <c r="K253" s="92">
        <v>6548.82</v>
      </c>
      <c r="L253" s="92">
        <v>6548.82</v>
      </c>
      <c r="M253" s="35"/>
    </row>
    <row r="254" spans="1:13" x14ac:dyDescent="0.25">
      <c r="A254" s="43" t="s">
        <v>3956</v>
      </c>
      <c r="B254" s="117" t="s">
        <v>531</v>
      </c>
      <c r="C254" s="100"/>
      <c r="D254" s="100"/>
      <c r="E254" s="101" t="s">
        <v>532</v>
      </c>
      <c r="F254" s="100"/>
      <c r="G254" s="102"/>
      <c r="H254" s="102"/>
      <c r="I254" s="102"/>
      <c r="J254" s="102"/>
      <c r="K254" s="103">
        <v>6066.48</v>
      </c>
      <c r="L254" s="103">
        <v>6066.48</v>
      </c>
      <c r="M254" s="35"/>
    </row>
    <row r="255" spans="1:13" ht="24" x14ac:dyDescent="0.3">
      <c r="A255" s="43" t="s">
        <v>3957</v>
      </c>
      <c r="B255" s="118" t="s">
        <v>533</v>
      </c>
      <c r="C255" s="104" t="s">
        <v>193</v>
      </c>
      <c r="D255" s="112" t="s">
        <v>287</v>
      </c>
      <c r="E255" s="95" t="s">
        <v>288</v>
      </c>
      <c r="F255" s="106" t="s">
        <v>135</v>
      </c>
      <c r="G255" s="97">
        <v>3</v>
      </c>
      <c r="H255" s="98">
        <v>3</v>
      </c>
      <c r="I255" s="98">
        <v>976.33</v>
      </c>
      <c r="J255" s="98">
        <v>788.93</v>
      </c>
      <c r="K255" s="98">
        <v>5295.78</v>
      </c>
      <c r="L255" s="98">
        <v>5295.78</v>
      </c>
      <c r="M255" s="36"/>
    </row>
    <row r="256" spans="1:13" x14ac:dyDescent="0.25">
      <c r="A256" s="43" t="s">
        <v>3958</v>
      </c>
      <c r="B256" s="116" t="s">
        <v>534</v>
      </c>
      <c r="C256" s="93" t="s">
        <v>138</v>
      </c>
      <c r="D256" s="94">
        <v>270501</v>
      </c>
      <c r="E256" s="95" t="s">
        <v>159</v>
      </c>
      <c r="F256" s="96" t="s">
        <v>140</v>
      </c>
      <c r="G256" s="97">
        <v>235.69</v>
      </c>
      <c r="H256" s="98">
        <v>235.69</v>
      </c>
      <c r="I256" s="98">
        <v>1.48</v>
      </c>
      <c r="J256" s="98">
        <v>1.79</v>
      </c>
      <c r="K256" s="98">
        <v>770.7</v>
      </c>
      <c r="L256" s="98">
        <v>770.7</v>
      </c>
      <c r="M256" s="35"/>
    </row>
    <row r="257" spans="1:13" x14ac:dyDescent="0.25">
      <c r="A257" s="43" t="s">
        <v>3959</v>
      </c>
      <c r="B257" s="117" t="s">
        <v>535</v>
      </c>
      <c r="C257" s="100"/>
      <c r="D257" s="100"/>
      <c r="E257" s="101" t="s">
        <v>536</v>
      </c>
      <c r="F257" s="100"/>
      <c r="G257" s="102"/>
      <c r="H257" s="102"/>
      <c r="I257" s="102"/>
      <c r="J257" s="102"/>
      <c r="K257" s="103">
        <v>482.34</v>
      </c>
      <c r="L257" s="103">
        <v>482.34</v>
      </c>
      <c r="M257" s="35"/>
    </row>
    <row r="258" spans="1:13" ht="36" x14ac:dyDescent="0.3">
      <c r="A258" s="43" t="s">
        <v>3960</v>
      </c>
      <c r="B258" s="118" t="s">
        <v>537</v>
      </c>
      <c r="C258" s="104" t="s">
        <v>193</v>
      </c>
      <c r="D258" s="112" t="s">
        <v>538</v>
      </c>
      <c r="E258" s="95" t="s">
        <v>539</v>
      </c>
      <c r="F258" s="106" t="s">
        <v>135</v>
      </c>
      <c r="G258" s="97">
        <v>3</v>
      </c>
      <c r="H258" s="98">
        <v>3</v>
      </c>
      <c r="I258" s="98">
        <v>61.96</v>
      </c>
      <c r="J258" s="98">
        <v>12.77</v>
      </c>
      <c r="K258" s="98">
        <v>224.19</v>
      </c>
      <c r="L258" s="98">
        <v>224.19</v>
      </c>
      <c r="M258" s="36"/>
    </row>
    <row r="259" spans="1:13" ht="24" x14ac:dyDescent="0.3">
      <c r="A259" s="43" t="s">
        <v>3961</v>
      </c>
      <c r="B259" s="116" t="s">
        <v>540</v>
      </c>
      <c r="C259" s="93" t="s">
        <v>193</v>
      </c>
      <c r="D259" s="107" t="s">
        <v>541</v>
      </c>
      <c r="E259" s="95" t="s">
        <v>542</v>
      </c>
      <c r="F259" s="96" t="s">
        <v>135</v>
      </c>
      <c r="G259" s="97">
        <v>3</v>
      </c>
      <c r="H259" s="98">
        <v>3</v>
      </c>
      <c r="I259" s="98">
        <v>86.05</v>
      </c>
      <c r="J259" s="98">
        <v>0</v>
      </c>
      <c r="K259" s="98">
        <v>258.14999999999998</v>
      </c>
      <c r="L259" s="98">
        <v>258.14999999999998</v>
      </c>
      <c r="M259" s="36"/>
    </row>
    <row r="260" spans="1:13" x14ac:dyDescent="0.25">
      <c r="A260" s="43" t="s">
        <v>3962</v>
      </c>
      <c r="B260" s="114">
        <v>7</v>
      </c>
      <c r="C260" s="84"/>
      <c r="D260" s="84"/>
      <c r="E260" s="85" t="s">
        <v>543</v>
      </c>
      <c r="F260" s="86" t="s">
        <v>135</v>
      </c>
      <c r="G260" s="87">
        <v>1</v>
      </c>
      <c r="H260" s="88"/>
      <c r="I260" s="88"/>
      <c r="J260" s="88"/>
      <c r="K260" s="87">
        <v>42610.84</v>
      </c>
      <c r="L260" s="87">
        <v>42610.84</v>
      </c>
      <c r="M260" s="35"/>
    </row>
    <row r="261" spans="1:13" x14ac:dyDescent="0.25">
      <c r="A261" s="43" t="s">
        <v>3963</v>
      </c>
      <c r="B261" s="115" t="s">
        <v>544</v>
      </c>
      <c r="C261" s="89"/>
      <c r="D261" s="89"/>
      <c r="E261" s="90" t="s">
        <v>45</v>
      </c>
      <c r="F261" s="89"/>
      <c r="G261" s="91"/>
      <c r="H261" s="91"/>
      <c r="I261" s="91"/>
      <c r="J261" s="91"/>
      <c r="K261" s="92">
        <v>440.43999999999994</v>
      </c>
      <c r="L261" s="92">
        <v>440.43999999999994</v>
      </c>
      <c r="M261" s="35"/>
    </row>
    <row r="262" spans="1:13" x14ac:dyDescent="0.25">
      <c r="A262" s="43" t="s">
        <v>3964</v>
      </c>
      <c r="B262" s="116" t="s">
        <v>545</v>
      </c>
      <c r="C262" s="93" t="s">
        <v>138</v>
      </c>
      <c r="D262" s="94">
        <v>20202</v>
      </c>
      <c r="E262" s="95" t="s">
        <v>164</v>
      </c>
      <c r="F262" s="96" t="s">
        <v>140</v>
      </c>
      <c r="G262" s="97">
        <v>60.92</v>
      </c>
      <c r="H262" s="98">
        <v>60.92</v>
      </c>
      <c r="I262" s="98">
        <v>0</v>
      </c>
      <c r="J262" s="98">
        <v>2.38</v>
      </c>
      <c r="K262" s="98">
        <v>144.97999999999999</v>
      </c>
      <c r="L262" s="98">
        <v>144.97999999999999</v>
      </c>
      <c r="M262" s="35"/>
    </row>
    <row r="263" spans="1:13" ht="24" x14ac:dyDescent="0.3">
      <c r="A263" s="43" t="s">
        <v>3965</v>
      </c>
      <c r="B263" s="118" t="s">
        <v>546</v>
      </c>
      <c r="C263" s="104" t="s">
        <v>138</v>
      </c>
      <c r="D263" s="105">
        <v>20701</v>
      </c>
      <c r="E263" s="95" t="s">
        <v>293</v>
      </c>
      <c r="F263" s="106" t="s">
        <v>140</v>
      </c>
      <c r="G263" s="97">
        <v>60.92</v>
      </c>
      <c r="H263" s="98">
        <v>60.92</v>
      </c>
      <c r="I263" s="98">
        <v>3.41</v>
      </c>
      <c r="J263" s="98">
        <v>1.44</v>
      </c>
      <c r="K263" s="98">
        <v>295.45999999999998</v>
      </c>
      <c r="L263" s="98">
        <v>295.45999999999998</v>
      </c>
      <c r="M263" s="36"/>
    </row>
    <row r="264" spans="1:13" x14ac:dyDescent="0.25">
      <c r="A264" s="43" t="s">
        <v>3966</v>
      </c>
      <c r="B264" s="115" t="s">
        <v>547</v>
      </c>
      <c r="C264" s="89"/>
      <c r="D264" s="89"/>
      <c r="E264" s="90" t="s">
        <v>47</v>
      </c>
      <c r="F264" s="89"/>
      <c r="G264" s="91"/>
      <c r="H264" s="91"/>
      <c r="I264" s="91"/>
      <c r="J264" s="91"/>
      <c r="K264" s="92">
        <v>202.19</v>
      </c>
      <c r="L264" s="92">
        <v>202.19</v>
      </c>
      <c r="M264" s="35"/>
    </row>
    <row r="265" spans="1:13" x14ac:dyDescent="0.25">
      <c r="A265" s="43" t="s">
        <v>3967</v>
      </c>
      <c r="B265" s="116" t="s">
        <v>548</v>
      </c>
      <c r="C265" s="93" t="s">
        <v>138</v>
      </c>
      <c r="D265" s="94">
        <v>30101</v>
      </c>
      <c r="E265" s="95" t="s">
        <v>170</v>
      </c>
      <c r="F265" s="96" t="s">
        <v>171</v>
      </c>
      <c r="G265" s="97">
        <v>5.17</v>
      </c>
      <c r="H265" s="98">
        <v>5.17</v>
      </c>
      <c r="I265" s="98">
        <v>30.52</v>
      </c>
      <c r="J265" s="98">
        <v>8.59</v>
      </c>
      <c r="K265" s="98">
        <v>202.19</v>
      </c>
      <c r="L265" s="98">
        <v>202.19</v>
      </c>
      <c r="M265" s="35"/>
    </row>
    <row r="266" spans="1:13" x14ac:dyDescent="0.25">
      <c r="A266" s="43" t="s">
        <v>3968</v>
      </c>
      <c r="B266" s="115" t="s">
        <v>549</v>
      </c>
      <c r="C266" s="89"/>
      <c r="D266" s="89"/>
      <c r="E266" s="90" t="s">
        <v>51</v>
      </c>
      <c r="F266" s="89"/>
      <c r="G266" s="91"/>
      <c r="H266" s="91"/>
      <c r="I266" s="91"/>
      <c r="J266" s="91"/>
      <c r="K266" s="92">
        <v>8354.2899999999991</v>
      </c>
      <c r="L266" s="92">
        <v>8354.2899999999991</v>
      </c>
      <c r="M266" s="35"/>
    </row>
    <row r="267" spans="1:13" x14ac:dyDescent="0.25">
      <c r="A267" s="43" t="s">
        <v>3969</v>
      </c>
      <c r="B267" s="117" t="s">
        <v>550</v>
      </c>
      <c r="C267" s="100"/>
      <c r="D267" s="100"/>
      <c r="E267" s="101" t="s">
        <v>305</v>
      </c>
      <c r="F267" s="100"/>
      <c r="G267" s="102"/>
      <c r="H267" s="102"/>
      <c r="I267" s="102"/>
      <c r="J267" s="102"/>
      <c r="K267" s="103">
        <v>4147.3599999999997</v>
      </c>
      <c r="L267" s="103">
        <v>4147.3599999999997</v>
      </c>
      <c r="M267" s="35"/>
    </row>
    <row r="268" spans="1:13" x14ac:dyDescent="0.25">
      <c r="A268" s="43" t="s">
        <v>3970</v>
      </c>
      <c r="B268" s="116" t="s">
        <v>551</v>
      </c>
      <c r="C268" s="93" t="s">
        <v>138</v>
      </c>
      <c r="D268" s="94">
        <v>50302</v>
      </c>
      <c r="E268" s="95" t="s">
        <v>307</v>
      </c>
      <c r="F268" s="96" t="s">
        <v>178</v>
      </c>
      <c r="G268" s="97">
        <v>42</v>
      </c>
      <c r="H268" s="98">
        <v>42</v>
      </c>
      <c r="I268" s="98">
        <v>28.81</v>
      </c>
      <c r="J268" s="98">
        <v>33.54</v>
      </c>
      <c r="K268" s="98">
        <v>2618.6999999999998</v>
      </c>
      <c r="L268" s="98">
        <v>2618.6999999999998</v>
      </c>
      <c r="M268" s="35"/>
    </row>
    <row r="269" spans="1:13" x14ac:dyDescent="0.25">
      <c r="A269" s="43" t="s">
        <v>3971</v>
      </c>
      <c r="B269" s="116" t="s">
        <v>552</v>
      </c>
      <c r="C269" s="93" t="s">
        <v>138</v>
      </c>
      <c r="D269" s="94">
        <v>52005</v>
      </c>
      <c r="E269" s="95" t="s">
        <v>553</v>
      </c>
      <c r="F269" s="96" t="s">
        <v>310</v>
      </c>
      <c r="G269" s="97">
        <v>103.66</v>
      </c>
      <c r="H269" s="98">
        <v>103.66</v>
      </c>
      <c r="I269" s="98">
        <v>7.94</v>
      </c>
      <c r="J269" s="98">
        <v>2.66</v>
      </c>
      <c r="K269" s="98">
        <v>1098.79</v>
      </c>
      <c r="L269" s="98">
        <v>1098.79</v>
      </c>
      <c r="M269" s="35"/>
    </row>
    <row r="270" spans="1:13" x14ac:dyDescent="0.25">
      <c r="A270" s="43" t="s">
        <v>3972</v>
      </c>
      <c r="B270" s="116" t="s">
        <v>554</v>
      </c>
      <c r="C270" s="93" t="s">
        <v>138</v>
      </c>
      <c r="D270" s="94">
        <v>52014</v>
      </c>
      <c r="E270" s="95" t="s">
        <v>312</v>
      </c>
      <c r="F270" s="96" t="s">
        <v>310</v>
      </c>
      <c r="G270" s="97">
        <v>31.15</v>
      </c>
      <c r="H270" s="98">
        <v>31.15</v>
      </c>
      <c r="I270" s="98">
        <v>11.47</v>
      </c>
      <c r="J270" s="98">
        <v>2.33</v>
      </c>
      <c r="K270" s="98">
        <v>429.87</v>
      </c>
      <c r="L270" s="98">
        <v>429.87</v>
      </c>
      <c r="M270" s="35"/>
    </row>
    <row r="271" spans="1:13" x14ac:dyDescent="0.25">
      <c r="A271" s="43" t="s">
        <v>3973</v>
      </c>
      <c r="B271" s="117" t="s">
        <v>555</v>
      </c>
      <c r="C271" s="100"/>
      <c r="D271" s="100"/>
      <c r="E271" s="101" t="s">
        <v>314</v>
      </c>
      <c r="F271" s="100"/>
      <c r="G271" s="102"/>
      <c r="H271" s="102"/>
      <c r="I271" s="102"/>
      <c r="J271" s="102"/>
      <c r="K271" s="103">
        <v>1977.2799999999997</v>
      </c>
      <c r="L271" s="103">
        <v>1977.2799999999997</v>
      </c>
      <c r="M271" s="35"/>
    </row>
    <row r="272" spans="1:13" x14ac:dyDescent="0.25">
      <c r="A272" s="43" t="s">
        <v>3974</v>
      </c>
      <c r="B272" s="116" t="s">
        <v>556</v>
      </c>
      <c r="C272" s="93" t="s">
        <v>138</v>
      </c>
      <c r="D272" s="94">
        <v>50901</v>
      </c>
      <c r="E272" s="95" t="s">
        <v>316</v>
      </c>
      <c r="F272" s="96" t="s">
        <v>171</v>
      </c>
      <c r="G272" s="97">
        <v>3.47</v>
      </c>
      <c r="H272" s="98">
        <v>3.47</v>
      </c>
      <c r="I272" s="98">
        <v>0</v>
      </c>
      <c r="J272" s="98">
        <v>38.78</v>
      </c>
      <c r="K272" s="98">
        <v>134.56</v>
      </c>
      <c r="L272" s="98">
        <v>134.56</v>
      </c>
      <c r="M272" s="35"/>
    </row>
    <row r="273" spans="1:13" x14ac:dyDescent="0.25">
      <c r="A273" s="43" t="s">
        <v>3975</v>
      </c>
      <c r="B273" s="116" t="s">
        <v>557</v>
      </c>
      <c r="C273" s="93" t="s">
        <v>138</v>
      </c>
      <c r="D273" s="94">
        <v>50902</v>
      </c>
      <c r="E273" s="95" t="s">
        <v>318</v>
      </c>
      <c r="F273" s="96" t="s">
        <v>140</v>
      </c>
      <c r="G273" s="97">
        <v>3.5</v>
      </c>
      <c r="H273" s="98">
        <v>3.5</v>
      </c>
      <c r="I273" s="98">
        <v>0</v>
      </c>
      <c r="J273" s="98">
        <v>4.7699999999999996</v>
      </c>
      <c r="K273" s="98">
        <v>16.690000000000001</v>
      </c>
      <c r="L273" s="98">
        <v>16.690000000000001</v>
      </c>
      <c r="M273" s="35"/>
    </row>
    <row r="274" spans="1:13" x14ac:dyDescent="0.25">
      <c r="A274" s="43" t="s">
        <v>3976</v>
      </c>
      <c r="B274" s="116" t="s">
        <v>558</v>
      </c>
      <c r="C274" s="93" t="s">
        <v>138</v>
      </c>
      <c r="D274" s="94">
        <v>60470</v>
      </c>
      <c r="E274" s="95" t="s">
        <v>559</v>
      </c>
      <c r="F274" s="96" t="s">
        <v>171</v>
      </c>
      <c r="G274" s="97">
        <v>0.18</v>
      </c>
      <c r="H274" s="98">
        <v>0.18</v>
      </c>
      <c r="I274" s="98">
        <v>157.41</v>
      </c>
      <c r="J274" s="98">
        <v>23.87</v>
      </c>
      <c r="K274" s="98">
        <v>32.630000000000003</v>
      </c>
      <c r="L274" s="98">
        <v>32.630000000000003</v>
      </c>
      <c r="M274" s="35"/>
    </row>
    <row r="275" spans="1:13" x14ac:dyDescent="0.25">
      <c r="A275" s="43" t="s">
        <v>3977</v>
      </c>
      <c r="B275" s="116" t="s">
        <v>560</v>
      </c>
      <c r="C275" s="93" t="s">
        <v>138</v>
      </c>
      <c r="D275" s="94">
        <v>51036</v>
      </c>
      <c r="E275" s="95" t="s">
        <v>321</v>
      </c>
      <c r="F275" s="96" t="s">
        <v>171</v>
      </c>
      <c r="G275" s="97">
        <v>1.93</v>
      </c>
      <c r="H275" s="98">
        <v>1.93</v>
      </c>
      <c r="I275" s="98">
        <v>499.2</v>
      </c>
      <c r="J275" s="98">
        <v>0</v>
      </c>
      <c r="K275" s="98">
        <v>963.45</v>
      </c>
      <c r="L275" s="98">
        <v>963.45</v>
      </c>
      <c r="M275" s="35"/>
    </row>
    <row r="276" spans="1:13" x14ac:dyDescent="0.3">
      <c r="A276" s="43" t="s">
        <v>3978</v>
      </c>
      <c r="B276" s="116" t="s">
        <v>561</v>
      </c>
      <c r="C276" s="93" t="s">
        <v>138</v>
      </c>
      <c r="D276" s="94">
        <v>51060</v>
      </c>
      <c r="E276" s="95" t="s">
        <v>323</v>
      </c>
      <c r="F276" s="96" t="s">
        <v>171</v>
      </c>
      <c r="G276" s="97">
        <v>1.93</v>
      </c>
      <c r="H276" s="98">
        <v>1.93</v>
      </c>
      <c r="I276" s="98">
        <v>0.1</v>
      </c>
      <c r="J276" s="98">
        <v>35.96</v>
      </c>
      <c r="K276" s="98">
        <v>69.59</v>
      </c>
      <c r="L276" s="98">
        <v>69.59</v>
      </c>
      <c r="M276" s="36"/>
    </row>
    <row r="277" spans="1:13" x14ac:dyDescent="0.25">
      <c r="A277" s="43" t="s">
        <v>3979</v>
      </c>
      <c r="B277" s="116" t="s">
        <v>562</v>
      </c>
      <c r="C277" s="93" t="s">
        <v>138</v>
      </c>
      <c r="D277" s="94">
        <v>50903</v>
      </c>
      <c r="E277" s="95" t="s">
        <v>563</v>
      </c>
      <c r="F277" s="96" t="s">
        <v>171</v>
      </c>
      <c r="G277" s="97">
        <v>1.54</v>
      </c>
      <c r="H277" s="98">
        <v>1.54</v>
      </c>
      <c r="I277" s="98">
        <v>0</v>
      </c>
      <c r="J277" s="98">
        <v>20.29</v>
      </c>
      <c r="K277" s="98">
        <v>31.24</v>
      </c>
      <c r="L277" s="98">
        <v>31.24</v>
      </c>
      <c r="M277" s="35"/>
    </row>
    <row r="278" spans="1:13" x14ac:dyDescent="0.25">
      <c r="A278" s="43" t="s">
        <v>3980</v>
      </c>
      <c r="B278" s="116" t="s">
        <v>564</v>
      </c>
      <c r="C278" s="93" t="s">
        <v>138</v>
      </c>
      <c r="D278" s="94">
        <v>52004</v>
      </c>
      <c r="E278" s="95" t="s">
        <v>325</v>
      </c>
      <c r="F278" s="96" t="s">
        <v>310</v>
      </c>
      <c r="G278" s="97">
        <v>67.2</v>
      </c>
      <c r="H278" s="98">
        <v>67.2</v>
      </c>
      <c r="I278" s="98">
        <v>8.19</v>
      </c>
      <c r="J278" s="98">
        <v>2.66</v>
      </c>
      <c r="K278" s="98">
        <v>729.12</v>
      </c>
      <c r="L278" s="98">
        <v>729.12</v>
      </c>
      <c r="M278" s="35"/>
    </row>
    <row r="279" spans="1:13" x14ac:dyDescent="0.25">
      <c r="A279" s="43" t="s">
        <v>3981</v>
      </c>
      <c r="B279" s="117" t="s">
        <v>565</v>
      </c>
      <c r="C279" s="100"/>
      <c r="D279" s="100"/>
      <c r="E279" s="101" t="s">
        <v>347</v>
      </c>
      <c r="F279" s="100"/>
      <c r="G279" s="102"/>
      <c r="H279" s="102"/>
      <c r="I279" s="102"/>
      <c r="J279" s="102"/>
      <c r="K279" s="103">
        <v>2229.65</v>
      </c>
      <c r="L279" s="103">
        <v>2229.65</v>
      </c>
      <c r="M279" s="35"/>
    </row>
    <row r="280" spans="1:13" x14ac:dyDescent="0.25">
      <c r="A280" s="43" t="s">
        <v>3982</v>
      </c>
      <c r="B280" s="116" t="s">
        <v>566</v>
      </c>
      <c r="C280" s="93" t="s">
        <v>138</v>
      </c>
      <c r="D280" s="94">
        <v>60205</v>
      </c>
      <c r="E280" s="95" t="s">
        <v>349</v>
      </c>
      <c r="F280" s="96" t="s">
        <v>140</v>
      </c>
      <c r="G280" s="97">
        <v>14.84</v>
      </c>
      <c r="H280" s="98">
        <v>14.84</v>
      </c>
      <c r="I280" s="98">
        <v>29.4</v>
      </c>
      <c r="J280" s="98">
        <v>21.05</v>
      </c>
      <c r="K280" s="98">
        <v>748.67</v>
      </c>
      <c r="L280" s="98">
        <v>748.67</v>
      </c>
      <c r="M280" s="35"/>
    </row>
    <row r="281" spans="1:13" x14ac:dyDescent="0.25">
      <c r="A281" s="43" t="s">
        <v>3983</v>
      </c>
      <c r="B281" s="116" t="s">
        <v>567</v>
      </c>
      <c r="C281" s="93" t="s">
        <v>138</v>
      </c>
      <c r="D281" s="94">
        <v>51036</v>
      </c>
      <c r="E281" s="95" t="s">
        <v>321</v>
      </c>
      <c r="F281" s="96" t="s">
        <v>171</v>
      </c>
      <c r="G281" s="97">
        <v>1.3</v>
      </c>
      <c r="H281" s="98">
        <v>1.3</v>
      </c>
      <c r="I281" s="98">
        <v>499.2</v>
      </c>
      <c r="J281" s="98">
        <v>0</v>
      </c>
      <c r="K281" s="98">
        <v>648.96</v>
      </c>
      <c r="L281" s="98">
        <v>648.96</v>
      </c>
      <c r="M281" s="35"/>
    </row>
    <row r="282" spans="1:13" x14ac:dyDescent="0.3">
      <c r="A282" s="43" t="s">
        <v>3984</v>
      </c>
      <c r="B282" s="116" t="s">
        <v>568</v>
      </c>
      <c r="C282" s="93" t="s">
        <v>138</v>
      </c>
      <c r="D282" s="94">
        <v>51060</v>
      </c>
      <c r="E282" s="95" t="s">
        <v>323</v>
      </c>
      <c r="F282" s="96" t="s">
        <v>171</v>
      </c>
      <c r="G282" s="97">
        <v>1.3</v>
      </c>
      <c r="H282" s="98">
        <v>1.3</v>
      </c>
      <c r="I282" s="98">
        <v>0.1</v>
      </c>
      <c r="J282" s="98">
        <v>35.96</v>
      </c>
      <c r="K282" s="98">
        <v>46.87</v>
      </c>
      <c r="L282" s="98">
        <v>46.87</v>
      </c>
      <c r="M282" s="36"/>
    </row>
    <row r="283" spans="1:13" ht="24" x14ac:dyDescent="0.3">
      <c r="A283" s="43" t="s">
        <v>3985</v>
      </c>
      <c r="B283" s="116" t="s">
        <v>569</v>
      </c>
      <c r="C283" s="93" t="s">
        <v>187</v>
      </c>
      <c r="D283" s="94">
        <v>92762</v>
      </c>
      <c r="E283" s="95" t="s">
        <v>353</v>
      </c>
      <c r="F283" s="96" t="s">
        <v>310</v>
      </c>
      <c r="G283" s="97">
        <v>59.2</v>
      </c>
      <c r="H283" s="98">
        <v>59.2</v>
      </c>
      <c r="I283" s="98">
        <v>8.86</v>
      </c>
      <c r="J283" s="98">
        <v>1.04</v>
      </c>
      <c r="K283" s="98">
        <v>586.08000000000004</v>
      </c>
      <c r="L283" s="98">
        <v>586.08000000000004</v>
      </c>
      <c r="M283" s="36"/>
    </row>
    <row r="284" spans="1:13" ht="24" x14ac:dyDescent="0.3">
      <c r="A284" s="43" t="s">
        <v>3986</v>
      </c>
      <c r="B284" s="116" t="s">
        <v>570</v>
      </c>
      <c r="C284" s="93" t="s">
        <v>187</v>
      </c>
      <c r="D284" s="94">
        <v>92759</v>
      </c>
      <c r="E284" s="99" t="s">
        <v>3619</v>
      </c>
      <c r="F284" s="96" t="s">
        <v>310</v>
      </c>
      <c r="G284" s="97">
        <v>15.7</v>
      </c>
      <c r="H284" s="98">
        <v>15.7</v>
      </c>
      <c r="I284" s="98">
        <v>9.0299999999999994</v>
      </c>
      <c r="J284" s="98">
        <v>3.65</v>
      </c>
      <c r="K284" s="98">
        <v>199.07</v>
      </c>
      <c r="L284" s="98">
        <v>199.07</v>
      </c>
      <c r="M284" s="36"/>
    </row>
    <row r="285" spans="1:13" x14ac:dyDescent="0.25">
      <c r="A285" s="43" t="s">
        <v>3987</v>
      </c>
      <c r="B285" s="115" t="s">
        <v>571</v>
      </c>
      <c r="C285" s="89"/>
      <c r="D285" s="89"/>
      <c r="E285" s="90" t="s">
        <v>65</v>
      </c>
      <c r="F285" s="89"/>
      <c r="G285" s="91"/>
      <c r="H285" s="91"/>
      <c r="I285" s="91"/>
      <c r="J285" s="91"/>
      <c r="K285" s="92">
        <v>10441.31</v>
      </c>
      <c r="L285" s="92">
        <v>10441.31</v>
      </c>
      <c r="M285" s="35"/>
    </row>
    <row r="286" spans="1:13" ht="36" x14ac:dyDescent="0.3">
      <c r="A286" s="43" t="s">
        <v>3988</v>
      </c>
      <c r="B286" s="116" t="s">
        <v>572</v>
      </c>
      <c r="C286" s="93" t="s">
        <v>187</v>
      </c>
      <c r="D286" s="94">
        <v>100775</v>
      </c>
      <c r="E286" s="95" t="s">
        <v>446</v>
      </c>
      <c r="F286" s="96" t="s">
        <v>310</v>
      </c>
      <c r="G286" s="97">
        <v>873.75</v>
      </c>
      <c r="H286" s="98">
        <v>873.75</v>
      </c>
      <c r="I286" s="98">
        <v>11.19</v>
      </c>
      <c r="J286" s="98">
        <v>0.76</v>
      </c>
      <c r="K286" s="98">
        <v>10441.31</v>
      </c>
      <c r="L286" s="98">
        <v>10441.31</v>
      </c>
      <c r="M286" s="37"/>
    </row>
    <row r="287" spans="1:13" x14ac:dyDescent="0.25">
      <c r="A287" s="43" t="s">
        <v>3989</v>
      </c>
      <c r="B287" s="115" t="s">
        <v>573</v>
      </c>
      <c r="C287" s="89"/>
      <c r="D287" s="89"/>
      <c r="E287" s="90" t="s">
        <v>67</v>
      </c>
      <c r="F287" s="89"/>
      <c r="G287" s="91"/>
      <c r="H287" s="91"/>
      <c r="I287" s="91"/>
      <c r="J287" s="91"/>
      <c r="K287" s="92">
        <v>6029.76</v>
      </c>
      <c r="L287" s="92">
        <v>6029.76</v>
      </c>
      <c r="M287" s="35"/>
    </row>
    <row r="288" spans="1:13" x14ac:dyDescent="0.3">
      <c r="A288" s="43" t="s">
        <v>3990</v>
      </c>
      <c r="B288" s="116" t="s">
        <v>574</v>
      </c>
      <c r="C288" s="93" t="s">
        <v>138</v>
      </c>
      <c r="D288" s="94">
        <v>160969</v>
      </c>
      <c r="E288" s="95" t="s">
        <v>575</v>
      </c>
      <c r="F288" s="96" t="s">
        <v>140</v>
      </c>
      <c r="G288" s="97">
        <v>78.33</v>
      </c>
      <c r="H288" s="98">
        <v>78.33</v>
      </c>
      <c r="I288" s="98">
        <v>53.56</v>
      </c>
      <c r="J288" s="98">
        <v>5.35</v>
      </c>
      <c r="K288" s="98">
        <v>4614.42</v>
      </c>
      <c r="L288" s="98">
        <v>4614.42</v>
      </c>
      <c r="M288" s="36"/>
    </row>
    <row r="289" spans="1:13" x14ac:dyDescent="0.25">
      <c r="A289" s="43" t="s">
        <v>3991</v>
      </c>
      <c r="B289" s="116" t="s">
        <v>576</v>
      </c>
      <c r="C289" s="93" t="s">
        <v>138</v>
      </c>
      <c r="D289" s="94">
        <v>160601</v>
      </c>
      <c r="E289" s="95" t="s">
        <v>577</v>
      </c>
      <c r="F289" s="96" t="s">
        <v>178</v>
      </c>
      <c r="G289" s="97">
        <v>25.36</v>
      </c>
      <c r="H289" s="98">
        <v>25.36</v>
      </c>
      <c r="I289" s="98">
        <v>25.21</v>
      </c>
      <c r="J289" s="98">
        <v>30.6</v>
      </c>
      <c r="K289" s="98">
        <v>1415.34</v>
      </c>
      <c r="L289" s="98">
        <v>1415.34</v>
      </c>
      <c r="M289" s="35"/>
    </row>
    <row r="290" spans="1:13" x14ac:dyDescent="0.25">
      <c r="A290" s="43" t="s">
        <v>3992</v>
      </c>
      <c r="B290" s="115" t="s">
        <v>578</v>
      </c>
      <c r="C290" s="89"/>
      <c r="D290" s="89"/>
      <c r="E290" s="90" t="s">
        <v>71</v>
      </c>
      <c r="F290" s="89"/>
      <c r="G290" s="91"/>
      <c r="H290" s="91"/>
      <c r="I290" s="91"/>
      <c r="J290" s="91"/>
      <c r="K290" s="92">
        <v>8929.1200000000008</v>
      </c>
      <c r="L290" s="92">
        <v>8929.1200000000008</v>
      </c>
      <c r="M290" s="35"/>
    </row>
    <row r="291" spans="1:13" x14ac:dyDescent="0.25">
      <c r="A291" s="43" t="s">
        <v>3993</v>
      </c>
      <c r="B291" s="116" t="s">
        <v>579</v>
      </c>
      <c r="C291" s="93" t="s">
        <v>193</v>
      </c>
      <c r="D291" s="107" t="s">
        <v>580</v>
      </c>
      <c r="E291" s="95" t="s">
        <v>581</v>
      </c>
      <c r="F291" s="96" t="s">
        <v>178</v>
      </c>
      <c r="G291" s="97">
        <v>25.3</v>
      </c>
      <c r="H291" s="98">
        <v>25.3</v>
      </c>
      <c r="I291" s="98">
        <v>316.14999999999998</v>
      </c>
      <c r="J291" s="98">
        <v>36.78</v>
      </c>
      <c r="K291" s="98">
        <v>8929.1200000000008</v>
      </c>
      <c r="L291" s="98">
        <v>8929.1200000000008</v>
      </c>
      <c r="M291" s="35"/>
    </row>
    <row r="292" spans="1:13" x14ac:dyDescent="0.25">
      <c r="A292" s="43" t="s">
        <v>3994</v>
      </c>
      <c r="B292" s="115" t="s">
        <v>582</v>
      </c>
      <c r="C292" s="89"/>
      <c r="D292" s="89"/>
      <c r="E292" s="90" t="s">
        <v>79</v>
      </c>
      <c r="F292" s="89"/>
      <c r="G292" s="91"/>
      <c r="H292" s="91"/>
      <c r="I292" s="91"/>
      <c r="J292" s="91"/>
      <c r="K292" s="92">
        <v>7283.17</v>
      </c>
      <c r="L292" s="92">
        <v>7283.17</v>
      </c>
      <c r="M292" s="35"/>
    </row>
    <row r="293" spans="1:13" x14ac:dyDescent="0.3">
      <c r="A293" s="43" t="s">
        <v>3995</v>
      </c>
      <c r="B293" s="116" t="s">
        <v>583</v>
      </c>
      <c r="C293" s="93" t="s">
        <v>138</v>
      </c>
      <c r="D293" s="94">
        <v>220101</v>
      </c>
      <c r="E293" s="95" t="s">
        <v>481</v>
      </c>
      <c r="F293" s="96" t="s">
        <v>140</v>
      </c>
      <c r="G293" s="97">
        <v>60.92</v>
      </c>
      <c r="H293" s="98">
        <v>60.92</v>
      </c>
      <c r="I293" s="98">
        <v>24.2</v>
      </c>
      <c r="J293" s="98">
        <v>9.8800000000000008</v>
      </c>
      <c r="K293" s="98">
        <v>2076.15</v>
      </c>
      <c r="L293" s="98">
        <v>2076.15</v>
      </c>
      <c r="M293" s="36"/>
    </row>
    <row r="294" spans="1:13" ht="24" x14ac:dyDescent="0.3">
      <c r="A294" s="43" t="s">
        <v>3996</v>
      </c>
      <c r="B294" s="116" t="s">
        <v>584</v>
      </c>
      <c r="C294" s="93" t="s">
        <v>193</v>
      </c>
      <c r="D294" s="107" t="s">
        <v>485</v>
      </c>
      <c r="E294" s="95" t="s">
        <v>486</v>
      </c>
      <c r="F294" s="96" t="s">
        <v>140</v>
      </c>
      <c r="G294" s="97">
        <v>60.92</v>
      </c>
      <c r="H294" s="98">
        <v>60.92</v>
      </c>
      <c r="I294" s="98">
        <v>64.2</v>
      </c>
      <c r="J294" s="98">
        <v>19.579999999999998</v>
      </c>
      <c r="K294" s="98">
        <v>5103.87</v>
      </c>
      <c r="L294" s="98">
        <v>5103.87</v>
      </c>
      <c r="M294" s="36"/>
    </row>
    <row r="295" spans="1:13" x14ac:dyDescent="0.25">
      <c r="A295" s="43" t="s">
        <v>3997</v>
      </c>
      <c r="B295" s="116" t="s">
        <v>585</v>
      </c>
      <c r="C295" s="93" t="s">
        <v>193</v>
      </c>
      <c r="D295" s="107" t="s">
        <v>488</v>
      </c>
      <c r="E295" s="95" t="s">
        <v>489</v>
      </c>
      <c r="F295" s="96" t="s">
        <v>178</v>
      </c>
      <c r="G295" s="97">
        <v>5.6</v>
      </c>
      <c r="H295" s="98">
        <v>5.6</v>
      </c>
      <c r="I295" s="98">
        <v>18.11</v>
      </c>
      <c r="J295" s="98">
        <v>0.31</v>
      </c>
      <c r="K295" s="98">
        <v>103.15</v>
      </c>
      <c r="L295" s="98">
        <v>103.15</v>
      </c>
      <c r="M295" s="35"/>
    </row>
    <row r="296" spans="1:13" x14ac:dyDescent="0.25">
      <c r="A296" s="43" t="s">
        <v>3998</v>
      </c>
      <c r="B296" s="115" t="s">
        <v>586</v>
      </c>
      <c r="C296" s="89"/>
      <c r="D296" s="89"/>
      <c r="E296" s="90" t="s">
        <v>87</v>
      </c>
      <c r="F296" s="89"/>
      <c r="G296" s="91"/>
      <c r="H296" s="91"/>
      <c r="I296" s="91"/>
      <c r="J296" s="91"/>
      <c r="K296" s="92">
        <v>930.56</v>
      </c>
      <c r="L296" s="92">
        <v>930.56</v>
      </c>
      <c r="M296" s="35"/>
    </row>
    <row r="297" spans="1:13" x14ac:dyDescent="0.25">
      <c r="A297" s="43" t="s">
        <v>3999</v>
      </c>
      <c r="B297" s="117" t="s">
        <v>587</v>
      </c>
      <c r="C297" s="100"/>
      <c r="D297" s="100"/>
      <c r="E297" s="101" t="s">
        <v>97</v>
      </c>
      <c r="F297" s="100"/>
      <c r="G297" s="102"/>
      <c r="H297" s="102"/>
      <c r="I297" s="102"/>
      <c r="J297" s="102"/>
      <c r="K297" s="103">
        <v>930.56</v>
      </c>
      <c r="L297" s="103">
        <v>930.56</v>
      </c>
      <c r="M297" s="35"/>
    </row>
    <row r="298" spans="1:13" x14ac:dyDescent="0.25">
      <c r="A298" s="43" t="s">
        <v>4000</v>
      </c>
      <c r="B298" s="116" t="s">
        <v>588</v>
      </c>
      <c r="C298" s="93" t="s">
        <v>138</v>
      </c>
      <c r="D298" s="94">
        <v>261609</v>
      </c>
      <c r="E298" s="95" t="s">
        <v>529</v>
      </c>
      <c r="F298" s="96" t="s">
        <v>140</v>
      </c>
      <c r="G298" s="97">
        <v>78.33</v>
      </c>
      <c r="H298" s="98">
        <v>78.33</v>
      </c>
      <c r="I298" s="98">
        <v>8.35</v>
      </c>
      <c r="J298" s="98">
        <v>3.53</v>
      </c>
      <c r="K298" s="98">
        <v>930.56</v>
      </c>
      <c r="L298" s="98">
        <v>930.56</v>
      </c>
      <c r="M298" s="35"/>
    </row>
    <row r="299" spans="1:13" x14ac:dyDescent="0.25">
      <c r="A299" s="43" t="s">
        <v>4001</v>
      </c>
      <c r="B299" s="114">
        <v>8</v>
      </c>
      <c r="C299" s="84"/>
      <c r="D299" s="84"/>
      <c r="E299" s="85" t="s">
        <v>10</v>
      </c>
      <c r="F299" s="86" t="s">
        <v>135</v>
      </c>
      <c r="G299" s="87">
        <v>1</v>
      </c>
      <c r="H299" s="88"/>
      <c r="I299" s="88"/>
      <c r="J299" s="88"/>
      <c r="K299" s="87">
        <v>49602.63</v>
      </c>
      <c r="L299" s="87">
        <v>49602.63</v>
      </c>
      <c r="M299" s="35"/>
    </row>
    <row r="300" spans="1:13" x14ac:dyDescent="0.25">
      <c r="A300" s="43" t="s">
        <v>4002</v>
      </c>
      <c r="B300" s="115" t="s">
        <v>589</v>
      </c>
      <c r="C300" s="89"/>
      <c r="D300" s="89"/>
      <c r="E300" s="90" t="s">
        <v>45</v>
      </c>
      <c r="F300" s="89"/>
      <c r="G300" s="91"/>
      <c r="H300" s="91"/>
      <c r="I300" s="91"/>
      <c r="J300" s="91"/>
      <c r="K300" s="92">
        <v>1221.83</v>
      </c>
      <c r="L300" s="92">
        <v>1221.83</v>
      </c>
      <c r="M300" s="35"/>
    </row>
    <row r="301" spans="1:13" ht="24" x14ac:dyDescent="0.3">
      <c r="A301" s="43" t="s">
        <v>4003</v>
      </c>
      <c r="B301" s="116" t="s">
        <v>590</v>
      </c>
      <c r="C301" s="93" t="s">
        <v>138</v>
      </c>
      <c r="D301" s="94">
        <v>20155</v>
      </c>
      <c r="E301" s="95" t="s">
        <v>209</v>
      </c>
      <c r="F301" s="96" t="s">
        <v>140</v>
      </c>
      <c r="G301" s="97">
        <v>4.4000000000000004</v>
      </c>
      <c r="H301" s="98">
        <v>4.4000000000000004</v>
      </c>
      <c r="I301" s="98">
        <v>0</v>
      </c>
      <c r="J301" s="98">
        <v>5.85</v>
      </c>
      <c r="K301" s="98">
        <v>25.74</v>
      </c>
      <c r="L301" s="98">
        <v>25.74</v>
      </c>
      <c r="M301" s="36"/>
    </row>
    <row r="302" spans="1:13" x14ac:dyDescent="0.25">
      <c r="A302" s="43" t="s">
        <v>4004</v>
      </c>
      <c r="B302" s="116" t="s">
        <v>591</v>
      </c>
      <c r="C302" s="93" t="s">
        <v>138</v>
      </c>
      <c r="D302" s="94">
        <v>20202</v>
      </c>
      <c r="E302" s="95" t="s">
        <v>164</v>
      </c>
      <c r="F302" s="96" t="s">
        <v>140</v>
      </c>
      <c r="G302" s="97">
        <v>502.56</v>
      </c>
      <c r="H302" s="98">
        <v>502.56</v>
      </c>
      <c r="I302" s="98">
        <v>0</v>
      </c>
      <c r="J302" s="98">
        <v>2.38</v>
      </c>
      <c r="K302" s="98">
        <v>1196.0899999999999</v>
      </c>
      <c r="L302" s="98">
        <v>1196.0899999999999</v>
      </c>
      <c r="M302" s="35"/>
    </row>
    <row r="303" spans="1:13" x14ac:dyDescent="0.25">
      <c r="A303" s="43" t="s">
        <v>4005</v>
      </c>
      <c r="B303" s="115" t="s">
        <v>592</v>
      </c>
      <c r="C303" s="89"/>
      <c r="D303" s="89"/>
      <c r="E303" s="90" t="s">
        <v>47</v>
      </c>
      <c r="F303" s="89"/>
      <c r="G303" s="91"/>
      <c r="H303" s="91"/>
      <c r="I303" s="91"/>
      <c r="J303" s="91"/>
      <c r="K303" s="92">
        <v>311.7</v>
      </c>
      <c r="L303" s="92">
        <v>311.7</v>
      </c>
      <c r="M303" s="35"/>
    </row>
    <row r="304" spans="1:13" x14ac:dyDescent="0.25">
      <c r="A304" s="43" t="s">
        <v>4006</v>
      </c>
      <c r="B304" s="116" t="s">
        <v>593</v>
      </c>
      <c r="C304" s="93" t="s">
        <v>138</v>
      </c>
      <c r="D304" s="94">
        <v>30101</v>
      </c>
      <c r="E304" s="95" t="s">
        <v>170</v>
      </c>
      <c r="F304" s="96" t="s">
        <v>171</v>
      </c>
      <c r="G304" s="97">
        <v>7.97</v>
      </c>
      <c r="H304" s="98">
        <v>7.97</v>
      </c>
      <c r="I304" s="98">
        <v>30.52</v>
      </c>
      <c r="J304" s="98">
        <v>8.59</v>
      </c>
      <c r="K304" s="98">
        <v>311.7</v>
      </c>
      <c r="L304" s="98">
        <v>311.7</v>
      </c>
      <c r="M304" s="35"/>
    </row>
    <row r="305" spans="1:13" x14ac:dyDescent="0.25">
      <c r="A305" s="43" t="s">
        <v>4007</v>
      </c>
      <c r="B305" s="115" t="s">
        <v>594</v>
      </c>
      <c r="C305" s="89"/>
      <c r="D305" s="89"/>
      <c r="E305" s="90" t="s">
        <v>49</v>
      </c>
      <c r="F305" s="89"/>
      <c r="G305" s="91"/>
      <c r="H305" s="91"/>
      <c r="I305" s="91"/>
      <c r="J305" s="91"/>
      <c r="K305" s="92">
        <v>2658.54</v>
      </c>
      <c r="L305" s="92">
        <v>2658.54</v>
      </c>
      <c r="M305" s="35"/>
    </row>
    <row r="306" spans="1:13" ht="24" x14ac:dyDescent="0.3">
      <c r="A306" s="43" t="s">
        <v>4008</v>
      </c>
      <c r="B306" s="116" t="s">
        <v>595</v>
      </c>
      <c r="C306" s="93" t="s">
        <v>138</v>
      </c>
      <c r="D306" s="94">
        <v>41140</v>
      </c>
      <c r="E306" s="95" t="s">
        <v>300</v>
      </c>
      <c r="F306" s="96" t="s">
        <v>140</v>
      </c>
      <c r="G306" s="97">
        <v>502.56</v>
      </c>
      <c r="H306" s="98">
        <v>502.56</v>
      </c>
      <c r="I306" s="98">
        <v>0</v>
      </c>
      <c r="J306" s="98">
        <v>2.4300000000000002</v>
      </c>
      <c r="K306" s="98">
        <v>1221.22</v>
      </c>
      <c r="L306" s="98">
        <v>1221.22</v>
      </c>
      <c r="M306" s="36"/>
    </row>
    <row r="307" spans="1:13" ht="24" x14ac:dyDescent="0.3">
      <c r="A307" s="43" t="s">
        <v>4009</v>
      </c>
      <c r="B307" s="118" t="s">
        <v>596</v>
      </c>
      <c r="C307" s="104" t="s">
        <v>187</v>
      </c>
      <c r="D307" s="105">
        <v>97083</v>
      </c>
      <c r="E307" s="95" t="s">
        <v>302</v>
      </c>
      <c r="F307" s="106" t="s">
        <v>140</v>
      </c>
      <c r="G307" s="97">
        <v>502.56</v>
      </c>
      <c r="H307" s="98">
        <v>502.56</v>
      </c>
      <c r="I307" s="98">
        <v>0.83</v>
      </c>
      <c r="J307" s="98">
        <v>2.0299999999999998</v>
      </c>
      <c r="K307" s="98">
        <v>1437.32</v>
      </c>
      <c r="L307" s="98">
        <v>1437.32</v>
      </c>
      <c r="M307" s="36"/>
    </row>
    <row r="308" spans="1:13" x14ac:dyDescent="0.25">
      <c r="A308" s="43" t="s">
        <v>4010</v>
      </c>
      <c r="B308" s="115" t="s">
        <v>597</v>
      </c>
      <c r="C308" s="89"/>
      <c r="D308" s="89"/>
      <c r="E308" s="90" t="s">
        <v>61</v>
      </c>
      <c r="F308" s="89"/>
      <c r="G308" s="91"/>
      <c r="H308" s="91"/>
      <c r="I308" s="91"/>
      <c r="J308" s="91"/>
      <c r="K308" s="92">
        <v>322.54000000000002</v>
      </c>
      <c r="L308" s="92">
        <v>322.54000000000002</v>
      </c>
      <c r="M308" s="35"/>
    </row>
    <row r="309" spans="1:13" x14ac:dyDescent="0.25">
      <c r="A309" s="43" t="s">
        <v>4011</v>
      </c>
      <c r="B309" s="116" t="s">
        <v>598</v>
      </c>
      <c r="C309" s="93" t="s">
        <v>138</v>
      </c>
      <c r="D309" s="94">
        <v>100102</v>
      </c>
      <c r="E309" s="95" t="s">
        <v>599</v>
      </c>
      <c r="F309" s="96" t="s">
        <v>140</v>
      </c>
      <c r="G309" s="97">
        <v>4.0999999999999996</v>
      </c>
      <c r="H309" s="98">
        <v>4.0999999999999996</v>
      </c>
      <c r="I309" s="98">
        <v>42.39</v>
      </c>
      <c r="J309" s="98">
        <v>36.28</v>
      </c>
      <c r="K309" s="98">
        <v>322.54000000000002</v>
      </c>
      <c r="L309" s="98">
        <v>322.54000000000002</v>
      </c>
      <c r="M309" s="35"/>
    </row>
    <row r="310" spans="1:13" x14ac:dyDescent="0.25">
      <c r="A310" s="43" t="s">
        <v>4012</v>
      </c>
      <c r="B310" s="115" t="s">
        <v>600</v>
      </c>
      <c r="C310" s="89"/>
      <c r="D310" s="89"/>
      <c r="E310" s="90" t="s">
        <v>71</v>
      </c>
      <c r="F310" s="89"/>
      <c r="G310" s="91"/>
      <c r="H310" s="91"/>
      <c r="I310" s="91"/>
      <c r="J310" s="91"/>
      <c r="K310" s="92">
        <v>1765.76</v>
      </c>
      <c r="L310" s="92">
        <v>1765.76</v>
      </c>
      <c r="M310" s="35"/>
    </row>
    <row r="311" spans="1:13" x14ac:dyDescent="0.25">
      <c r="A311" s="43" t="s">
        <v>4013</v>
      </c>
      <c r="B311" s="116" t="s">
        <v>601</v>
      </c>
      <c r="C311" s="93" t="s">
        <v>138</v>
      </c>
      <c r="D311" s="94">
        <v>180309</v>
      </c>
      <c r="E311" s="95" t="s">
        <v>602</v>
      </c>
      <c r="F311" s="96" t="s">
        <v>140</v>
      </c>
      <c r="G311" s="97">
        <v>4.4000000000000004</v>
      </c>
      <c r="H311" s="98">
        <v>4.4000000000000004</v>
      </c>
      <c r="I311" s="98">
        <v>362.09</v>
      </c>
      <c r="J311" s="98">
        <v>39.22</v>
      </c>
      <c r="K311" s="98">
        <v>1765.76</v>
      </c>
      <c r="L311" s="98">
        <v>1765.76</v>
      </c>
      <c r="M311" s="35"/>
    </row>
    <row r="312" spans="1:13" x14ac:dyDescent="0.25">
      <c r="A312" s="43" t="s">
        <v>4014</v>
      </c>
      <c r="B312" s="115" t="s">
        <v>603</v>
      </c>
      <c r="C312" s="89"/>
      <c r="D312" s="89"/>
      <c r="E312" s="90" t="s">
        <v>79</v>
      </c>
      <c r="F312" s="89"/>
      <c r="G312" s="91"/>
      <c r="H312" s="91"/>
      <c r="I312" s="91"/>
      <c r="J312" s="91"/>
      <c r="K312" s="92">
        <v>21479.03</v>
      </c>
      <c r="L312" s="92">
        <v>21479.03</v>
      </c>
      <c r="M312" s="35"/>
    </row>
    <row r="313" spans="1:13" x14ac:dyDescent="0.25">
      <c r="A313" s="43" t="s">
        <v>4015</v>
      </c>
      <c r="B313" s="116" t="s">
        <v>604</v>
      </c>
      <c r="C313" s="93" t="s">
        <v>138</v>
      </c>
      <c r="D313" s="94">
        <v>220107</v>
      </c>
      <c r="E313" s="95" t="s">
        <v>605</v>
      </c>
      <c r="F313" s="96" t="s">
        <v>171</v>
      </c>
      <c r="G313" s="97">
        <v>14.16</v>
      </c>
      <c r="H313" s="98">
        <v>14.16</v>
      </c>
      <c r="I313" s="98">
        <v>157.41</v>
      </c>
      <c r="J313" s="98">
        <v>22.56</v>
      </c>
      <c r="K313" s="98">
        <v>2548.37</v>
      </c>
      <c r="L313" s="98">
        <v>2548.37</v>
      </c>
      <c r="M313" s="35"/>
    </row>
    <row r="314" spans="1:13" x14ac:dyDescent="0.25">
      <c r="A314" s="43" t="s">
        <v>4016</v>
      </c>
      <c r="B314" s="116" t="s">
        <v>606</v>
      </c>
      <c r="C314" s="93" t="s">
        <v>138</v>
      </c>
      <c r="D314" s="94">
        <v>220059</v>
      </c>
      <c r="E314" s="95" t="s">
        <v>607</v>
      </c>
      <c r="F314" s="96" t="s">
        <v>140</v>
      </c>
      <c r="G314" s="97">
        <v>265.37</v>
      </c>
      <c r="H314" s="98">
        <v>265.37</v>
      </c>
      <c r="I314" s="98">
        <v>26.31</v>
      </c>
      <c r="J314" s="98">
        <v>8.9499999999999993</v>
      </c>
      <c r="K314" s="98">
        <v>9356.94</v>
      </c>
      <c r="L314" s="98">
        <v>9356.94</v>
      </c>
      <c r="M314" s="35"/>
    </row>
    <row r="315" spans="1:13" x14ac:dyDescent="0.25">
      <c r="A315" s="43" t="s">
        <v>4017</v>
      </c>
      <c r="B315" s="116" t="s">
        <v>608</v>
      </c>
      <c r="C315" s="93" t="s">
        <v>138</v>
      </c>
      <c r="D315" s="94">
        <v>220061</v>
      </c>
      <c r="E315" s="95" t="s">
        <v>609</v>
      </c>
      <c r="F315" s="96" t="s">
        <v>140</v>
      </c>
      <c r="G315" s="97">
        <v>206.91</v>
      </c>
      <c r="H315" s="98">
        <v>206.91</v>
      </c>
      <c r="I315" s="98">
        <v>35.96</v>
      </c>
      <c r="J315" s="98">
        <v>10.31</v>
      </c>
      <c r="K315" s="98">
        <v>9573.7199999999993</v>
      </c>
      <c r="L315" s="98">
        <v>9573.7199999999993</v>
      </c>
      <c r="M315" s="35"/>
    </row>
    <row r="316" spans="1:13" x14ac:dyDescent="0.25">
      <c r="A316" s="43" t="s">
        <v>4018</v>
      </c>
      <c r="B316" s="115" t="s">
        <v>610</v>
      </c>
      <c r="C316" s="89"/>
      <c r="D316" s="89"/>
      <c r="E316" s="90" t="s">
        <v>87</v>
      </c>
      <c r="F316" s="89"/>
      <c r="G316" s="91"/>
      <c r="H316" s="91"/>
      <c r="I316" s="91"/>
      <c r="J316" s="91"/>
      <c r="K316" s="92">
        <v>5762.6</v>
      </c>
      <c r="L316" s="92">
        <v>5762.6</v>
      </c>
      <c r="M316" s="35"/>
    </row>
    <row r="317" spans="1:13" x14ac:dyDescent="0.25">
      <c r="A317" s="43" t="s">
        <v>4019</v>
      </c>
      <c r="B317" s="117" t="s">
        <v>611</v>
      </c>
      <c r="C317" s="100"/>
      <c r="D317" s="100"/>
      <c r="E317" s="101" t="s">
        <v>612</v>
      </c>
      <c r="F317" s="100"/>
      <c r="G317" s="102"/>
      <c r="H317" s="102"/>
      <c r="I317" s="102"/>
      <c r="J317" s="102"/>
      <c r="K317" s="103">
        <v>5417.05</v>
      </c>
      <c r="L317" s="103">
        <v>5417.05</v>
      </c>
      <c r="M317" s="35"/>
    </row>
    <row r="318" spans="1:13" x14ac:dyDescent="0.25">
      <c r="A318" s="43" t="s">
        <v>4020</v>
      </c>
      <c r="B318" s="116" t="s">
        <v>613</v>
      </c>
      <c r="C318" s="93" t="s">
        <v>138</v>
      </c>
      <c r="D318" s="94">
        <v>261703</v>
      </c>
      <c r="E318" s="95" t="s">
        <v>518</v>
      </c>
      <c r="F318" s="96" t="s">
        <v>140</v>
      </c>
      <c r="G318" s="97">
        <v>472.28</v>
      </c>
      <c r="H318" s="98">
        <v>472.28</v>
      </c>
      <c r="I318" s="98">
        <v>3.46</v>
      </c>
      <c r="J318" s="98">
        <v>8.01</v>
      </c>
      <c r="K318" s="98">
        <v>5417.05</v>
      </c>
      <c r="L318" s="98">
        <v>5417.05</v>
      </c>
      <c r="M318" s="35"/>
    </row>
    <row r="319" spans="1:13" x14ac:dyDescent="0.25">
      <c r="A319" s="43" t="s">
        <v>4021</v>
      </c>
      <c r="B319" s="117" t="s">
        <v>614</v>
      </c>
      <c r="C319" s="100"/>
      <c r="D319" s="100"/>
      <c r="E319" s="101" t="s">
        <v>615</v>
      </c>
      <c r="F319" s="100"/>
      <c r="G319" s="102"/>
      <c r="H319" s="102"/>
      <c r="I319" s="102"/>
      <c r="J319" s="102"/>
      <c r="K319" s="103">
        <v>309.54000000000002</v>
      </c>
      <c r="L319" s="103">
        <v>309.54000000000002</v>
      </c>
      <c r="M319" s="35"/>
    </row>
    <row r="320" spans="1:13" x14ac:dyDescent="0.3">
      <c r="A320" s="43" t="s">
        <v>4022</v>
      </c>
      <c r="B320" s="116" t="s">
        <v>616</v>
      </c>
      <c r="C320" s="93" t="s">
        <v>138</v>
      </c>
      <c r="D320" s="94">
        <v>261602</v>
      </c>
      <c r="E320" s="95" t="s">
        <v>522</v>
      </c>
      <c r="F320" s="96" t="s">
        <v>140</v>
      </c>
      <c r="G320" s="97">
        <v>13.2</v>
      </c>
      <c r="H320" s="98">
        <v>13.2</v>
      </c>
      <c r="I320" s="98">
        <v>10.15</v>
      </c>
      <c r="J320" s="98">
        <v>13.3</v>
      </c>
      <c r="K320" s="98">
        <v>309.54000000000002</v>
      </c>
      <c r="L320" s="98">
        <v>309.54000000000002</v>
      </c>
      <c r="M320" s="36"/>
    </row>
    <row r="321" spans="1:13" x14ac:dyDescent="0.25">
      <c r="A321" s="43" t="s">
        <v>4023</v>
      </c>
      <c r="B321" s="117" t="s">
        <v>617</v>
      </c>
      <c r="C321" s="100"/>
      <c r="D321" s="100"/>
      <c r="E321" s="101" t="s">
        <v>618</v>
      </c>
      <c r="F321" s="100"/>
      <c r="G321" s="102"/>
      <c r="H321" s="102"/>
      <c r="I321" s="102"/>
      <c r="J321" s="102"/>
      <c r="K321" s="103">
        <v>36.01</v>
      </c>
      <c r="L321" s="103">
        <v>36.01</v>
      </c>
      <c r="M321" s="35"/>
    </row>
    <row r="322" spans="1:13" x14ac:dyDescent="0.25">
      <c r="A322" s="43" t="s">
        <v>4024</v>
      </c>
      <c r="B322" s="116" t="s">
        <v>619</v>
      </c>
      <c r="C322" s="93" t="s">
        <v>138</v>
      </c>
      <c r="D322" s="94">
        <v>260204</v>
      </c>
      <c r="E322" s="95" t="s">
        <v>620</v>
      </c>
      <c r="F322" s="96" t="s">
        <v>140</v>
      </c>
      <c r="G322" s="97">
        <v>10.5</v>
      </c>
      <c r="H322" s="98">
        <v>10.5</v>
      </c>
      <c r="I322" s="98">
        <v>0.51</v>
      </c>
      <c r="J322" s="98">
        <v>2.92</v>
      </c>
      <c r="K322" s="98">
        <v>36.01</v>
      </c>
      <c r="L322" s="98">
        <v>36.01</v>
      </c>
      <c r="M322" s="35"/>
    </row>
    <row r="323" spans="1:13" x14ac:dyDescent="0.25">
      <c r="A323" s="43" t="s">
        <v>4025</v>
      </c>
      <c r="B323" s="115" t="s">
        <v>621</v>
      </c>
      <c r="C323" s="89"/>
      <c r="D323" s="89"/>
      <c r="E323" s="90" t="s">
        <v>89</v>
      </c>
      <c r="F323" s="89"/>
      <c r="G323" s="91"/>
      <c r="H323" s="91"/>
      <c r="I323" s="91"/>
      <c r="J323" s="91"/>
      <c r="K323" s="92">
        <v>16080.629999999997</v>
      </c>
      <c r="L323" s="92">
        <v>16080.629999999997</v>
      </c>
      <c r="M323" s="35"/>
    </row>
    <row r="324" spans="1:13" x14ac:dyDescent="0.25">
      <c r="A324" s="43" t="s">
        <v>4026</v>
      </c>
      <c r="B324" s="117" t="s">
        <v>622</v>
      </c>
      <c r="C324" s="100"/>
      <c r="D324" s="100"/>
      <c r="E324" s="101" t="s">
        <v>623</v>
      </c>
      <c r="F324" s="100"/>
      <c r="G324" s="102"/>
      <c r="H324" s="102"/>
      <c r="I324" s="102"/>
      <c r="J324" s="102"/>
      <c r="K324" s="103">
        <v>12059.599999999999</v>
      </c>
      <c r="L324" s="103">
        <v>12059.599999999999</v>
      </c>
      <c r="M324" s="35"/>
    </row>
    <row r="325" spans="1:13" x14ac:dyDescent="0.3">
      <c r="A325" s="43" t="s">
        <v>4027</v>
      </c>
      <c r="B325" s="116" t="s">
        <v>624</v>
      </c>
      <c r="C325" s="93" t="s">
        <v>138</v>
      </c>
      <c r="D325" s="94">
        <v>270210</v>
      </c>
      <c r="E325" s="95" t="s">
        <v>625</v>
      </c>
      <c r="F325" s="96" t="s">
        <v>140</v>
      </c>
      <c r="G325" s="97">
        <v>246.16</v>
      </c>
      <c r="H325" s="98">
        <v>246.16</v>
      </c>
      <c r="I325" s="98">
        <v>13.72</v>
      </c>
      <c r="J325" s="98">
        <v>5.0999999999999996</v>
      </c>
      <c r="K325" s="98">
        <v>4632.7299999999996</v>
      </c>
      <c r="L325" s="98">
        <v>4632.7299999999996</v>
      </c>
      <c r="M325" s="36"/>
    </row>
    <row r="326" spans="1:13" ht="24" x14ac:dyDescent="0.3">
      <c r="A326" s="43" t="s">
        <v>4028</v>
      </c>
      <c r="B326" s="116" t="s">
        <v>626</v>
      </c>
      <c r="C326" s="93" t="s">
        <v>187</v>
      </c>
      <c r="D326" s="94">
        <v>98511</v>
      </c>
      <c r="E326" s="99" t="s">
        <v>3632</v>
      </c>
      <c r="F326" s="96" t="s">
        <v>135</v>
      </c>
      <c r="G326" s="97">
        <v>7</v>
      </c>
      <c r="H326" s="98">
        <v>7</v>
      </c>
      <c r="I326" s="98">
        <v>104.58</v>
      </c>
      <c r="J326" s="98">
        <v>17.11</v>
      </c>
      <c r="K326" s="98">
        <v>851.83</v>
      </c>
      <c r="L326" s="98">
        <v>851.83</v>
      </c>
      <c r="M326" s="36"/>
    </row>
    <row r="327" spans="1:13" x14ac:dyDescent="0.3">
      <c r="A327" s="43" t="s">
        <v>4029</v>
      </c>
      <c r="B327" s="116" t="s">
        <v>627</v>
      </c>
      <c r="C327" s="93" t="s">
        <v>138</v>
      </c>
      <c r="D327" s="94">
        <v>271303</v>
      </c>
      <c r="E327" s="95" t="s">
        <v>628</v>
      </c>
      <c r="F327" s="96" t="s">
        <v>178</v>
      </c>
      <c r="G327" s="97">
        <v>24</v>
      </c>
      <c r="H327" s="98">
        <v>24</v>
      </c>
      <c r="I327" s="98">
        <v>175.01</v>
      </c>
      <c r="J327" s="98">
        <v>98.95</v>
      </c>
      <c r="K327" s="98">
        <v>6575.04</v>
      </c>
      <c r="L327" s="98">
        <v>6575.04</v>
      </c>
      <c r="M327" s="36"/>
    </row>
    <row r="328" spans="1:13" x14ac:dyDescent="0.25">
      <c r="A328" s="43" t="s">
        <v>4030</v>
      </c>
      <c r="B328" s="117" t="s">
        <v>629</v>
      </c>
      <c r="C328" s="100"/>
      <c r="D328" s="100"/>
      <c r="E328" s="101" t="s">
        <v>536</v>
      </c>
      <c r="F328" s="100"/>
      <c r="G328" s="102"/>
      <c r="H328" s="102"/>
      <c r="I328" s="102"/>
      <c r="J328" s="102"/>
      <c r="K328" s="103">
        <v>507.3</v>
      </c>
      <c r="L328" s="103">
        <v>507.3</v>
      </c>
      <c r="M328" s="35"/>
    </row>
    <row r="329" spans="1:13" ht="24" x14ac:dyDescent="0.3">
      <c r="A329" s="43" t="s">
        <v>4031</v>
      </c>
      <c r="B329" s="116" t="s">
        <v>630</v>
      </c>
      <c r="C329" s="93" t="s">
        <v>187</v>
      </c>
      <c r="D329" s="94">
        <v>102513</v>
      </c>
      <c r="E329" s="95" t="s">
        <v>631</v>
      </c>
      <c r="F329" s="96" t="s">
        <v>140</v>
      </c>
      <c r="G329" s="97">
        <v>2.96</v>
      </c>
      <c r="H329" s="98">
        <v>2.96</v>
      </c>
      <c r="I329" s="98">
        <v>17.239999999999998</v>
      </c>
      <c r="J329" s="98">
        <v>24.2</v>
      </c>
      <c r="K329" s="98">
        <v>122.66</v>
      </c>
      <c r="L329" s="98">
        <v>122.66</v>
      </c>
      <c r="M329" s="36"/>
    </row>
    <row r="330" spans="1:13" ht="24" x14ac:dyDescent="0.3">
      <c r="A330" s="43" t="s">
        <v>4032</v>
      </c>
      <c r="B330" s="118" t="s">
        <v>632</v>
      </c>
      <c r="C330" s="104" t="s">
        <v>193</v>
      </c>
      <c r="D330" s="112" t="s">
        <v>633</v>
      </c>
      <c r="E330" s="95" t="s">
        <v>634</v>
      </c>
      <c r="F330" s="106" t="s">
        <v>135</v>
      </c>
      <c r="G330" s="97">
        <v>1</v>
      </c>
      <c r="H330" s="98">
        <v>1</v>
      </c>
      <c r="I330" s="98">
        <v>192.32</v>
      </c>
      <c r="J330" s="98">
        <v>0</v>
      </c>
      <c r="K330" s="98">
        <v>192.32</v>
      </c>
      <c r="L330" s="98">
        <v>192.32</v>
      </c>
      <c r="M330" s="36"/>
    </row>
    <row r="331" spans="1:13" ht="24" x14ac:dyDescent="0.3">
      <c r="A331" s="43" t="s">
        <v>4033</v>
      </c>
      <c r="B331" s="118" t="s">
        <v>635</v>
      </c>
      <c r="C331" s="104" t="s">
        <v>193</v>
      </c>
      <c r="D331" s="112" t="s">
        <v>636</v>
      </c>
      <c r="E331" s="95" t="s">
        <v>637</v>
      </c>
      <c r="F331" s="106" t="s">
        <v>135</v>
      </c>
      <c r="G331" s="97">
        <v>1</v>
      </c>
      <c r="H331" s="98">
        <v>1</v>
      </c>
      <c r="I331" s="98">
        <v>192.32</v>
      </c>
      <c r="J331" s="98">
        <v>0</v>
      </c>
      <c r="K331" s="98">
        <v>192.32</v>
      </c>
      <c r="L331" s="98">
        <v>192.32</v>
      </c>
      <c r="M331" s="36"/>
    </row>
    <row r="332" spans="1:13" x14ac:dyDescent="0.25">
      <c r="A332" s="43" t="s">
        <v>4034</v>
      </c>
      <c r="B332" s="117" t="s">
        <v>638</v>
      </c>
      <c r="C332" s="100"/>
      <c r="D332" s="100"/>
      <c r="E332" s="101" t="s">
        <v>639</v>
      </c>
      <c r="F332" s="100"/>
      <c r="G332" s="102"/>
      <c r="H332" s="102"/>
      <c r="I332" s="102"/>
      <c r="J332" s="102"/>
      <c r="K332" s="103">
        <v>3513.7300000000005</v>
      </c>
      <c r="L332" s="103">
        <v>3513.7300000000005</v>
      </c>
      <c r="M332" s="35"/>
    </row>
    <row r="333" spans="1:13" ht="24" x14ac:dyDescent="0.3">
      <c r="A333" s="43" t="s">
        <v>4035</v>
      </c>
      <c r="B333" s="116" t="s">
        <v>640</v>
      </c>
      <c r="C333" s="93" t="s">
        <v>193</v>
      </c>
      <c r="D333" s="107" t="s">
        <v>641</v>
      </c>
      <c r="E333" s="99" t="s">
        <v>3633</v>
      </c>
      <c r="F333" s="96" t="s">
        <v>140</v>
      </c>
      <c r="G333" s="97">
        <v>206.91</v>
      </c>
      <c r="H333" s="98">
        <v>206.91</v>
      </c>
      <c r="I333" s="98">
        <v>10.3</v>
      </c>
      <c r="J333" s="98">
        <v>0.99</v>
      </c>
      <c r="K333" s="98">
        <v>2336.0100000000002</v>
      </c>
      <c r="L333" s="98">
        <v>2336.0100000000002</v>
      </c>
      <c r="M333" s="36"/>
    </row>
    <row r="334" spans="1:13" ht="36" x14ac:dyDescent="0.3">
      <c r="A334" s="43" t="s">
        <v>4036</v>
      </c>
      <c r="B334" s="116" t="s">
        <v>642</v>
      </c>
      <c r="C334" s="93" t="s">
        <v>138</v>
      </c>
      <c r="D334" s="94">
        <v>271715</v>
      </c>
      <c r="E334" s="95" t="s">
        <v>643</v>
      </c>
      <c r="F334" s="96" t="s">
        <v>178</v>
      </c>
      <c r="G334" s="97">
        <v>35.020000000000003</v>
      </c>
      <c r="H334" s="98">
        <v>35.020000000000003</v>
      </c>
      <c r="I334" s="98">
        <v>18.07</v>
      </c>
      <c r="J334" s="98">
        <v>15.56</v>
      </c>
      <c r="K334" s="98">
        <v>1177.72</v>
      </c>
      <c r="L334" s="98">
        <v>1177.72</v>
      </c>
      <c r="M334" s="37"/>
    </row>
    <row r="335" spans="1:13" x14ac:dyDescent="0.25">
      <c r="A335" s="43" t="s">
        <v>4037</v>
      </c>
      <c r="B335" s="114">
        <v>9</v>
      </c>
      <c r="C335" s="84"/>
      <c r="D335" s="84"/>
      <c r="E335" s="85" t="s">
        <v>11</v>
      </c>
      <c r="F335" s="86" t="s">
        <v>135</v>
      </c>
      <c r="G335" s="87">
        <v>1</v>
      </c>
      <c r="H335" s="88"/>
      <c r="I335" s="88"/>
      <c r="J335" s="88"/>
      <c r="K335" s="87">
        <v>3665.46</v>
      </c>
      <c r="L335" s="87">
        <v>3665.46</v>
      </c>
      <c r="M335" s="35"/>
    </row>
    <row r="336" spans="1:13" x14ac:dyDescent="0.25">
      <c r="A336" s="43" t="s">
        <v>4038</v>
      </c>
      <c r="B336" s="115" t="s">
        <v>644</v>
      </c>
      <c r="C336" s="89"/>
      <c r="D336" s="89"/>
      <c r="E336" s="90" t="s">
        <v>71</v>
      </c>
      <c r="F336" s="89"/>
      <c r="G336" s="91"/>
      <c r="H336" s="91"/>
      <c r="I336" s="91"/>
      <c r="J336" s="91"/>
      <c r="K336" s="92">
        <v>2675.5</v>
      </c>
      <c r="L336" s="92">
        <v>2675.5</v>
      </c>
      <c r="M336" s="35"/>
    </row>
    <row r="337" spans="1:13" ht="24" x14ac:dyDescent="0.3">
      <c r="A337" s="43" t="s">
        <v>4039</v>
      </c>
      <c r="B337" s="116" t="s">
        <v>645</v>
      </c>
      <c r="C337" s="93" t="s">
        <v>138</v>
      </c>
      <c r="D337" s="94">
        <v>180323</v>
      </c>
      <c r="E337" s="95" t="s">
        <v>646</v>
      </c>
      <c r="F337" s="96" t="s">
        <v>140</v>
      </c>
      <c r="G337" s="97">
        <v>4.9800000000000004</v>
      </c>
      <c r="H337" s="98">
        <v>4.9800000000000004</v>
      </c>
      <c r="I337" s="98">
        <v>475.42</v>
      </c>
      <c r="J337" s="98">
        <v>61.83</v>
      </c>
      <c r="K337" s="98">
        <v>2675.5</v>
      </c>
      <c r="L337" s="98">
        <v>2675.5</v>
      </c>
      <c r="M337" s="36"/>
    </row>
    <row r="338" spans="1:13" x14ac:dyDescent="0.25">
      <c r="A338" s="43" t="s">
        <v>4040</v>
      </c>
      <c r="B338" s="115" t="s">
        <v>647</v>
      </c>
      <c r="C338" s="89"/>
      <c r="D338" s="89"/>
      <c r="E338" s="90" t="s">
        <v>87</v>
      </c>
      <c r="F338" s="89"/>
      <c r="G338" s="91"/>
      <c r="H338" s="91"/>
      <c r="I338" s="91"/>
      <c r="J338" s="91"/>
      <c r="K338" s="92">
        <v>175.17</v>
      </c>
      <c r="L338" s="92">
        <v>175.17</v>
      </c>
      <c r="M338" s="35"/>
    </row>
    <row r="339" spans="1:13" x14ac:dyDescent="0.3">
      <c r="A339" s="43" t="s">
        <v>4041</v>
      </c>
      <c r="B339" s="116" t="s">
        <v>648</v>
      </c>
      <c r="C339" s="93" t="s">
        <v>138</v>
      </c>
      <c r="D339" s="94">
        <v>261602</v>
      </c>
      <c r="E339" s="95" t="s">
        <v>522</v>
      </c>
      <c r="F339" s="96" t="s">
        <v>140</v>
      </c>
      <c r="G339" s="97">
        <v>7.47</v>
      </c>
      <c r="H339" s="98">
        <v>7.47</v>
      </c>
      <c r="I339" s="98">
        <v>10.15</v>
      </c>
      <c r="J339" s="98">
        <v>13.3</v>
      </c>
      <c r="K339" s="98">
        <v>175.17</v>
      </c>
      <c r="L339" s="98">
        <v>175.17</v>
      </c>
      <c r="M339" s="36"/>
    </row>
    <row r="340" spans="1:13" x14ac:dyDescent="0.25">
      <c r="A340" s="43" t="s">
        <v>4042</v>
      </c>
      <c r="B340" s="115" t="s">
        <v>649</v>
      </c>
      <c r="C340" s="89"/>
      <c r="D340" s="89"/>
      <c r="E340" s="90" t="s">
        <v>89</v>
      </c>
      <c r="F340" s="89"/>
      <c r="G340" s="91"/>
      <c r="H340" s="91"/>
      <c r="I340" s="91"/>
      <c r="J340" s="91"/>
      <c r="K340" s="92">
        <v>814.79</v>
      </c>
      <c r="L340" s="92">
        <v>814.79</v>
      </c>
      <c r="M340" s="35"/>
    </row>
    <row r="341" spans="1:13" x14ac:dyDescent="0.25">
      <c r="A341" s="43" t="s">
        <v>4043</v>
      </c>
      <c r="B341" s="116" t="s">
        <v>650</v>
      </c>
      <c r="C341" s="93" t="s">
        <v>138</v>
      </c>
      <c r="D341" s="94">
        <v>271417</v>
      </c>
      <c r="E341" s="95" t="s">
        <v>651</v>
      </c>
      <c r="F341" s="96" t="s">
        <v>178</v>
      </c>
      <c r="G341" s="97">
        <v>16.7</v>
      </c>
      <c r="H341" s="98">
        <v>16.7</v>
      </c>
      <c r="I341" s="98">
        <v>16.7</v>
      </c>
      <c r="J341" s="98">
        <v>32.090000000000003</v>
      </c>
      <c r="K341" s="98">
        <v>814.79</v>
      </c>
      <c r="L341" s="98">
        <v>814.79</v>
      </c>
      <c r="M341" s="35"/>
    </row>
    <row r="342" spans="1:13" x14ac:dyDescent="0.25">
      <c r="A342" s="43" t="s">
        <v>4044</v>
      </c>
      <c r="B342" s="114">
        <v>10</v>
      </c>
      <c r="C342" s="84"/>
      <c r="D342" s="84"/>
      <c r="E342" s="85" t="s">
        <v>652</v>
      </c>
      <c r="F342" s="86" t="s">
        <v>135</v>
      </c>
      <c r="G342" s="87">
        <v>1</v>
      </c>
      <c r="H342" s="88"/>
      <c r="I342" s="88"/>
      <c r="J342" s="88"/>
      <c r="K342" s="87">
        <v>16355.45</v>
      </c>
      <c r="L342" s="87">
        <v>16355.45</v>
      </c>
      <c r="M342" s="35"/>
    </row>
    <row r="343" spans="1:13" x14ac:dyDescent="0.25">
      <c r="A343" s="43" t="s">
        <v>4045</v>
      </c>
      <c r="B343" s="115" t="s">
        <v>653</v>
      </c>
      <c r="C343" s="89"/>
      <c r="D343" s="89"/>
      <c r="E343" s="90" t="s">
        <v>75</v>
      </c>
      <c r="F343" s="89"/>
      <c r="G343" s="91"/>
      <c r="H343" s="91"/>
      <c r="I343" s="91"/>
      <c r="J343" s="91"/>
      <c r="K343" s="92">
        <v>10081.1</v>
      </c>
      <c r="L343" s="92">
        <v>10081.1</v>
      </c>
      <c r="M343" s="35"/>
    </row>
    <row r="344" spans="1:13" x14ac:dyDescent="0.25">
      <c r="A344" s="43" t="s">
        <v>4046</v>
      </c>
      <c r="B344" s="116" t="s">
        <v>654</v>
      </c>
      <c r="C344" s="93" t="s">
        <v>138</v>
      </c>
      <c r="D344" s="94">
        <v>200403</v>
      </c>
      <c r="E344" s="95" t="s">
        <v>471</v>
      </c>
      <c r="F344" s="96" t="s">
        <v>140</v>
      </c>
      <c r="G344" s="97">
        <v>489.71</v>
      </c>
      <c r="H344" s="98">
        <v>489.71</v>
      </c>
      <c r="I344" s="98">
        <v>2.57</v>
      </c>
      <c r="J344" s="98">
        <v>13.54</v>
      </c>
      <c r="K344" s="98">
        <v>7889.22</v>
      </c>
      <c r="L344" s="98">
        <v>7889.22</v>
      </c>
      <c r="M344" s="35"/>
    </row>
    <row r="345" spans="1:13" ht="24" x14ac:dyDescent="0.3">
      <c r="A345" s="43" t="s">
        <v>4047</v>
      </c>
      <c r="B345" s="116" t="s">
        <v>655</v>
      </c>
      <c r="C345" s="93" t="s">
        <v>138</v>
      </c>
      <c r="D345" s="94">
        <v>201410</v>
      </c>
      <c r="E345" s="99" t="s">
        <v>3634</v>
      </c>
      <c r="F345" s="96" t="s">
        <v>140</v>
      </c>
      <c r="G345" s="97">
        <v>35.78</v>
      </c>
      <c r="H345" s="98">
        <v>35.78</v>
      </c>
      <c r="I345" s="98">
        <v>19.420000000000002</v>
      </c>
      <c r="J345" s="98">
        <v>41.84</v>
      </c>
      <c r="K345" s="98">
        <v>2191.88</v>
      </c>
      <c r="L345" s="98">
        <v>2191.88</v>
      </c>
      <c r="M345" s="36"/>
    </row>
    <row r="346" spans="1:13" x14ac:dyDescent="0.25">
      <c r="A346" s="43" t="s">
        <v>4048</v>
      </c>
      <c r="B346" s="115" t="s">
        <v>656</v>
      </c>
      <c r="C346" s="89"/>
      <c r="D346" s="89"/>
      <c r="E346" s="90" t="s">
        <v>87</v>
      </c>
      <c r="F346" s="89"/>
      <c r="G346" s="91"/>
      <c r="H346" s="91"/>
      <c r="I346" s="91"/>
      <c r="J346" s="91"/>
      <c r="K346" s="92">
        <v>6274.35</v>
      </c>
      <c r="L346" s="92">
        <v>6274.35</v>
      </c>
      <c r="M346" s="35"/>
    </row>
    <row r="347" spans="1:13" x14ac:dyDescent="0.25">
      <c r="A347" s="43" t="s">
        <v>4049</v>
      </c>
      <c r="B347" s="116" t="s">
        <v>657</v>
      </c>
      <c r="C347" s="93" t="s">
        <v>138</v>
      </c>
      <c r="D347" s="94">
        <v>261000</v>
      </c>
      <c r="E347" s="95" t="s">
        <v>514</v>
      </c>
      <c r="F347" s="96" t="s">
        <v>140</v>
      </c>
      <c r="G347" s="97">
        <v>525.49</v>
      </c>
      <c r="H347" s="98">
        <v>525.49</v>
      </c>
      <c r="I347" s="98">
        <v>4.8</v>
      </c>
      <c r="J347" s="98">
        <v>7.14</v>
      </c>
      <c r="K347" s="98">
        <v>6274.35</v>
      </c>
      <c r="L347" s="98">
        <v>6274.35</v>
      </c>
      <c r="M347" s="35"/>
    </row>
    <row r="348" spans="1:13" x14ac:dyDescent="0.25">
      <c r="A348" s="43" t="s">
        <v>4050</v>
      </c>
      <c r="B348" s="114">
        <v>11</v>
      </c>
      <c r="C348" s="84"/>
      <c r="D348" s="84"/>
      <c r="E348" s="85" t="s">
        <v>13</v>
      </c>
      <c r="F348" s="86" t="s">
        <v>135</v>
      </c>
      <c r="G348" s="87">
        <v>1</v>
      </c>
      <c r="H348" s="88"/>
      <c r="I348" s="88"/>
      <c r="J348" s="88"/>
      <c r="K348" s="87">
        <v>12741.12</v>
      </c>
      <c r="L348" s="87">
        <v>12741.12</v>
      </c>
      <c r="M348" s="35"/>
    </row>
    <row r="349" spans="1:13" x14ac:dyDescent="0.25">
      <c r="A349" s="43" t="s">
        <v>4051</v>
      </c>
      <c r="B349" s="115" t="s">
        <v>658</v>
      </c>
      <c r="C349" s="89"/>
      <c r="D349" s="89"/>
      <c r="E349" s="90" t="s">
        <v>45</v>
      </c>
      <c r="F349" s="89"/>
      <c r="G349" s="91"/>
      <c r="H349" s="91"/>
      <c r="I349" s="91"/>
      <c r="J349" s="91"/>
      <c r="K349" s="92">
        <v>8742.15</v>
      </c>
      <c r="L349" s="92">
        <v>8742.15</v>
      </c>
      <c r="M349" s="35"/>
    </row>
    <row r="350" spans="1:13" ht="36" x14ac:dyDescent="0.3">
      <c r="A350" s="43" t="s">
        <v>4052</v>
      </c>
      <c r="B350" s="118" t="s">
        <v>659</v>
      </c>
      <c r="C350" s="104" t="s">
        <v>138</v>
      </c>
      <c r="D350" s="105">
        <v>20107</v>
      </c>
      <c r="E350" s="99" t="s">
        <v>3635</v>
      </c>
      <c r="F350" s="106" t="s">
        <v>135</v>
      </c>
      <c r="G350" s="97">
        <v>2</v>
      </c>
      <c r="H350" s="98">
        <v>2</v>
      </c>
      <c r="I350" s="98">
        <v>0</v>
      </c>
      <c r="J350" s="98">
        <v>482.17</v>
      </c>
      <c r="K350" s="98">
        <v>964.34</v>
      </c>
      <c r="L350" s="98">
        <v>964.34</v>
      </c>
      <c r="M350" s="36"/>
    </row>
    <row r="351" spans="1:13" ht="24" x14ac:dyDescent="0.3">
      <c r="A351" s="43" t="s">
        <v>4053</v>
      </c>
      <c r="B351" s="116" t="s">
        <v>660</v>
      </c>
      <c r="C351" s="93" t="s">
        <v>138</v>
      </c>
      <c r="D351" s="94">
        <v>20100</v>
      </c>
      <c r="E351" s="99" t="s">
        <v>3636</v>
      </c>
      <c r="F351" s="96" t="s">
        <v>140</v>
      </c>
      <c r="G351" s="97">
        <v>41.25</v>
      </c>
      <c r="H351" s="98">
        <v>41.25</v>
      </c>
      <c r="I351" s="98">
        <v>0</v>
      </c>
      <c r="J351" s="98">
        <v>3.13</v>
      </c>
      <c r="K351" s="98">
        <v>129.11000000000001</v>
      </c>
      <c r="L351" s="98">
        <v>129.11000000000001</v>
      </c>
      <c r="M351" s="36"/>
    </row>
    <row r="352" spans="1:13" ht="24" x14ac:dyDescent="0.3">
      <c r="A352" s="43" t="s">
        <v>4054</v>
      </c>
      <c r="B352" s="116" t="s">
        <v>661</v>
      </c>
      <c r="C352" s="93" t="s">
        <v>138</v>
      </c>
      <c r="D352" s="94">
        <v>20102</v>
      </c>
      <c r="E352" s="99" t="s">
        <v>3637</v>
      </c>
      <c r="F352" s="96" t="s">
        <v>140</v>
      </c>
      <c r="G352" s="97">
        <v>73.680000000000007</v>
      </c>
      <c r="H352" s="98">
        <v>73.680000000000007</v>
      </c>
      <c r="I352" s="98">
        <v>0</v>
      </c>
      <c r="J352" s="98">
        <v>2.79</v>
      </c>
      <c r="K352" s="98">
        <v>205.56</v>
      </c>
      <c r="L352" s="98">
        <v>205.56</v>
      </c>
      <c r="M352" s="36"/>
    </row>
    <row r="353" spans="1:13" ht="24" x14ac:dyDescent="0.3">
      <c r="A353" s="43" t="s">
        <v>4055</v>
      </c>
      <c r="B353" s="116" t="s">
        <v>662</v>
      </c>
      <c r="C353" s="93" t="s">
        <v>138</v>
      </c>
      <c r="D353" s="94">
        <v>20101</v>
      </c>
      <c r="E353" s="95" t="s">
        <v>191</v>
      </c>
      <c r="F353" s="96" t="s">
        <v>140</v>
      </c>
      <c r="G353" s="97">
        <v>75.86</v>
      </c>
      <c r="H353" s="98">
        <v>75.86</v>
      </c>
      <c r="I353" s="98">
        <v>0</v>
      </c>
      <c r="J353" s="98">
        <v>5.01</v>
      </c>
      <c r="K353" s="98">
        <v>380.05</v>
      </c>
      <c r="L353" s="98">
        <v>380.05</v>
      </c>
      <c r="M353" s="36"/>
    </row>
    <row r="354" spans="1:13" x14ac:dyDescent="0.25">
      <c r="A354" s="43" t="s">
        <v>4056</v>
      </c>
      <c r="B354" s="116" t="s">
        <v>663</v>
      </c>
      <c r="C354" s="93" t="s">
        <v>193</v>
      </c>
      <c r="D354" s="107" t="s">
        <v>194</v>
      </c>
      <c r="E354" s="95" t="s">
        <v>195</v>
      </c>
      <c r="F354" s="96" t="s">
        <v>140</v>
      </c>
      <c r="G354" s="97">
        <v>190.79</v>
      </c>
      <c r="H354" s="98">
        <v>190.79</v>
      </c>
      <c r="I354" s="98">
        <v>0.48</v>
      </c>
      <c r="J354" s="98">
        <v>13.32</v>
      </c>
      <c r="K354" s="98">
        <v>2632.9</v>
      </c>
      <c r="L354" s="98">
        <v>2632.9</v>
      </c>
      <c r="M354" s="35"/>
    </row>
    <row r="355" spans="1:13" ht="24" x14ac:dyDescent="0.3">
      <c r="A355" s="43" t="s">
        <v>4057</v>
      </c>
      <c r="B355" s="116" t="s">
        <v>664</v>
      </c>
      <c r="C355" s="93" t="s">
        <v>187</v>
      </c>
      <c r="D355" s="94">
        <v>97640</v>
      </c>
      <c r="E355" s="95" t="s">
        <v>665</v>
      </c>
      <c r="F355" s="96" t="s">
        <v>140</v>
      </c>
      <c r="G355" s="97">
        <v>87.51</v>
      </c>
      <c r="H355" s="98">
        <v>87.51</v>
      </c>
      <c r="I355" s="98">
        <v>0.39</v>
      </c>
      <c r="J355" s="98">
        <v>1.18</v>
      </c>
      <c r="K355" s="98">
        <v>137.38999999999999</v>
      </c>
      <c r="L355" s="98">
        <v>137.38999999999999</v>
      </c>
      <c r="M355" s="36"/>
    </row>
    <row r="356" spans="1:13" ht="24" x14ac:dyDescent="0.3">
      <c r="A356" s="43" t="s">
        <v>4058</v>
      </c>
      <c r="B356" s="116" t="s">
        <v>666</v>
      </c>
      <c r="C356" s="93" t="s">
        <v>187</v>
      </c>
      <c r="D356" s="94">
        <v>97642</v>
      </c>
      <c r="E356" s="99" t="s">
        <v>3638</v>
      </c>
      <c r="F356" s="96" t="s">
        <v>140</v>
      </c>
      <c r="G356" s="97">
        <v>87.51</v>
      </c>
      <c r="H356" s="98">
        <v>87.51</v>
      </c>
      <c r="I356" s="98">
        <v>0.59</v>
      </c>
      <c r="J356" s="98">
        <v>1.67</v>
      </c>
      <c r="K356" s="98">
        <v>197.77</v>
      </c>
      <c r="L356" s="98">
        <v>197.77</v>
      </c>
      <c r="M356" s="36"/>
    </row>
    <row r="357" spans="1:13" ht="24" x14ac:dyDescent="0.3">
      <c r="A357" s="43" t="s">
        <v>4059</v>
      </c>
      <c r="B357" s="116" t="s">
        <v>667</v>
      </c>
      <c r="C357" s="93" t="s">
        <v>187</v>
      </c>
      <c r="D357" s="94">
        <v>97629</v>
      </c>
      <c r="E357" s="95" t="s">
        <v>668</v>
      </c>
      <c r="F357" s="96" t="s">
        <v>171</v>
      </c>
      <c r="G357" s="97">
        <v>0.15</v>
      </c>
      <c r="H357" s="98">
        <v>0.15</v>
      </c>
      <c r="I357" s="98">
        <v>17.88</v>
      </c>
      <c r="J357" s="98">
        <v>40.090000000000003</v>
      </c>
      <c r="K357" s="98">
        <v>8.69</v>
      </c>
      <c r="L357" s="98">
        <v>8.69</v>
      </c>
      <c r="M357" s="36"/>
    </row>
    <row r="358" spans="1:13" ht="24" x14ac:dyDescent="0.3">
      <c r="A358" s="43" t="s">
        <v>4060</v>
      </c>
      <c r="B358" s="116" t="s">
        <v>669</v>
      </c>
      <c r="C358" s="93" t="s">
        <v>138</v>
      </c>
      <c r="D358" s="94">
        <v>20118</v>
      </c>
      <c r="E358" s="95" t="s">
        <v>670</v>
      </c>
      <c r="F358" s="96" t="s">
        <v>171</v>
      </c>
      <c r="G358" s="97">
        <v>27.27</v>
      </c>
      <c r="H358" s="98">
        <v>27.27</v>
      </c>
      <c r="I358" s="98">
        <v>0</v>
      </c>
      <c r="J358" s="98">
        <v>34.840000000000003</v>
      </c>
      <c r="K358" s="98">
        <v>950.08</v>
      </c>
      <c r="L358" s="98">
        <v>950.08</v>
      </c>
      <c r="M358" s="36"/>
    </row>
    <row r="359" spans="1:13" x14ac:dyDescent="0.25">
      <c r="A359" s="43" t="s">
        <v>4061</v>
      </c>
      <c r="B359" s="116" t="s">
        <v>671</v>
      </c>
      <c r="C359" s="93" t="s">
        <v>187</v>
      </c>
      <c r="D359" s="94">
        <v>88267</v>
      </c>
      <c r="E359" s="95" t="s">
        <v>672</v>
      </c>
      <c r="F359" s="96" t="s">
        <v>147</v>
      </c>
      <c r="G359" s="97">
        <v>1</v>
      </c>
      <c r="H359" s="98">
        <v>1</v>
      </c>
      <c r="I359" s="98">
        <v>4.79</v>
      </c>
      <c r="J359" s="98">
        <v>20.2</v>
      </c>
      <c r="K359" s="98">
        <v>24.99</v>
      </c>
      <c r="L359" s="98">
        <v>24.99</v>
      </c>
      <c r="M359" s="35"/>
    </row>
    <row r="360" spans="1:13" ht="24" x14ac:dyDescent="0.3">
      <c r="A360" s="43" t="s">
        <v>4062</v>
      </c>
      <c r="B360" s="116" t="s">
        <v>673</v>
      </c>
      <c r="C360" s="93" t="s">
        <v>138</v>
      </c>
      <c r="D360" s="94">
        <v>20129</v>
      </c>
      <c r="E360" s="99" t="s">
        <v>3639</v>
      </c>
      <c r="F360" s="96" t="s">
        <v>171</v>
      </c>
      <c r="G360" s="97">
        <v>1.63</v>
      </c>
      <c r="H360" s="98">
        <v>1.63</v>
      </c>
      <c r="I360" s="98">
        <v>0</v>
      </c>
      <c r="J360" s="98">
        <v>278.7</v>
      </c>
      <c r="K360" s="98">
        <v>454.28</v>
      </c>
      <c r="L360" s="98">
        <v>454.28</v>
      </c>
      <c r="M360" s="36"/>
    </row>
    <row r="361" spans="1:13" ht="24" x14ac:dyDescent="0.3">
      <c r="A361" s="43" t="s">
        <v>4063</v>
      </c>
      <c r="B361" s="116" t="s">
        <v>674</v>
      </c>
      <c r="C361" s="93" t="s">
        <v>138</v>
      </c>
      <c r="D361" s="94">
        <v>20109</v>
      </c>
      <c r="E361" s="99" t="s">
        <v>3640</v>
      </c>
      <c r="F361" s="96" t="s">
        <v>140</v>
      </c>
      <c r="G361" s="97">
        <v>14.48</v>
      </c>
      <c r="H361" s="98">
        <v>14.48</v>
      </c>
      <c r="I361" s="98">
        <v>0</v>
      </c>
      <c r="J361" s="98">
        <v>12.68</v>
      </c>
      <c r="K361" s="98">
        <v>183.6</v>
      </c>
      <c r="L361" s="98">
        <v>183.6</v>
      </c>
      <c r="M361" s="36"/>
    </row>
    <row r="362" spans="1:13" x14ac:dyDescent="0.3">
      <c r="A362" s="43" t="s">
        <v>4064</v>
      </c>
      <c r="B362" s="116" t="s">
        <v>675</v>
      </c>
      <c r="C362" s="93" t="s">
        <v>138</v>
      </c>
      <c r="D362" s="94">
        <v>20121</v>
      </c>
      <c r="E362" s="95" t="s">
        <v>189</v>
      </c>
      <c r="F362" s="96" t="s">
        <v>171</v>
      </c>
      <c r="G362" s="97">
        <v>7.06</v>
      </c>
      <c r="H362" s="98">
        <v>7.06</v>
      </c>
      <c r="I362" s="98">
        <v>0</v>
      </c>
      <c r="J362" s="98">
        <v>144.91999999999999</v>
      </c>
      <c r="K362" s="98">
        <v>1023.13</v>
      </c>
      <c r="L362" s="98">
        <v>1023.13</v>
      </c>
      <c r="M362" s="36"/>
    </row>
    <row r="363" spans="1:13" ht="24" x14ac:dyDescent="0.3">
      <c r="A363" s="43" t="s">
        <v>4065</v>
      </c>
      <c r="B363" s="118" t="s">
        <v>676</v>
      </c>
      <c r="C363" s="104" t="s">
        <v>138</v>
      </c>
      <c r="D363" s="105">
        <v>20112</v>
      </c>
      <c r="E363" s="95" t="s">
        <v>677</v>
      </c>
      <c r="F363" s="106" t="s">
        <v>140</v>
      </c>
      <c r="G363" s="97">
        <v>87.51</v>
      </c>
      <c r="H363" s="98">
        <v>87.51</v>
      </c>
      <c r="I363" s="98">
        <v>0</v>
      </c>
      <c r="J363" s="98">
        <v>14.63</v>
      </c>
      <c r="K363" s="98">
        <v>1280.27</v>
      </c>
      <c r="L363" s="98">
        <v>1280.27</v>
      </c>
      <c r="M363" s="36"/>
    </row>
    <row r="364" spans="1:13" x14ac:dyDescent="0.3">
      <c r="A364" s="43" t="s">
        <v>4066</v>
      </c>
      <c r="B364" s="116" t="s">
        <v>678</v>
      </c>
      <c r="C364" s="93" t="s">
        <v>193</v>
      </c>
      <c r="D364" s="107" t="s">
        <v>202</v>
      </c>
      <c r="E364" s="95" t="s">
        <v>203</v>
      </c>
      <c r="F364" s="96" t="s">
        <v>140</v>
      </c>
      <c r="G364" s="97">
        <v>11.99</v>
      </c>
      <c r="H364" s="98">
        <v>11.99</v>
      </c>
      <c r="I364" s="98">
        <v>0</v>
      </c>
      <c r="J364" s="98">
        <v>5.57</v>
      </c>
      <c r="K364" s="98">
        <v>66.78</v>
      </c>
      <c r="L364" s="98">
        <v>66.78</v>
      </c>
      <c r="M364" s="36"/>
    </row>
    <row r="365" spans="1:13" x14ac:dyDescent="0.25">
      <c r="A365" s="43" t="s">
        <v>4067</v>
      </c>
      <c r="B365" s="116" t="s">
        <v>679</v>
      </c>
      <c r="C365" s="93" t="s">
        <v>138</v>
      </c>
      <c r="D365" s="94">
        <v>20106</v>
      </c>
      <c r="E365" s="95" t="s">
        <v>197</v>
      </c>
      <c r="F365" s="96" t="s">
        <v>140</v>
      </c>
      <c r="G365" s="97">
        <v>18.53</v>
      </c>
      <c r="H365" s="98">
        <v>18.53</v>
      </c>
      <c r="I365" s="98">
        <v>0</v>
      </c>
      <c r="J365" s="98">
        <v>5.57</v>
      </c>
      <c r="K365" s="98">
        <v>103.21</v>
      </c>
      <c r="L365" s="98">
        <v>103.21</v>
      </c>
      <c r="M365" s="35"/>
    </row>
    <row r="366" spans="1:13" x14ac:dyDescent="0.25">
      <c r="A366" s="43" t="s">
        <v>4068</v>
      </c>
      <c r="B366" s="115" t="s">
        <v>680</v>
      </c>
      <c r="C366" s="89"/>
      <c r="D366" s="89"/>
      <c r="E366" s="90" t="s">
        <v>47</v>
      </c>
      <c r="F366" s="89"/>
      <c r="G366" s="91"/>
      <c r="H366" s="91"/>
      <c r="I366" s="91"/>
      <c r="J366" s="91"/>
      <c r="K366" s="92">
        <v>2475.27</v>
      </c>
      <c r="L366" s="92">
        <v>2475.27</v>
      </c>
      <c r="M366" s="35"/>
    </row>
    <row r="367" spans="1:13" x14ac:dyDescent="0.25">
      <c r="A367" s="43" t="s">
        <v>4069</v>
      </c>
      <c r="B367" s="116" t="s">
        <v>681</v>
      </c>
      <c r="C367" s="93" t="s">
        <v>138</v>
      </c>
      <c r="D367" s="94">
        <v>30101</v>
      </c>
      <c r="E367" s="95" t="s">
        <v>170</v>
      </c>
      <c r="F367" s="96" t="s">
        <v>171</v>
      </c>
      <c r="G367" s="97">
        <v>63.29</v>
      </c>
      <c r="H367" s="98">
        <v>63.29</v>
      </c>
      <c r="I367" s="98">
        <v>30.52</v>
      </c>
      <c r="J367" s="98">
        <v>8.59</v>
      </c>
      <c r="K367" s="98">
        <v>2475.27</v>
      </c>
      <c r="L367" s="98">
        <v>2475.27</v>
      </c>
      <c r="M367" s="35"/>
    </row>
    <row r="368" spans="1:13" x14ac:dyDescent="0.25">
      <c r="A368" s="43" t="s">
        <v>4070</v>
      </c>
      <c r="B368" s="115" t="s">
        <v>682</v>
      </c>
      <c r="C368" s="89"/>
      <c r="D368" s="89"/>
      <c r="E368" s="90" t="s">
        <v>49</v>
      </c>
      <c r="F368" s="89"/>
      <c r="G368" s="91"/>
      <c r="H368" s="91"/>
      <c r="I368" s="91"/>
      <c r="J368" s="91"/>
      <c r="K368" s="92">
        <v>1523.7</v>
      </c>
      <c r="L368" s="92">
        <v>1523.7</v>
      </c>
      <c r="M368" s="35"/>
    </row>
    <row r="369" spans="1:13" x14ac:dyDescent="0.25">
      <c r="A369" s="43" t="s">
        <v>4071</v>
      </c>
      <c r="B369" s="117" t="s">
        <v>683</v>
      </c>
      <c r="C369" s="100"/>
      <c r="D369" s="100"/>
      <c r="E369" s="101" t="s">
        <v>684</v>
      </c>
      <c r="F369" s="100"/>
      <c r="G369" s="102"/>
      <c r="H369" s="102"/>
      <c r="I369" s="102"/>
      <c r="J369" s="102"/>
      <c r="K369" s="103">
        <v>1523.7</v>
      </c>
      <c r="L369" s="103">
        <v>1523.7</v>
      </c>
      <c r="M369" s="35"/>
    </row>
    <row r="370" spans="1:13" x14ac:dyDescent="0.25">
      <c r="A370" s="43" t="s">
        <v>4072</v>
      </c>
      <c r="B370" s="116" t="s">
        <v>685</v>
      </c>
      <c r="C370" s="93" t="s">
        <v>138</v>
      </c>
      <c r="D370" s="94">
        <v>41004</v>
      </c>
      <c r="E370" s="95" t="s">
        <v>220</v>
      </c>
      <c r="F370" s="96" t="s">
        <v>171</v>
      </c>
      <c r="G370" s="97">
        <v>50</v>
      </c>
      <c r="H370" s="98">
        <v>50</v>
      </c>
      <c r="I370" s="98">
        <v>1.57</v>
      </c>
      <c r="J370" s="98">
        <v>0</v>
      </c>
      <c r="K370" s="98">
        <v>78.5</v>
      </c>
      <c r="L370" s="98">
        <v>78.5</v>
      </c>
      <c r="M370" s="35"/>
    </row>
    <row r="371" spans="1:13" x14ac:dyDescent="0.25">
      <c r="A371" s="43" t="s">
        <v>4073</v>
      </c>
      <c r="B371" s="116" t="s">
        <v>686</v>
      </c>
      <c r="C371" s="93" t="s">
        <v>138</v>
      </c>
      <c r="D371" s="94">
        <v>41005</v>
      </c>
      <c r="E371" s="95" t="s">
        <v>222</v>
      </c>
      <c r="F371" s="96" t="s">
        <v>171</v>
      </c>
      <c r="G371" s="97">
        <v>50</v>
      </c>
      <c r="H371" s="98">
        <v>50</v>
      </c>
      <c r="I371" s="98">
        <v>1.1499999999999999</v>
      </c>
      <c r="J371" s="98">
        <v>0</v>
      </c>
      <c r="K371" s="98">
        <v>57.5</v>
      </c>
      <c r="L371" s="98">
        <v>57.5</v>
      </c>
      <c r="M371" s="35"/>
    </row>
    <row r="372" spans="1:13" x14ac:dyDescent="0.25">
      <c r="A372" s="43" t="s">
        <v>4074</v>
      </c>
      <c r="B372" s="116" t="s">
        <v>687</v>
      </c>
      <c r="C372" s="93" t="s">
        <v>138</v>
      </c>
      <c r="D372" s="94">
        <v>41012</v>
      </c>
      <c r="E372" s="95" t="s">
        <v>231</v>
      </c>
      <c r="F372" s="96" t="s">
        <v>171</v>
      </c>
      <c r="G372" s="97">
        <v>50</v>
      </c>
      <c r="H372" s="98">
        <v>50</v>
      </c>
      <c r="I372" s="98">
        <v>4.47</v>
      </c>
      <c r="J372" s="98">
        <v>0</v>
      </c>
      <c r="K372" s="98">
        <v>223.5</v>
      </c>
      <c r="L372" s="98">
        <v>223.5</v>
      </c>
      <c r="M372" s="35"/>
    </row>
    <row r="373" spans="1:13" x14ac:dyDescent="0.25">
      <c r="A373" s="43" t="s">
        <v>4075</v>
      </c>
      <c r="B373" s="116" t="s">
        <v>688</v>
      </c>
      <c r="C373" s="93" t="s">
        <v>138</v>
      </c>
      <c r="D373" s="94">
        <v>41006</v>
      </c>
      <c r="E373" s="95" t="s">
        <v>224</v>
      </c>
      <c r="F373" s="96" t="s">
        <v>225</v>
      </c>
      <c r="G373" s="97">
        <v>500</v>
      </c>
      <c r="H373" s="98">
        <v>500</v>
      </c>
      <c r="I373" s="98">
        <v>2.19</v>
      </c>
      <c r="J373" s="98">
        <v>0</v>
      </c>
      <c r="K373" s="98">
        <v>1095</v>
      </c>
      <c r="L373" s="98">
        <v>1095</v>
      </c>
      <c r="M373" s="35"/>
    </row>
    <row r="374" spans="1:13" x14ac:dyDescent="0.25">
      <c r="A374" s="43" t="s">
        <v>4076</v>
      </c>
      <c r="B374" s="116" t="s">
        <v>689</v>
      </c>
      <c r="C374" s="93" t="s">
        <v>138</v>
      </c>
      <c r="D374" s="94">
        <v>41009</v>
      </c>
      <c r="E374" s="95" t="s">
        <v>236</v>
      </c>
      <c r="F374" s="96" t="s">
        <v>171</v>
      </c>
      <c r="G374" s="97">
        <v>40</v>
      </c>
      <c r="H374" s="98">
        <v>40</v>
      </c>
      <c r="I374" s="98">
        <v>1.73</v>
      </c>
      <c r="J374" s="98">
        <v>0</v>
      </c>
      <c r="K374" s="98">
        <v>69.2</v>
      </c>
      <c r="L374" s="98">
        <v>69.2</v>
      </c>
      <c r="M374" s="35"/>
    </row>
    <row r="375" spans="1:13" x14ac:dyDescent="0.25">
      <c r="A375" s="43" t="s">
        <v>4077</v>
      </c>
      <c r="B375" s="114">
        <v>12</v>
      </c>
      <c r="C375" s="84"/>
      <c r="D375" s="84"/>
      <c r="E375" s="85" t="s">
        <v>14</v>
      </c>
      <c r="F375" s="86" t="s">
        <v>135</v>
      </c>
      <c r="G375" s="87">
        <v>1</v>
      </c>
      <c r="H375" s="88"/>
      <c r="I375" s="88"/>
      <c r="J375" s="88"/>
      <c r="K375" s="87">
        <v>3341.17</v>
      </c>
      <c r="L375" s="87">
        <v>3341.17</v>
      </c>
      <c r="M375" s="35"/>
    </row>
    <row r="376" spans="1:13" x14ac:dyDescent="0.25">
      <c r="A376" s="43" t="s">
        <v>4078</v>
      </c>
      <c r="B376" s="115" t="s">
        <v>690</v>
      </c>
      <c r="C376" s="89"/>
      <c r="D376" s="89"/>
      <c r="E376" s="90" t="s">
        <v>49</v>
      </c>
      <c r="F376" s="89"/>
      <c r="G376" s="91"/>
      <c r="H376" s="91"/>
      <c r="I376" s="91"/>
      <c r="J376" s="91"/>
      <c r="K376" s="92">
        <v>3341.17</v>
      </c>
      <c r="L376" s="92">
        <v>3341.17</v>
      </c>
      <c r="M376" s="35"/>
    </row>
    <row r="377" spans="1:13" x14ac:dyDescent="0.25">
      <c r="A377" s="43" t="s">
        <v>4079</v>
      </c>
      <c r="B377" s="117" t="s">
        <v>691</v>
      </c>
      <c r="C377" s="100"/>
      <c r="D377" s="100"/>
      <c r="E377" s="101" t="s">
        <v>692</v>
      </c>
      <c r="F377" s="100"/>
      <c r="G377" s="102"/>
      <c r="H377" s="102"/>
      <c r="I377" s="102"/>
      <c r="J377" s="102"/>
      <c r="K377" s="103">
        <v>3341.17</v>
      </c>
      <c r="L377" s="103">
        <v>3341.17</v>
      </c>
      <c r="M377" s="35"/>
    </row>
    <row r="378" spans="1:13" x14ac:dyDescent="0.25">
      <c r="A378" s="43" t="s">
        <v>4080</v>
      </c>
      <c r="B378" s="119" t="s">
        <v>693</v>
      </c>
      <c r="C378" s="108"/>
      <c r="D378" s="108"/>
      <c r="E378" s="109" t="s">
        <v>218</v>
      </c>
      <c r="F378" s="108"/>
      <c r="G378" s="110"/>
      <c r="H378" s="110"/>
      <c r="I378" s="110"/>
      <c r="J378" s="110"/>
      <c r="K378" s="111">
        <v>2464.41</v>
      </c>
      <c r="L378" s="111">
        <v>2464.41</v>
      </c>
      <c r="M378" s="35"/>
    </row>
    <row r="379" spans="1:13" x14ac:dyDescent="0.25">
      <c r="A379" s="43" t="s">
        <v>4081</v>
      </c>
      <c r="B379" s="116" t="s">
        <v>694</v>
      </c>
      <c r="C379" s="93" t="s">
        <v>138</v>
      </c>
      <c r="D379" s="94">
        <v>41004</v>
      </c>
      <c r="E379" s="95" t="s">
        <v>220</v>
      </c>
      <c r="F379" s="96" t="s">
        <v>171</v>
      </c>
      <c r="G379" s="97">
        <v>180.28</v>
      </c>
      <c r="H379" s="98">
        <v>180.28</v>
      </c>
      <c r="I379" s="98">
        <v>1.57</v>
      </c>
      <c r="J379" s="98">
        <v>0</v>
      </c>
      <c r="K379" s="98">
        <v>283.02999999999997</v>
      </c>
      <c r="L379" s="98">
        <v>283.02999999999997</v>
      </c>
      <c r="M379" s="35"/>
    </row>
    <row r="380" spans="1:13" x14ac:dyDescent="0.25">
      <c r="A380" s="43" t="s">
        <v>4082</v>
      </c>
      <c r="B380" s="116" t="s">
        <v>695</v>
      </c>
      <c r="C380" s="93" t="s">
        <v>138</v>
      </c>
      <c r="D380" s="94">
        <v>41005</v>
      </c>
      <c r="E380" s="95" t="s">
        <v>222</v>
      </c>
      <c r="F380" s="96" t="s">
        <v>171</v>
      </c>
      <c r="G380" s="97">
        <v>180.28</v>
      </c>
      <c r="H380" s="98">
        <v>180.28</v>
      </c>
      <c r="I380" s="98">
        <v>1.1499999999999999</v>
      </c>
      <c r="J380" s="98">
        <v>0</v>
      </c>
      <c r="K380" s="98">
        <v>207.32</v>
      </c>
      <c r="L380" s="98">
        <v>207.32</v>
      </c>
      <c r="M380" s="35"/>
    </row>
    <row r="381" spans="1:13" x14ac:dyDescent="0.25">
      <c r="A381" s="43" t="s">
        <v>4083</v>
      </c>
      <c r="B381" s="116" t="s">
        <v>696</v>
      </c>
      <c r="C381" s="93" t="s">
        <v>138</v>
      </c>
      <c r="D381" s="94">
        <v>41006</v>
      </c>
      <c r="E381" s="95" t="s">
        <v>224</v>
      </c>
      <c r="F381" s="96" t="s">
        <v>225</v>
      </c>
      <c r="G381" s="97">
        <v>901.4</v>
      </c>
      <c r="H381" s="98">
        <v>901.4</v>
      </c>
      <c r="I381" s="98">
        <v>2.19</v>
      </c>
      <c r="J381" s="98">
        <v>0</v>
      </c>
      <c r="K381" s="98">
        <v>1974.06</v>
      </c>
      <c r="L381" s="98">
        <v>1974.06</v>
      </c>
      <c r="M381" s="35"/>
    </row>
    <row r="382" spans="1:13" x14ac:dyDescent="0.25">
      <c r="A382" s="43" t="s">
        <v>4084</v>
      </c>
      <c r="B382" s="119" t="s">
        <v>697</v>
      </c>
      <c r="C382" s="108"/>
      <c r="D382" s="108"/>
      <c r="E382" s="109" t="s">
        <v>227</v>
      </c>
      <c r="F382" s="108"/>
      <c r="G382" s="110"/>
      <c r="H382" s="110"/>
      <c r="I382" s="110"/>
      <c r="J382" s="110"/>
      <c r="K382" s="111">
        <v>876.76</v>
      </c>
      <c r="L382" s="111">
        <v>876.76</v>
      </c>
      <c r="M382" s="35"/>
    </row>
    <row r="383" spans="1:13" x14ac:dyDescent="0.25">
      <c r="A383" s="43" t="s">
        <v>4085</v>
      </c>
      <c r="B383" s="116" t="s">
        <v>698</v>
      </c>
      <c r="C383" s="93" t="s">
        <v>138</v>
      </c>
      <c r="D383" s="94">
        <v>41004</v>
      </c>
      <c r="E383" s="95" t="s">
        <v>220</v>
      </c>
      <c r="F383" s="96" t="s">
        <v>171</v>
      </c>
      <c r="G383" s="97">
        <v>119.41</v>
      </c>
      <c r="H383" s="98">
        <v>119.41</v>
      </c>
      <c r="I383" s="98">
        <v>1.57</v>
      </c>
      <c r="J383" s="98">
        <v>0</v>
      </c>
      <c r="K383" s="98">
        <v>187.47</v>
      </c>
      <c r="L383" s="98">
        <v>187.47</v>
      </c>
      <c r="M383" s="35"/>
    </row>
    <row r="384" spans="1:13" x14ac:dyDescent="0.25">
      <c r="A384" s="43" t="s">
        <v>4086</v>
      </c>
      <c r="B384" s="116" t="s">
        <v>699</v>
      </c>
      <c r="C384" s="93" t="s">
        <v>138</v>
      </c>
      <c r="D384" s="94">
        <v>41005</v>
      </c>
      <c r="E384" s="95" t="s">
        <v>222</v>
      </c>
      <c r="F384" s="96" t="s">
        <v>171</v>
      </c>
      <c r="G384" s="97">
        <v>18.850000000000001</v>
      </c>
      <c r="H384" s="98">
        <v>18.850000000000001</v>
      </c>
      <c r="I384" s="98">
        <v>1.1499999999999999</v>
      </c>
      <c r="J384" s="98">
        <v>0</v>
      </c>
      <c r="K384" s="98">
        <v>21.67</v>
      </c>
      <c r="L384" s="98">
        <v>21.67</v>
      </c>
      <c r="M384" s="35"/>
    </row>
    <row r="385" spans="1:13" x14ac:dyDescent="0.25">
      <c r="A385" s="43" t="s">
        <v>4087</v>
      </c>
      <c r="B385" s="116" t="s">
        <v>700</v>
      </c>
      <c r="C385" s="93" t="s">
        <v>138</v>
      </c>
      <c r="D385" s="94">
        <v>41006</v>
      </c>
      <c r="E385" s="95" t="s">
        <v>224</v>
      </c>
      <c r="F385" s="96" t="s">
        <v>225</v>
      </c>
      <c r="G385" s="97">
        <v>188.5</v>
      </c>
      <c r="H385" s="98">
        <v>188.5</v>
      </c>
      <c r="I385" s="98">
        <v>2.19</v>
      </c>
      <c r="J385" s="98">
        <v>0</v>
      </c>
      <c r="K385" s="98">
        <v>412.81</v>
      </c>
      <c r="L385" s="98">
        <v>412.81</v>
      </c>
      <c r="M385" s="35"/>
    </row>
    <row r="386" spans="1:13" x14ac:dyDescent="0.25">
      <c r="A386" s="43" t="s">
        <v>4088</v>
      </c>
      <c r="B386" s="116" t="s">
        <v>701</v>
      </c>
      <c r="C386" s="93" t="s">
        <v>138</v>
      </c>
      <c r="D386" s="94">
        <v>41010</v>
      </c>
      <c r="E386" s="95" t="s">
        <v>234</v>
      </c>
      <c r="F386" s="96" t="s">
        <v>171</v>
      </c>
      <c r="G386" s="97">
        <v>100.56</v>
      </c>
      <c r="H386" s="98">
        <v>100.56</v>
      </c>
      <c r="I386" s="98">
        <v>1.1499999999999999</v>
      </c>
      <c r="J386" s="98">
        <v>0</v>
      </c>
      <c r="K386" s="98">
        <v>115.64</v>
      </c>
      <c r="L386" s="98">
        <v>115.64</v>
      </c>
      <c r="M386" s="35"/>
    </row>
    <row r="387" spans="1:13" x14ac:dyDescent="0.25">
      <c r="A387" s="43" t="s">
        <v>4089</v>
      </c>
      <c r="B387" s="116" t="s">
        <v>702</v>
      </c>
      <c r="C387" s="93" t="s">
        <v>138</v>
      </c>
      <c r="D387" s="94">
        <v>41009</v>
      </c>
      <c r="E387" s="95" t="s">
        <v>236</v>
      </c>
      <c r="F387" s="96" t="s">
        <v>171</v>
      </c>
      <c r="G387" s="97">
        <v>80.45</v>
      </c>
      <c r="H387" s="98">
        <v>80.45</v>
      </c>
      <c r="I387" s="98">
        <v>1.73</v>
      </c>
      <c r="J387" s="98">
        <v>0</v>
      </c>
      <c r="K387" s="98">
        <v>139.16999999999999</v>
      </c>
      <c r="L387" s="98">
        <v>139.16999999999999</v>
      </c>
      <c r="M387" s="35"/>
    </row>
    <row r="388" spans="1:13" x14ac:dyDescent="0.25">
      <c r="A388" s="43" t="s">
        <v>4090</v>
      </c>
      <c r="B388" s="114">
        <v>13</v>
      </c>
      <c r="C388" s="84"/>
      <c r="D388" s="84"/>
      <c r="E388" s="85" t="s">
        <v>15</v>
      </c>
      <c r="F388" s="86" t="s">
        <v>135</v>
      </c>
      <c r="G388" s="87">
        <v>1</v>
      </c>
      <c r="H388" s="88"/>
      <c r="I388" s="88"/>
      <c r="J388" s="88"/>
      <c r="K388" s="87">
        <v>804635.27999999991</v>
      </c>
      <c r="L388" s="87">
        <v>804635.27999999991</v>
      </c>
      <c r="M388" s="35"/>
    </row>
    <row r="389" spans="1:13" x14ac:dyDescent="0.25">
      <c r="A389" s="43" t="s">
        <v>4091</v>
      </c>
      <c r="B389" s="115" t="s">
        <v>703</v>
      </c>
      <c r="C389" s="89"/>
      <c r="D389" s="89"/>
      <c r="E389" s="90" t="s">
        <v>45</v>
      </c>
      <c r="F389" s="89"/>
      <c r="G389" s="91"/>
      <c r="H389" s="91"/>
      <c r="I389" s="91"/>
      <c r="J389" s="91"/>
      <c r="K389" s="92">
        <v>2004.65</v>
      </c>
      <c r="L389" s="92">
        <v>2004.65</v>
      </c>
      <c r="M389" s="35"/>
    </row>
    <row r="390" spans="1:13" x14ac:dyDescent="0.25">
      <c r="A390" s="43" t="s">
        <v>4092</v>
      </c>
      <c r="B390" s="116" t="s">
        <v>704</v>
      </c>
      <c r="C390" s="93" t="s">
        <v>138</v>
      </c>
      <c r="D390" s="94">
        <v>20202</v>
      </c>
      <c r="E390" s="95" t="s">
        <v>164</v>
      </c>
      <c r="F390" s="96" t="s">
        <v>140</v>
      </c>
      <c r="G390" s="97">
        <v>277.27</v>
      </c>
      <c r="H390" s="98">
        <v>277.27</v>
      </c>
      <c r="I390" s="98">
        <v>0</v>
      </c>
      <c r="J390" s="98">
        <v>2.38</v>
      </c>
      <c r="K390" s="98">
        <v>659.9</v>
      </c>
      <c r="L390" s="98">
        <v>659.9</v>
      </c>
      <c r="M390" s="35"/>
    </row>
    <row r="391" spans="1:13" ht="24" x14ac:dyDescent="0.3">
      <c r="A391" s="43" t="s">
        <v>4093</v>
      </c>
      <c r="B391" s="118" t="s">
        <v>705</v>
      </c>
      <c r="C391" s="104" t="s">
        <v>138</v>
      </c>
      <c r="D391" s="105">
        <v>20701</v>
      </c>
      <c r="E391" s="95" t="s">
        <v>293</v>
      </c>
      <c r="F391" s="106" t="s">
        <v>140</v>
      </c>
      <c r="G391" s="97">
        <v>277.27</v>
      </c>
      <c r="H391" s="98">
        <v>277.27</v>
      </c>
      <c r="I391" s="98">
        <v>3.41</v>
      </c>
      <c r="J391" s="98">
        <v>1.44</v>
      </c>
      <c r="K391" s="98">
        <v>1344.75</v>
      </c>
      <c r="L391" s="98">
        <v>1344.75</v>
      </c>
      <c r="M391" s="36"/>
    </row>
    <row r="392" spans="1:13" x14ac:dyDescent="0.25">
      <c r="A392" s="43" t="s">
        <v>4094</v>
      </c>
      <c r="B392" s="115" t="s">
        <v>706</v>
      </c>
      <c r="C392" s="89"/>
      <c r="D392" s="89"/>
      <c r="E392" s="90" t="s">
        <v>47</v>
      </c>
      <c r="F392" s="89"/>
      <c r="G392" s="91"/>
      <c r="H392" s="91"/>
      <c r="I392" s="91"/>
      <c r="J392" s="91"/>
      <c r="K392" s="92">
        <v>921.43</v>
      </c>
      <c r="L392" s="92">
        <v>921.43</v>
      </c>
      <c r="M392" s="35"/>
    </row>
    <row r="393" spans="1:13" x14ac:dyDescent="0.25">
      <c r="A393" s="43" t="s">
        <v>4095</v>
      </c>
      <c r="B393" s="116" t="s">
        <v>707</v>
      </c>
      <c r="C393" s="93" t="s">
        <v>138</v>
      </c>
      <c r="D393" s="94">
        <v>30101</v>
      </c>
      <c r="E393" s="95" t="s">
        <v>170</v>
      </c>
      <c r="F393" s="96" t="s">
        <v>171</v>
      </c>
      <c r="G393" s="97">
        <v>23.56</v>
      </c>
      <c r="H393" s="98">
        <v>23.56</v>
      </c>
      <c r="I393" s="98">
        <v>30.52</v>
      </c>
      <c r="J393" s="98">
        <v>8.59</v>
      </c>
      <c r="K393" s="98">
        <v>921.43</v>
      </c>
      <c r="L393" s="98">
        <v>921.43</v>
      </c>
      <c r="M393" s="35"/>
    </row>
    <row r="394" spans="1:13" x14ac:dyDescent="0.25">
      <c r="A394" s="43" t="s">
        <v>4096</v>
      </c>
      <c r="B394" s="115" t="s">
        <v>708</v>
      </c>
      <c r="C394" s="89"/>
      <c r="D394" s="89"/>
      <c r="E394" s="90" t="s">
        <v>49</v>
      </c>
      <c r="F394" s="89"/>
      <c r="G394" s="91"/>
      <c r="H394" s="91"/>
      <c r="I394" s="91"/>
      <c r="J394" s="91"/>
      <c r="K394" s="92">
        <v>1546.72</v>
      </c>
      <c r="L394" s="92">
        <v>1546.72</v>
      </c>
      <c r="M394" s="35"/>
    </row>
    <row r="395" spans="1:13" x14ac:dyDescent="0.25">
      <c r="A395" s="43" t="s">
        <v>4097</v>
      </c>
      <c r="B395" s="117" t="s">
        <v>709</v>
      </c>
      <c r="C395" s="100"/>
      <c r="D395" s="100"/>
      <c r="E395" s="101" t="s">
        <v>532</v>
      </c>
      <c r="F395" s="100"/>
      <c r="G395" s="102"/>
      <c r="H395" s="102"/>
      <c r="I395" s="102"/>
      <c r="J395" s="102"/>
      <c r="K395" s="103">
        <v>1466.75</v>
      </c>
      <c r="L395" s="103">
        <v>1466.75</v>
      </c>
      <c r="M395" s="35"/>
    </row>
    <row r="396" spans="1:13" ht="24" x14ac:dyDescent="0.3">
      <c r="A396" s="43" t="s">
        <v>4098</v>
      </c>
      <c r="B396" s="116" t="s">
        <v>710</v>
      </c>
      <c r="C396" s="93" t="s">
        <v>138</v>
      </c>
      <c r="D396" s="94">
        <v>41140</v>
      </c>
      <c r="E396" s="99" t="s">
        <v>3641</v>
      </c>
      <c r="F396" s="96" t="s">
        <v>140</v>
      </c>
      <c r="G396" s="97">
        <v>277.27</v>
      </c>
      <c r="H396" s="98">
        <v>277.27</v>
      </c>
      <c r="I396" s="98">
        <v>0</v>
      </c>
      <c r="J396" s="98">
        <v>2.4300000000000002</v>
      </c>
      <c r="K396" s="98">
        <v>673.76</v>
      </c>
      <c r="L396" s="98">
        <v>673.76</v>
      </c>
      <c r="M396" s="36"/>
    </row>
    <row r="397" spans="1:13" ht="24" x14ac:dyDescent="0.3">
      <c r="A397" s="43" t="s">
        <v>4099</v>
      </c>
      <c r="B397" s="118" t="s">
        <v>711</v>
      </c>
      <c r="C397" s="104" t="s">
        <v>187</v>
      </c>
      <c r="D397" s="105">
        <v>97083</v>
      </c>
      <c r="E397" s="95" t="s">
        <v>302</v>
      </c>
      <c r="F397" s="106" t="s">
        <v>140</v>
      </c>
      <c r="G397" s="97">
        <v>277.27</v>
      </c>
      <c r="H397" s="98">
        <v>277.27</v>
      </c>
      <c r="I397" s="98">
        <v>0.83</v>
      </c>
      <c r="J397" s="98">
        <v>2.0299999999999998</v>
      </c>
      <c r="K397" s="98">
        <v>792.99</v>
      </c>
      <c r="L397" s="98">
        <v>792.99</v>
      </c>
      <c r="M397" s="36"/>
    </row>
    <row r="398" spans="1:13" x14ac:dyDescent="0.25">
      <c r="A398" s="43" t="s">
        <v>4100</v>
      </c>
      <c r="B398" s="117" t="s">
        <v>712</v>
      </c>
      <c r="C398" s="100"/>
      <c r="D398" s="100"/>
      <c r="E398" s="101" t="s">
        <v>713</v>
      </c>
      <c r="F398" s="100"/>
      <c r="G398" s="102"/>
      <c r="H398" s="102"/>
      <c r="I398" s="102"/>
      <c r="J398" s="102"/>
      <c r="K398" s="103">
        <v>79.97</v>
      </c>
      <c r="L398" s="103">
        <v>79.97</v>
      </c>
      <c r="M398" s="35"/>
    </row>
    <row r="399" spans="1:13" x14ac:dyDescent="0.25">
      <c r="A399" s="43" t="s">
        <v>4101</v>
      </c>
      <c r="B399" s="116" t="s">
        <v>714</v>
      </c>
      <c r="C399" s="93" t="s">
        <v>138</v>
      </c>
      <c r="D399" s="94">
        <v>40101</v>
      </c>
      <c r="E399" s="95" t="s">
        <v>335</v>
      </c>
      <c r="F399" s="96" t="s">
        <v>171</v>
      </c>
      <c r="G399" s="97">
        <v>2.35</v>
      </c>
      <c r="H399" s="98">
        <v>2.35</v>
      </c>
      <c r="I399" s="98">
        <v>0</v>
      </c>
      <c r="J399" s="98">
        <v>30.63</v>
      </c>
      <c r="K399" s="98">
        <v>71.98</v>
      </c>
      <c r="L399" s="98">
        <v>71.98</v>
      </c>
      <c r="M399" s="35"/>
    </row>
    <row r="400" spans="1:13" x14ac:dyDescent="0.25">
      <c r="A400" s="43" t="s">
        <v>4102</v>
      </c>
      <c r="B400" s="116" t="s">
        <v>715</v>
      </c>
      <c r="C400" s="93" t="s">
        <v>138</v>
      </c>
      <c r="D400" s="94">
        <v>40904</v>
      </c>
      <c r="E400" s="95" t="s">
        <v>343</v>
      </c>
      <c r="F400" s="96" t="s">
        <v>171</v>
      </c>
      <c r="G400" s="97">
        <v>2.35</v>
      </c>
      <c r="H400" s="98">
        <v>2.35</v>
      </c>
      <c r="I400" s="98">
        <v>0.51</v>
      </c>
      <c r="J400" s="98">
        <v>2.89</v>
      </c>
      <c r="K400" s="98">
        <v>7.99</v>
      </c>
      <c r="L400" s="98">
        <v>7.99</v>
      </c>
      <c r="M400" s="35"/>
    </row>
    <row r="401" spans="1:13" x14ac:dyDescent="0.25">
      <c r="A401" s="43" t="s">
        <v>4103</v>
      </c>
      <c r="B401" s="115" t="s">
        <v>716</v>
      </c>
      <c r="C401" s="89"/>
      <c r="D401" s="89"/>
      <c r="E401" s="90" t="s">
        <v>51</v>
      </c>
      <c r="F401" s="89"/>
      <c r="G401" s="91"/>
      <c r="H401" s="91"/>
      <c r="I401" s="91"/>
      <c r="J401" s="91"/>
      <c r="K401" s="92">
        <v>62438.09</v>
      </c>
      <c r="L401" s="92">
        <v>62438.09</v>
      </c>
      <c r="M401" s="35"/>
    </row>
    <row r="402" spans="1:13" x14ac:dyDescent="0.25">
      <c r="A402" s="43" t="s">
        <v>4104</v>
      </c>
      <c r="B402" s="117" t="s">
        <v>717</v>
      </c>
      <c r="C402" s="100"/>
      <c r="D402" s="100"/>
      <c r="E402" s="101" t="s">
        <v>305</v>
      </c>
      <c r="F402" s="100"/>
      <c r="G402" s="102"/>
      <c r="H402" s="102"/>
      <c r="I402" s="102"/>
      <c r="J402" s="102"/>
      <c r="K402" s="103">
        <v>40986.759999999995</v>
      </c>
      <c r="L402" s="103">
        <v>40986.759999999995</v>
      </c>
      <c r="M402" s="35"/>
    </row>
    <row r="403" spans="1:13" x14ac:dyDescent="0.25">
      <c r="A403" s="43" t="s">
        <v>4105</v>
      </c>
      <c r="B403" s="116" t="s">
        <v>718</v>
      </c>
      <c r="C403" s="93" t="s">
        <v>138</v>
      </c>
      <c r="D403" s="94">
        <v>50302</v>
      </c>
      <c r="E403" s="95" t="s">
        <v>307</v>
      </c>
      <c r="F403" s="96" t="s">
        <v>178</v>
      </c>
      <c r="G403" s="97">
        <v>356</v>
      </c>
      <c r="H403" s="98">
        <v>356</v>
      </c>
      <c r="I403" s="98">
        <v>28.81</v>
      </c>
      <c r="J403" s="98">
        <v>33.54</v>
      </c>
      <c r="K403" s="98">
        <v>22196.6</v>
      </c>
      <c r="L403" s="98">
        <v>22196.6</v>
      </c>
      <c r="M403" s="35"/>
    </row>
    <row r="404" spans="1:13" x14ac:dyDescent="0.25">
      <c r="A404" s="43" t="s">
        <v>4106</v>
      </c>
      <c r="B404" s="116" t="s">
        <v>719</v>
      </c>
      <c r="C404" s="93" t="s">
        <v>187</v>
      </c>
      <c r="D404" s="94">
        <v>95577</v>
      </c>
      <c r="E404" s="95" t="s">
        <v>309</v>
      </c>
      <c r="F404" s="96" t="s">
        <v>310</v>
      </c>
      <c r="G404" s="97">
        <v>1415.67</v>
      </c>
      <c r="H404" s="98">
        <v>1415.67</v>
      </c>
      <c r="I404" s="98">
        <v>8.7200000000000006</v>
      </c>
      <c r="J404" s="98">
        <v>0.85</v>
      </c>
      <c r="K404" s="98">
        <v>13547.96</v>
      </c>
      <c r="L404" s="98">
        <v>13547.96</v>
      </c>
      <c r="M404" s="35"/>
    </row>
    <row r="405" spans="1:13" x14ac:dyDescent="0.25">
      <c r="A405" s="43" t="s">
        <v>4107</v>
      </c>
      <c r="B405" s="116" t="s">
        <v>720</v>
      </c>
      <c r="C405" s="93" t="s">
        <v>138</v>
      </c>
      <c r="D405" s="94">
        <v>52014</v>
      </c>
      <c r="E405" s="95" t="s">
        <v>312</v>
      </c>
      <c r="F405" s="96" t="s">
        <v>310</v>
      </c>
      <c r="G405" s="97">
        <v>379.87</v>
      </c>
      <c r="H405" s="98">
        <v>379.87</v>
      </c>
      <c r="I405" s="98">
        <v>11.47</v>
      </c>
      <c r="J405" s="98">
        <v>2.33</v>
      </c>
      <c r="K405" s="98">
        <v>5242.2</v>
      </c>
      <c r="L405" s="98">
        <v>5242.2</v>
      </c>
      <c r="M405" s="35"/>
    </row>
    <row r="406" spans="1:13" x14ac:dyDescent="0.25">
      <c r="A406" s="43" t="s">
        <v>4108</v>
      </c>
      <c r="B406" s="117" t="s">
        <v>721</v>
      </c>
      <c r="C406" s="100"/>
      <c r="D406" s="100"/>
      <c r="E406" s="101" t="s">
        <v>722</v>
      </c>
      <c r="F406" s="100"/>
      <c r="G406" s="102"/>
      <c r="H406" s="102"/>
      <c r="I406" s="102"/>
      <c r="J406" s="102"/>
      <c r="K406" s="103">
        <v>21370.810000000005</v>
      </c>
      <c r="L406" s="103">
        <v>21370.810000000005</v>
      </c>
      <c r="M406" s="35"/>
    </row>
    <row r="407" spans="1:13" x14ac:dyDescent="0.25">
      <c r="A407" s="43" t="s">
        <v>4109</v>
      </c>
      <c r="B407" s="116" t="s">
        <v>723</v>
      </c>
      <c r="C407" s="93" t="s">
        <v>138</v>
      </c>
      <c r="D407" s="94">
        <v>50901</v>
      </c>
      <c r="E407" s="95" t="s">
        <v>316</v>
      </c>
      <c r="F407" s="96" t="s">
        <v>171</v>
      </c>
      <c r="G407" s="97">
        <v>23.9</v>
      </c>
      <c r="H407" s="98">
        <v>23.9</v>
      </c>
      <c r="I407" s="98">
        <v>0</v>
      </c>
      <c r="J407" s="98">
        <v>38.78</v>
      </c>
      <c r="K407" s="98">
        <v>926.84</v>
      </c>
      <c r="L407" s="98">
        <v>926.84</v>
      </c>
      <c r="M407" s="35"/>
    </row>
    <row r="408" spans="1:13" x14ac:dyDescent="0.25">
      <c r="A408" s="43" t="s">
        <v>4110</v>
      </c>
      <c r="B408" s="116" t="s">
        <v>724</v>
      </c>
      <c r="C408" s="93" t="s">
        <v>138</v>
      </c>
      <c r="D408" s="94">
        <v>50902</v>
      </c>
      <c r="E408" s="95" t="s">
        <v>318</v>
      </c>
      <c r="F408" s="96" t="s">
        <v>140</v>
      </c>
      <c r="G408" s="97">
        <v>41.55</v>
      </c>
      <c r="H408" s="98">
        <v>41.55</v>
      </c>
      <c r="I408" s="98">
        <v>0</v>
      </c>
      <c r="J408" s="98">
        <v>4.7699999999999996</v>
      </c>
      <c r="K408" s="98">
        <v>198.19</v>
      </c>
      <c r="L408" s="98">
        <v>198.19</v>
      </c>
      <c r="M408" s="35"/>
    </row>
    <row r="409" spans="1:13" x14ac:dyDescent="0.3">
      <c r="A409" s="43" t="s">
        <v>4111</v>
      </c>
      <c r="B409" s="116" t="s">
        <v>725</v>
      </c>
      <c r="C409" s="93" t="s">
        <v>187</v>
      </c>
      <c r="D409" s="94">
        <v>96616</v>
      </c>
      <c r="E409" s="95" t="s">
        <v>726</v>
      </c>
      <c r="F409" s="96" t="s">
        <v>171</v>
      </c>
      <c r="G409" s="97">
        <v>1.52</v>
      </c>
      <c r="H409" s="98">
        <v>1.52</v>
      </c>
      <c r="I409" s="98">
        <v>395.59</v>
      </c>
      <c r="J409" s="98">
        <v>198.33</v>
      </c>
      <c r="K409" s="98">
        <v>902.75</v>
      </c>
      <c r="L409" s="98">
        <v>902.75</v>
      </c>
      <c r="M409" s="36"/>
    </row>
    <row r="410" spans="1:13" x14ac:dyDescent="0.25">
      <c r="A410" s="43" t="s">
        <v>4112</v>
      </c>
      <c r="B410" s="116" t="s">
        <v>727</v>
      </c>
      <c r="C410" s="93" t="s">
        <v>138</v>
      </c>
      <c r="D410" s="94">
        <v>51036</v>
      </c>
      <c r="E410" s="95" t="s">
        <v>321</v>
      </c>
      <c r="F410" s="96" t="s">
        <v>171</v>
      </c>
      <c r="G410" s="97">
        <v>19.61</v>
      </c>
      <c r="H410" s="98">
        <v>19.61</v>
      </c>
      <c r="I410" s="98">
        <v>499.2</v>
      </c>
      <c r="J410" s="98">
        <v>0</v>
      </c>
      <c r="K410" s="98">
        <v>9789.31</v>
      </c>
      <c r="L410" s="98">
        <v>9789.31</v>
      </c>
      <c r="M410" s="35"/>
    </row>
    <row r="411" spans="1:13" x14ac:dyDescent="0.3">
      <c r="A411" s="43" t="s">
        <v>4113</v>
      </c>
      <c r="B411" s="116" t="s">
        <v>728</v>
      </c>
      <c r="C411" s="93" t="s">
        <v>138</v>
      </c>
      <c r="D411" s="94">
        <v>51060</v>
      </c>
      <c r="E411" s="95" t="s">
        <v>323</v>
      </c>
      <c r="F411" s="96" t="s">
        <v>171</v>
      </c>
      <c r="G411" s="97">
        <v>19.61</v>
      </c>
      <c r="H411" s="98">
        <v>19.61</v>
      </c>
      <c r="I411" s="98">
        <v>0.1</v>
      </c>
      <c r="J411" s="98">
        <v>35.96</v>
      </c>
      <c r="K411" s="98">
        <v>707.13</v>
      </c>
      <c r="L411" s="98">
        <v>707.13</v>
      </c>
      <c r="M411" s="36"/>
    </row>
    <row r="412" spans="1:13" x14ac:dyDescent="0.25">
      <c r="A412" s="43" t="s">
        <v>4114</v>
      </c>
      <c r="B412" s="116" t="s">
        <v>729</v>
      </c>
      <c r="C412" s="93" t="s">
        <v>138</v>
      </c>
      <c r="D412" s="94">
        <v>52014</v>
      </c>
      <c r="E412" s="95" t="s">
        <v>312</v>
      </c>
      <c r="F412" s="96" t="s">
        <v>310</v>
      </c>
      <c r="G412" s="97">
        <v>277.54000000000002</v>
      </c>
      <c r="H412" s="98">
        <v>277.54000000000002</v>
      </c>
      <c r="I412" s="98">
        <v>11.47</v>
      </c>
      <c r="J412" s="98">
        <v>2.33</v>
      </c>
      <c r="K412" s="98">
        <v>3830.05</v>
      </c>
      <c r="L412" s="98">
        <v>3830.05</v>
      </c>
      <c r="M412" s="35"/>
    </row>
    <row r="413" spans="1:13" x14ac:dyDescent="0.25">
      <c r="A413" s="43" t="s">
        <v>4115</v>
      </c>
      <c r="B413" s="116" t="s">
        <v>730</v>
      </c>
      <c r="C413" s="93" t="s">
        <v>138</v>
      </c>
      <c r="D413" s="94">
        <v>52003</v>
      </c>
      <c r="E413" s="95" t="s">
        <v>731</v>
      </c>
      <c r="F413" s="96" t="s">
        <v>310</v>
      </c>
      <c r="G413" s="97">
        <v>1.0900000000000001</v>
      </c>
      <c r="H413" s="98">
        <v>1.0900000000000001</v>
      </c>
      <c r="I413" s="98">
        <v>8.66</v>
      </c>
      <c r="J413" s="98">
        <v>2.66</v>
      </c>
      <c r="K413" s="98">
        <v>12.33</v>
      </c>
      <c r="L413" s="98">
        <v>12.33</v>
      </c>
      <c r="M413" s="35"/>
    </row>
    <row r="414" spans="1:13" x14ac:dyDescent="0.25">
      <c r="A414" s="43" t="s">
        <v>4116</v>
      </c>
      <c r="B414" s="116" t="s">
        <v>732</v>
      </c>
      <c r="C414" s="93" t="s">
        <v>138</v>
      </c>
      <c r="D414" s="94">
        <v>52005</v>
      </c>
      <c r="E414" s="95" t="s">
        <v>553</v>
      </c>
      <c r="F414" s="96" t="s">
        <v>310</v>
      </c>
      <c r="G414" s="97">
        <v>364.82</v>
      </c>
      <c r="H414" s="98">
        <v>364.82</v>
      </c>
      <c r="I414" s="98">
        <v>7.94</v>
      </c>
      <c r="J414" s="98">
        <v>2.66</v>
      </c>
      <c r="K414" s="98">
        <v>3867.09</v>
      </c>
      <c r="L414" s="98">
        <v>3867.09</v>
      </c>
      <c r="M414" s="35"/>
    </row>
    <row r="415" spans="1:13" ht="24" x14ac:dyDescent="0.3">
      <c r="A415" s="43" t="s">
        <v>4117</v>
      </c>
      <c r="B415" s="116" t="s">
        <v>733</v>
      </c>
      <c r="C415" s="93" t="s">
        <v>187</v>
      </c>
      <c r="D415" s="94">
        <v>96547</v>
      </c>
      <c r="E415" s="99" t="s">
        <v>3642</v>
      </c>
      <c r="F415" s="96" t="s">
        <v>310</v>
      </c>
      <c r="G415" s="97">
        <v>15.73</v>
      </c>
      <c r="H415" s="98">
        <v>15.73</v>
      </c>
      <c r="I415" s="98">
        <v>7.97</v>
      </c>
      <c r="J415" s="98">
        <v>1.73</v>
      </c>
      <c r="K415" s="98">
        <v>152.58000000000001</v>
      </c>
      <c r="L415" s="98">
        <v>152.58000000000001</v>
      </c>
      <c r="M415" s="36"/>
    </row>
    <row r="416" spans="1:13" ht="24" x14ac:dyDescent="0.3">
      <c r="A416" s="43" t="s">
        <v>4118</v>
      </c>
      <c r="B416" s="116" t="s">
        <v>734</v>
      </c>
      <c r="C416" s="93" t="s">
        <v>187</v>
      </c>
      <c r="D416" s="94">
        <v>96548</v>
      </c>
      <c r="E416" s="99" t="s">
        <v>3643</v>
      </c>
      <c r="F416" s="96" t="s">
        <v>310</v>
      </c>
      <c r="G416" s="97">
        <v>108.91</v>
      </c>
      <c r="H416" s="98">
        <v>108.91</v>
      </c>
      <c r="I416" s="98">
        <v>7.81</v>
      </c>
      <c r="J416" s="98">
        <v>1.23</v>
      </c>
      <c r="K416" s="98">
        <v>984.54</v>
      </c>
      <c r="L416" s="98">
        <v>984.54</v>
      </c>
      <c r="M416" s="36"/>
    </row>
    <row r="417" spans="1:13" x14ac:dyDescent="0.25">
      <c r="A417" s="43" t="s">
        <v>4119</v>
      </c>
      <c r="B417" s="117" t="s">
        <v>735</v>
      </c>
      <c r="C417" s="100"/>
      <c r="D417" s="100"/>
      <c r="E417" s="101" t="s">
        <v>328</v>
      </c>
      <c r="F417" s="100"/>
      <c r="G417" s="102"/>
      <c r="H417" s="102"/>
      <c r="I417" s="102"/>
      <c r="J417" s="102"/>
      <c r="K417" s="103">
        <v>80.52</v>
      </c>
      <c r="L417" s="103">
        <v>80.52</v>
      </c>
      <c r="M417" s="35"/>
    </row>
    <row r="418" spans="1:13" x14ac:dyDescent="0.25">
      <c r="A418" s="43" t="s">
        <v>4120</v>
      </c>
      <c r="B418" s="116" t="s">
        <v>736</v>
      </c>
      <c r="C418" s="93" t="s">
        <v>138</v>
      </c>
      <c r="D418" s="94">
        <v>50251</v>
      </c>
      <c r="E418" s="95" t="s">
        <v>330</v>
      </c>
      <c r="F418" s="96" t="s">
        <v>135</v>
      </c>
      <c r="G418" s="97">
        <v>6</v>
      </c>
      <c r="H418" s="98">
        <v>6</v>
      </c>
      <c r="I418" s="98">
        <v>13.42</v>
      </c>
      <c r="J418" s="98">
        <v>0</v>
      </c>
      <c r="K418" s="98">
        <v>80.52</v>
      </c>
      <c r="L418" s="98">
        <v>80.52</v>
      </c>
      <c r="M418" s="35"/>
    </row>
    <row r="419" spans="1:13" x14ac:dyDescent="0.25">
      <c r="A419" s="43" t="s">
        <v>4121</v>
      </c>
      <c r="B419" s="115" t="s">
        <v>737</v>
      </c>
      <c r="C419" s="89"/>
      <c r="D419" s="89"/>
      <c r="E419" s="90" t="s">
        <v>53</v>
      </c>
      <c r="F419" s="89"/>
      <c r="G419" s="91"/>
      <c r="H419" s="91"/>
      <c r="I419" s="91"/>
      <c r="J419" s="91"/>
      <c r="K419" s="92">
        <v>178569.19000000003</v>
      </c>
      <c r="L419" s="92">
        <v>178569.19000000003</v>
      </c>
      <c r="M419" s="35"/>
    </row>
    <row r="420" spans="1:13" x14ac:dyDescent="0.25">
      <c r="A420" s="43" t="s">
        <v>4122</v>
      </c>
      <c r="B420" s="117" t="s">
        <v>738</v>
      </c>
      <c r="C420" s="100"/>
      <c r="D420" s="100"/>
      <c r="E420" s="101" t="s">
        <v>739</v>
      </c>
      <c r="F420" s="100"/>
      <c r="G420" s="102"/>
      <c r="H420" s="102"/>
      <c r="I420" s="102"/>
      <c r="J420" s="102"/>
      <c r="K420" s="103">
        <v>14469.68</v>
      </c>
      <c r="L420" s="103">
        <v>14469.68</v>
      </c>
      <c r="M420" s="35"/>
    </row>
    <row r="421" spans="1:13" x14ac:dyDescent="0.25">
      <c r="A421" s="43" t="s">
        <v>4123</v>
      </c>
      <c r="B421" s="116" t="s">
        <v>740</v>
      </c>
      <c r="C421" s="93" t="s">
        <v>138</v>
      </c>
      <c r="D421" s="94">
        <v>40101</v>
      </c>
      <c r="E421" s="95" t="s">
        <v>335</v>
      </c>
      <c r="F421" s="96" t="s">
        <v>171</v>
      </c>
      <c r="G421" s="97">
        <v>12.47</v>
      </c>
      <c r="H421" s="98">
        <v>12.47</v>
      </c>
      <c r="I421" s="98">
        <v>0</v>
      </c>
      <c r="J421" s="98">
        <v>30.63</v>
      </c>
      <c r="K421" s="98">
        <v>381.95</v>
      </c>
      <c r="L421" s="98">
        <v>381.95</v>
      </c>
      <c r="M421" s="35"/>
    </row>
    <row r="422" spans="1:13" x14ac:dyDescent="0.25">
      <c r="A422" s="43" t="s">
        <v>4124</v>
      </c>
      <c r="B422" s="116" t="s">
        <v>741</v>
      </c>
      <c r="C422" s="93" t="s">
        <v>138</v>
      </c>
      <c r="D422" s="94">
        <v>50902</v>
      </c>
      <c r="E422" s="95" t="s">
        <v>318</v>
      </c>
      <c r="F422" s="96" t="s">
        <v>140</v>
      </c>
      <c r="G422" s="97">
        <v>41.61</v>
      </c>
      <c r="H422" s="98">
        <v>41.61</v>
      </c>
      <c r="I422" s="98">
        <v>0</v>
      </c>
      <c r="J422" s="98">
        <v>4.7699999999999996</v>
      </c>
      <c r="K422" s="98">
        <v>198.47</v>
      </c>
      <c r="L422" s="98">
        <v>198.47</v>
      </c>
      <c r="M422" s="35"/>
    </row>
    <row r="423" spans="1:13" ht="24" x14ac:dyDescent="0.3">
      <c r="A423" s="43" t="s">
        <v>4125</v>
      </c>
      <c r="B423" s="116" t="s">
        <v>742</v>
      </c>
      <c r="C423" s="93" t="s">
        <v>187</v>
      </c>
      <c r="D423" s="94">
        <v>96616</v>
      </c>
      <c r="E423" s="99" t="s">
        <v>3617</v>
      </c>
      <c r="F423" s="96" t="s">
        <v>171</v>
      </c>
      <c r="G423" s="97">
        <v>1.25</v>
      </c>
      <c r="H423" s="98">
        <v>1.25</v>
      </c>
      <c r="I423" s="98">
        <v>395.59</v>
      </c>
      <c r="J423" s="98">
        <v>198.33</v>
      </c>
      <c r="K423" s="98">
        <v>742.4</v>
      </c>
      <c r="L423" s="98">
        <v>742.4</v>
      </c>
      <c r="M423" s="36"/>
    </row>
    <row r="424" spans="1:13" x14ac:dyDescent="0.25">
      <c r="A424" s="43" t="s">
        <v>4126</v>
      </c>
      <c r="B424" s="116" t="s">
        <v>743</v>
      </c>
      <c r="C424" s="93" t="s">
        <v>138</v>
      </c>
      <c r="D424" s="94">
        <v>60191</v>
      </c>
      <c r="E424" s="95" t="s">
        <v>339</v>
      </c>
      <c r="F424" s="96" t="s">
        <v>140</v>
      </c>
      <c r="G424" s="97">
        <v>124.83</v>
      </c>
      <c r="H424" s="98">
        <v>124.83</v>
      </c>
      <c r="I424" s="98">
        <v>21.84</v>
      </c>
      <c r="J424" s="98">
        <v>10.17</v>
      </c>
      <c r="K424" s="98">
        <v>3995.8</v>
      </c>
      <c r="L424" s="98">
        <v>3995.8</v>
      </c>
      <c r="M424" s="35"/>
    </row>
    <row r="425" spans="1:13" x14ac:dyDescent="0.25">
      <c r="A425" s="43" t="s">
        <v>4127</v>
      </c>
      <c r="B425" s="116" t="s">
        <v>744</v>
      </c>
      <c r="C425" s="93" t="s">
        <v>138</v>
      </c>
      <c r="D425" s="94">
        <v>60524</v>
      </c>
      <c r="E425" s="95" t="s">
        <v>321</v>
      </c>
      <c r="F425" s="96" t="s">
        <v>171</v>
      </c>
      <c r="G425" s="97">
        <v>7.49</v>
      </c>
      <c r="H425" s="98">
        <v>7.49</v>
      </c>
      <c r="I425" s="98">
        <v>499.2</v>
      </c>
      <c r="J425" s="98">
        <v>0</v>
      </c>
      <c r="K425" s="98">
        <v>3739</v>
      </c>
      <c r="L425" s="98">
        <v>3739</v>
      </c>
      <c r="M425" s="35"/>
    </row>
    <row r="426" spans="1:13" ht="24" x14ac:dyDescent="0.3">
      <c r="A426" s="43" t="s">
        <v>4128</v>
      </c>
      <c r="B426" s="116" t="s">
        <v>745</v>
      </c>
      <c r="C426" s="93" t="s">
        <v>138</v>
      </c>
      <c r="D426" s="94">
        <v>60800</v>
      </c>
      <c r="E426" s="99" t="s">
        <v>3618</v>
      </c>
      <c r="F426" s="96" t="s">
        <v>171</v>
      </c>
      <c r="G426" s="97">
        <v>7.49</v>
      </c>
      <c r="H426" s="98">
        <v>7.49</v>
      </c>
      <c r="I426" s="98">
        <v>0.1</v>
      </c>
      <c r="J426" s="98">
        <v>46.31</v>
      </c>
      <c r="K426" s="98">
        <v>347.61</v>
      </c>
      <c r="L426" s="98">
        <v>347.61</v>
      </c>
      <c r="M426" s="36"/>
    </row>
    <row r="427" spans="1:13" x14ac:dyDescent="0.25">
      <c r="A427" s="43" t="s">
        <v>4129</v>
      </c>
      <c r="B427" s="116" t="s">
        <v>746</v>
      </c>
      <c r="C427" s="93" t="s">
        <v>138</v>
      </c>
      <c r="D427" s="94">
        <v>40904</v>
      </c>
      <c r="E427" s="95" t="s">
        <v>343</v>
      </c>
      <c r="F427" s="96" t="s">
        <v>171</v>
      </c>
      <c r="G427" s="97">
        <v>4.9800000000000004</v>
      </c>
      <c r="H427" s="98">
        <v>4.9800000000000004</v>
      </c>
      <c r="I427" s="98">
        <v>0.51</v>
      </c>
      <c r="J427" s="98">
        <v>2.89</v>
      </c>
      <c r="K427" s="98">
        <v>16.93</v>
      </c>
      <c r="L427" s="98">
        <v>16.93</v>
      </c>
      <c r="M427" s="35"/>
    </row>
    <row r="428" spans="1:13" x14ac:dyDescent="0.25">
      <c r="A428" s="43" t="s">
        <v>4130</v>
      </c>
      <c r="B428" s="116" t="s">
        <v>747</v>
      </c>
      <c r="C428" s="93" t="s">
        <v>138</v>
      </c>
      <c r="D428" s="94">
        <v>52004</v>
      </c>
      <c r="E428" s="95" t="s">
        <v>325</v>
      </c>
      <c r="F428" s="96" t="s">
        <v>310</v>
      </c>
      <c r="G428" s="97">
        <v>196.18</v>
      </c>
      <c r="H428" s="98">
        <v>196.18</v>
      </c>
      <c r="I428" s="98">
        <v>8.19</v>
      </c>
      <c r="J428" s="98">
        <v>2.66</v>
      </c>
      <c r="K428" s="98">
        <v>2128.5500000000002</v>
      </c>
      <c r="L428" s="98">
        <v>2128.5500000000002</v>
      </c>
      <c r="M428" s="35"/>
    </row>
    <row r="429" spans="1:13" x14ac:dyDescent="0.25">
      <c r="A429" s="43" t="s">
        <v>4131</v>
      </c>
      <c r="B429" s="116" t="s">
        <v>748</v>
      </c>
      <c r="C429" s="93" t="s">
        <v>138</v>
      </c>
      <c r="D429" s="94">
        <v>52005</v>
      </c>
      <c r="E429" s="95" t="s">
        <v>553</v>
      </c>
      <c r="F429" s="96" t="s">
        <v>310</v>
      </c>
      <c r="G429" s="97">
        <v>110.27</v>
      </c>
      <c r="H429" s="98">
        <v>110.27</v>
      </c>
      <c r="I429" s="98">
        <v>7.94</v>
      </c>
      <c r="J429" s="98">
        <v>2.66</v>
      </c>
      <c r="K429" s="98">
        <v>1168.8599999999999</v>
      </c>
      <c r="L429" s="98">
        <v>1168.8599999999999</v>
      </c>
      <c r="M429" s="35"/>
    </row>
    <row r="430" spans="1:13" x14ac:dyDescent="0.25">
      <c r="A430" s="43" t="s">
        <v>4132</v>
      </c>
      <c r="B430" s="116" t="s">
        <v>749</v>
      </c>
      <c r="C430" s="93" t="s">
        <v>138</v>
      </c>
      <c r="D430" s="94">
        <v>52014</v>
      </c>
      <c r="E430" s="95" t="s">
        <v>312</v>
      </c>
      <c r="F430" s="96" t="s">
        <v>310</v>
      </c>
      <c r="G430" s="97">
        <v>126.82</v>
      </c>
      <c r="H430" s="98">
        <v>126.82</v>
      </c>
      <c r="I430" s="98">
        <v>11.47</v>
      </c>
      <c r="J430" s="98">
        <v>2.33</v>
      </c>
      <c r="K430" s="98">
        <v>1750.11</v>
      </c>
      <c r="L430" s="98">
        <v>1750.11</v>
      </c>
      <c r="M430" s="35"/>
    </row>
    <row r="431" spans="1:13" x14ac:dyDescent="0.25">
      <c r="A431" s="43" t="s">
        <v>4133</v>
      </c>
      <c r="B431" s="117" t="s">
        <v>750</v>
      </c>
      <c r="C431" s="100"/>
      <c r="D431" s="100"/>
      <c r="E431" s="101" t="s">
        <v>347</v>
      </c>
      <c r="F431" s="100"/>
      <c r="G431" s="102"/>
      <c r="H431" s="102"/>
      <c r="I431" s="102"/>
      <c r="J431" s="102"/>
      <c r="K431" s="103">
        <v>35289.39</v>
      </c>
      <c r="L431" s="103">
        <v>35289.39</v>
      </c>
      <c r="M431" s="35"/>
    </row>
    <row r="432" spans="1:13" x14ac:dyDescent="0.25">
      <c r="A432" s="43" t="s">
        <v>4134</v>
      </c>
      <c r="B432" s="116" t="s">
        <v>751</v>
      </c>
      <c r="C432" s="93" t="s">
        <v>138</v>
      </c>
      <c r="D432" s="94">
        <v>60205</v>
      </c>
      <c r="E432" s="95" t="s">
        <v>349</v>
      </c>
      <c r="F432" s="96" t="s">
        <v>140</v>
      </c>
      <c r="G432" s="97">
        <v>249.43</v>
      </c>
      <c r="H432" s="98">
        <v>249.43</v>
      </c>
      <c r="I432" s="98">
        <v>29.4</v>
      </c>
      <c r="J432" s="98">
        <v>21.05</v>
      </c>
      <c r="K432" s="98">
        <v>12583.74</v>
      </c>
      <c r="L432" s="98">
        <v>12583.74</v>
      </c>
      <c r="M432" s="35"/>
    </row>
    <row r="433" spans="1:13" x14ac:dyDescent="0.25">
      <c r="A433" s="43" t="s">
        <v>4135</v>
      </c>
      <c r="B433" s="116" t="s">
        <v>752</v>
      </c>
      <c r="C433" s="93" t="s">
        <v>138</v>
      </c>
      <c r="D433" s="94">
        <v>60524</v>
      </c>
      <c r="E433" s="95" t="s">
        <v>321</v>
      </c>
      <c r="F433" s="96" t="s">
        <v>171</v>
      </c>
      <c r="G433" s="97">
        <v>13.6</v>
      </c>
      <c r="H433" s="98">
        <v>13.6</v>
      </c>
      <c r="I433" s="98">
        <v>499.2</v>
      </c>
      <c r="J433" s="98">
        <v>0</v>
      </c>
      <c r="K433" s="98">
        <v>6789.12</v>
      </c>
      <c r="L433" s="98">
        <v>6789.12</v>
      </c>
      <c r="M433" s="35"/>
    </row>
    <row r="434" spans="1:13" ht="24" x14ac:dyDescent="0.3">
      <c r="A434" s="43" t="s">
        <v>4136</v>
      </c>
      <c r="B434" s="116" t="s">
        <v>753</v>
      </c>
      <c r="C434" s="93" t="s">
        <v>138</v>
      </c>
      <c r="D434" s="94">
        <v>60800</v>
      </c>
      <c r="E434" s="99" t="s">
        <v>3618</v>
      </c>
      <c r="F434" s="96" t="s">
        <v>171</v>
      </c>
      <c r="G434" s="97">
        <v>13.6</v>
      </c>
      <c r="H434" s="98">
        <v>13.6</v>
      </c>
      <c r="I434" s="98">
        <v>0.1</v>
      </c>
      <c r="J434" s="98">
        <v>46.31</v>
      </c>
      <c r="K434" s="98">
        <v>631.16999999999996</v>
      </c>
      <c r="L434" s="98">
        <v>631.16999999999996</v>
      </c>
      <c r="M434" s="36"/>
    </row>
    <row r="435" spans="1:13" ht="24" x14ac:dyDescent="0.3">
      <c r="A435" s="43" t="s">
        <v>4137</v>
      </c>
      <c r="B435" s="116" t="s">
        <v>754</v>
      </c>
      <c r="C435" s="93" t="s">
        <v>187</v>
      </c>
      <c r="D435" s="94">
        <v>92762</v>
      </c>
      <c r="E435" s="99" t="s">
        <v>3620</v>
      </c>
      <c r="F435" s="96" t="s">
        <v>310</v>
      </c>
      <c r="G435" s="97">
        <v>512.91</v>
      </c>
      <c r="H435" s="98">
        <v>512.91</v>
      </c>
      <c r="I435" s="98">
        <v>8.86</v>
      </c>
      <c r="J435" s="98">
        <v>1.04</v>
      </c>
      <c r="K435" s="98">
        <v>5077.8</v>
      </c>
      <c r="L435" s="98">
        <v>5077.8</v>
      </c>
      <c r="M435" s="36"/>
    </row>
    <row r="436" spans="1:13" ht="24" x14ac:dyDescent="0.3">
      <c r="A436" s="43" t="s">
        <v>4138</v>
      </c>
      <c r="B436" s="116" t="s">
        <v>755</v>
      </c>
      <c r="C436" s="93" t="s">
        <v>187</v>
      </c>
      <c r="D436" s="94">
        <v>92763</v>
      </c>
      <c r="E436" s="95" t="s">
        <v>355</v>
      </c>
      <c r="F436" s="96" t="s">
        <v>310</v>
      </c>
      <c r="G436" s="97">
        <v>107</v>
      </c>
      <c r="H436" s="98">
        <v>107</v>
      </c>
      <c r="I436" s="98">
        <v>7.68</v>
      </c>
      <c r="J436" s="98">
        <v>0.64</v>
      </c>
      <c r="K436" s="98">
        <v>890.24</v>
      </c>
      <c r="L436" s="98">
        <v>890.24</v>
      </c>
      <c r="M436" s="36"/>
    </row>
    <row r="437" spans="1:13" ht="24" x14ac:dyDescent="0.3">
      <c r="A437" s="43" t="s">
        <v>4139</v>
      </c>
      <c r="B437" s="116" t="s">
        <v>756</v>
      </c>
      <c r="C437" s="93" t="s">
        <v>187</v>
      </c>
      <c r="D437" s="94">
        <v>92764</v>
      </c>
      <c r="E437" s="99" t="s">
        <v>3644</v>
      </c>
      <c r="F437" s="96" t="s">
        <v>310</v>
      </c>
      <c r="G437" s="97">
        <v>669.54</v>
      </c>
      <c r="H437" s="98">
        <v>669.54</v>
      </c>
      <c r="I437" s="98">
        <v>7.58</v>
      </c>
      <c r="J437" s="98">
        <v>0.46</v>
      </c>
      <c r="K437" s="98">
        <v>5383.1</v>
      </c>
      <c r="L437" s="98">
        <v>5383.1</v>
      </c>
      <c r="M437" s="36"/>
    </row>
    <row r="438" spans="1:13" ht="24" x14ac:dyDescent="0.3">
      <c r="A438" s="43" t="s">
        <v>4140</v>
      </c>
      <c r="B438" s="116" t="s">
        <v>757</v>
      </c>
      <c r="C438" s="93" t="s">
        <v>187</v>
      </c>
      <c r="D438" s="94">
        <v>92759</v>
      </c>
      <c r="E438" s="99" t="s">
        <v>3619</v>
      </c>
      <c r="F438" s="96" t="s">
        <v>310</v>
      </c>
      <c r="G438" s="97">
        <v>310.27</v>
      </c>
      <c r="H438" s="98">
        <v>310.27</v>
      </c>
      <c r="I438" s="98">
        <v>9.0299999999999994</v>
      </c>
      <c r="J438" s="98">
        <v>3.65</v>
      </c>
      <c r="K438" s="98">
        <v>3934.22</v>
      </c>
      <c r="L438" s="98">
        <v>3934.22</v>
      </c>
      <c r="M438" s="36"/>
    </row>
    <row r="439" spans="1:13" x14ac:dyDescent="0.25">
      <c r="A439" s="43" t="s">
        <v>4141</v>
      </c>
      <c r="B439" s="117" t="s">
        <v>758</v>
      </c>
      <c r="C439" s="100"/>
      <c r="D439" s="100"/>
      <c r="E439" s="101" t="s">
        <v>759</v>
      </c>
      <c r="F439" s="100"/>
      <c r="G439" s="102"/>
      <c r="H439" s="102"/>
      <c r="I439" s="102"/>
      <c r="J439" s="102"/>
      <c r="K439" s="103">
        <v>26193.53</v>
      </c>
      <c r="L439" s="103">
        <v>26193.53</v>
      </c>
      <c r="M439" s="35"/>
    </row>
    <row r="440" spans="1:13" x14ac:dyDescent="0.25">
      <c r="A440" s="43" t="s">
        <v>4142</v>
      </c>
      <c r="B440" s="116" t="s">
        <v>760</v>
      </c>
      <c r="C440" s="93" t="s">
        <v>138</v>
      </c>
      <c r="D440" s="94">
        <v>60205</v>
      </c>
      <c r="E440" s="95" t="s">
        <v>349</v>
      </c>
      <c r="F440" s="96" t="s">
        <v>140</v>
      </c>
      <c r="G440" s="97">
        <v>206.84</v>
      </c>
      <c r="H440" s="98">
        <v>206.84</v>
      </c>
      <c r="I440" s="98">
        <v>29.4</v>
      </c>
      <c r="J440" s="98">
        <v>21.05</v>
      </c>
      <c r="K440" s="98">
        <v>10435.07</v>
      </c>
      <c r="L440" s="98">
        <v>10435.07</v>
      </c>
      <c r="M440" s="35"/>
    </row>
    <row r="441" spans="1:13" x14ac:dyDescent="0.25">
      <c r="A441" s="43" t="s">
        <v>4143</v>
      </c>
      <c r="B441" s="116" t="s">
        <v>761</v>
      </c>
      <c r="C441" s="93" t="s">
        <v>138</v>
      </c>
      <c r="D441" s="94">
        <v>60524</v>
      </c>
      <c r="E441" s="95" t="s">
        <v>321</v>
      </c>
      <c r="F441" s="96" t="s">
        <v>171</v>
      </c>
      <c r="G441" s="97">
        <v>13.35</v>
      </c>
      <c r="H441" s="98">
        <v>13.35</v>
      </c>
      <c r="I441" s="98">
        <v>499.2</v>
      </c>
      <c r="J441" s="98">
        <v>0</v>
      </c>
      <c r="K441" s="98">
        <v>6664.32</v>
      </c>
      <c r="L441" s="98">
        <v>6664.32</v>
      </c>
      <c r="M441" s="35"/>
    </row>
    <row r="442" spans="1:13" ht="24" x14ac:dyDescent="0.3">
      <c r="A442" s="43" t="s">
        <v>4144</v>
      </c>
      <c r="B442" s="116" t="s">
        <v>762</v>
      </c>
      <c r="C442" s="93" t="s">
        <v>138</v>
      </c>
      <c r="D442" s="94">
        <v>60800</v>
      </c>
      <c r="E442" s="99" t="s">
        <v>3618</v>
      </c>
      <c r="F442" s="96" t="s">
        <v>171</v>
      </c>
      <c r="G442" s="97">
        <v>13.35</v>
      </c>
      <c r="H442" s="98">
        <v>13.35</v>
      </c>
      <c r="I442" s="98">
        <v>0.1</v>
      </c>
      <c r="J442" s="98">
        <v>46.31</v>
      </c>
      <c r="K442" s="98">
        <v>619.57000000000005</v>
      </c>
      <c r="L442" s="98">
        <v>619.57000000000005</v>
      </c>
      <c r="M442" s="36"/>
    </row>
    <row r="443" spans="1:13" x14ac:dyDescent="0.25">
      <c r="A443" s="43" t="s">
        <v>4145</v>
      </c>
      <c r="B443" s="116" t="s">
        <v>763</v>
      </c>
      <c r="C443" s="93" t="s">
        <v>138</v>
      </c>
      <c r="D443" s="94">
        <v>60303</v>
      </c>
      <c r="E443" s="95" t="s">
        <v>363</v>
      </c>
      <c r="F443" s="96" t="s">
        <v>310</v>
      </c>
      <c r="G443" s="97">
        <v>53.18</v>
      </c>
      <c r="H443" s="98">
        <v>53.18</v>
      </c>
      <c r="I443" s="98">
        <v>8.66</v>
      </c>
      <c r="J443" s="98">
        <v>2.66</v>
      </c>
      <c r="K443" s="98">
        <v>601.99</v>
      </c>
      <c r="L443" s="98">
        <v>601.99</v>
      </c>
      <c r="M443" s="35"/>
    </row>
    <row r="444" spans="1:13" x14ac:dyDescent="0.25">
      <c r="A444" s="43" t="s">
        <v>4146</v>
      </c>
      <c r="B444" s="116" t="s">
        <v>764</v>
      </c>
      <c r="C444" s="93" t="s">
        <v>138</v>
      </c>
      <c r="D444" s="94">
        <v>60304</v>
      </c>
      <c r="E444" s="95" t="s">
        <v>365</v>
      </c>
      <c r="F444" s="96" t="s">
        <v>310</v>
      </c>
      <c r="G444" s="97">
        <v>169.18</v>
      </c>
      <c r="H444" s="98">
        <v>169.18</v>
      </c>
      <c r="I444" s="98">
        <v>8.19</v>
      </c>
      <c r="J444" s="98">
        <v>2.66</v>
      </c>
      <c r="K444" s="98">
        <v>1835.6</v>
      </c>
      <c r="L444" s="98">
        <v>1835.6</v>
      </c>
      <c r="M444" s="35"/>
    </row>
    <row r="445" spans="1:13" ht="24" x14ac:dyDescent="0.3">
      <c r="A445" s="43" t="s">
        <v>4147</v>
      </c>
      <c r="B445" s="116" t="s">
        <v>765</v>
      </c>
      <c r="C445" s="93" t="s">
        <v>187</v>
      </c>
      <c r="D445" s="94">
        <v>92762</v>
      </c>
      <c r="E445" s="95" t="s">
        <v>353</v>
      </c>
      <c r="F445" s="96" t="s">
        <v>310</v>
      </c>
      <c r="G445" s="97">
        <v>127.45</v>
      </c>
      <c r="H445" s="98">
        <v>127.45</v>
      </c>
      <c r="I445" s="98">
        <v>8.86</v>
      </c>
      <c r="J445" s="98">
        <v>1.04</v>
      </c>
      <c r="K445" s="98">
        <v>1261.75</v>
      </c>
      <c r="L445" s="98">
        <v>1261.75</v>
      </c>
      <c r="M445" s="36"/>
    </row>
    <row r="446" spans="1:13" ht="24" x14ac:dyDescent="0.3">
      <c r="A446" s="43" t="s">
        <v>4148</v>
      </c>
      <c r="B446" s="116" t="s">
        <v>766</v>
      </c>
      <c r="C446" s="93" t="s">
        <v>187</v>
      </c>
      <c r="D446" s="94">
        <v>92763</v>
      </c>
      <c r="E446" s="95" t="s">
        <v>355</v>
      </c>
      <c r="F446" s="96" t="s">
        <v>310</v>
      </c>
      <c r="G446" s="97">
        <v>82.27</v>
      </c>
      <c r="H446" s="98">
        <v>82.27</v>
      </c>
      <c r="I446" s="98">
        <v>7.68</v>
      </c>
      <c r="J446" s="98">
        <v>0.64</v>
      </c>
      <c r="K446" s="98">
        <v>684.48</v>
      </c>
      <c r="L446" s="98">
        <v>684.48</v>
      </c>
      <c r="M446" s="36"/>
    </row>
    <row r="447" spans="1:13" ht="24" x14ac:dyDescent="0.3">
      <c r="A447" s="43" t="s">
        <v>4149</v>
      </c>
      <c r="B447" s="116" t="s">
        <v>767</v>
      </c>
      <c r="C447" s="93" t="s">
        <v>187</v>
      </c>
      <c r="D447" s="94">
        <v>92764</v>
      </c>
      <c r="E447" s="99" t="s">
        <v>3644</v>
      </c>
      <c r="F447" s="96" t="s">
        <v>310</v>
      </c>
      <c r="G447" s="97">
        <v>267.36</v>
      </c>
      <c r="H447" s="98">
        <v>267.36</v>
      </c>
      <c r="I447" s="98">
        <v>7.58</v>
      </c>
      <c r="J447" s="98">
        <v>0.46</v>
      </c>
      <c r="K447" s="98">
        <v>2149.5700000000002</v>
      </c>
      <c r="L447" s="98">
        <v>2149.5700000000002</v>
      </c>
      <c r="M447" s="36"/>
    </row>
    <row r="448" spans="1:13" ht="24" x14ac:dyDescent="0.3">
      <c r="A448" s="43" t="s">
        <v>4150</v>
      </c>
      <c r="B448" s="116" t="s">
        <v>768</v>
      </c>
      <c r="C448" s="93" t="s">
        <v>187</v>
      </c>
      <c r="D448" s="94">
        <v>92759</v>
      </c>
      <c r="E448" s="95" t="s">
        <v>368</v>
      </c>
      <c r="F448" s="96" t="s">
        <v>310</v>
      </c>
      <c r="G448" s="97">
        <v>153.09</v>
      </c>
      <c r="H448" s="98">
        <v>153.09</v>
      </c>
      <c r="I448" s="98">
        <v>9.0299999999999994</v>
      </c>
      <c r="J448" s="98">
        <v>3.65</v>
      </c>
      <c r="K448" s="98">
        <v>1941.18</v>
      </c>
      <c r="L448" s="98">
        <v>1941.18</v>
      </c>
      <c r="M448" s="36"/>
    </row>
    <row r="449" spans="1:13" x14ac:dyDescent="0.25">
      <c r="A449" s="43" t="s">
        <v>4151</v>
      </c>
      <c r="B449" s="117" t="s">
        <v>769</v>
      </c>
      <c r="C449" s="100"/>
      <c r="D449" s="100"/>
      <c r="E449" s="101" t="s">
        <v>770</v>
      </c>
      <c r="F449" s="100"/>
      <c r="G449" s="102"/>
      <c r="H449" s="102"/>
      <c r="I449" s="102"/>
      <c r="J449" s="102"/>
      <c r="K449" s="103">
        <v>19199.48</v>
      </c>
      <c r="L449" s="103">
        <v>19199.48</v>
      </c>
      <c r="M449" s="35"/>
    </row>
    <row r="450" spans="1:13" x14ac:dyDescent="0.25">
      <c r="A450" s="43" t="s">
        <v>4152</v>
      </c>
      <c r="B450" s="116" t="s">
        <v>771</v>
      </c>
      <c r="C450" s="93" t="s">
        <v>138</v>
      </c>
      <c r="D450" s="94">
        <v>60205</v>
      </c>
      <c r="E450" s="95" t="s">
        <v>349</v>
      </c>
      <c r="F450" s="96" t="s">
        <v>140</v>
      </c>
      <c r="G450" s="97">
        <v>153.02000000000001</v>
      </c>
      <c r="H450" s="98">
        <v>153.02000000000001</v>
      </c>
      <c r="I450" s="98">
        <v>29.4</v>
      </c>
      <c r="J450" s="98">
        <v>21.05</v>
      </c>
      <c r="K450" s="98">
        <v>7719.85</v>
      </c>
      <c r="L450" s="98">
        <v>7719.85</v>
      </c>
      <c r="M450" s="35"/>
    </row>
    <row r="451" spans="1:13" x14ac:dyDescent="0.25">
      <c r="A451" s="43" t="s">
        <v>4153</v>
      </c>
      <c r="B451" s="116" t="s">
        <v>772</v>
      </c>
      <c r="C451" s="93" t="s">
        <v>138</v>
      </c>
      <c r="D451" s="94">
        <v>60524</v>
      </c>
      <c r="E451" s="95" t="s">
        <v>321</v>
      </c>
      <c r="F451" s="96" t="s">
        <v>171</v>
      </c>
      <c r="G451" s="97">
        <v>9.5500000000000007</v>
      </c>
      <c r="H451" s="98">
        <v>9.5500000000000007</v>
      </c>
      <c r="I451" s="98">
        <v>499.2</v>
      </c>
      <c r="J451" s="98">
        <v>0</v>
      </c>
      <c r="K451" s="98">
        <v>4767.3599999999997</v>
      </c>
      <c r="L451" s="98">
        <v>4767.3599999999997</v>
      </c>
      <c r="M451" s="35"/>
    </row>
    <row r="452" spans="1:13" ht="24" x14ac:dyDescent="0.3">
      <c r="A452" s="43" t="s">
        <v>4154</v>
      </c>
      <c r="B452" s="116" t="s">
        <v>773</v>
      </c>
      <c r="C452" s="93" t="s">
        <v>138</v>
      </c>
      <c r="D452" s="94">
        <v>60800</v>
      </c>
      <c r="E452" s="95" t="s">
        <v>774</v>
      </c>
      <c r="F452" s="96" t="s">
        <v>171</v>
      </c>
      <c r="G452" s="97">
        <v>9.5500000000000007</v>
      </c>
      <c r="H452" s="98">
        <v>9.5500000000000007</v>
      </c>
      <c r="I452" s="98">
        <v>0.1</v>
      </c>
      <c r="J452" s="98">
        <v>46.31</v>
      </c>
      <c r="K452" s="98">
        <v>443.21</v>
      </c>
      <c r="L452" s="98">
        <v>443.21</v>
      </c>
      <c r="M452" s="36"/>
    </row>
    <row r="453" spans="1:13" x14ac:dyDescent="0.25">
      <c r="A453" s="43" t="s">
        <v>4155</v>
      </c>
      <c r="B453" s="116" t="s">
        <v>775</v>
      </c>
      <c r="C453" s="93" t="s">
        <v>138</v>
      </c>
      <c r="D453" s="94">
        <v>60303</v>
      </c>
      <c r="E453" s="95" t="s">
        <v>363</v>
      </c>
      <c r="F453" s="96" t="s">
        <v>310</v>
      </c>
      <c r="G453" s="97">
        <v>41.63</v>
      </c>
      <c r="H453" s="98">
        <v>41.63</v>
      </c>
      <c r="I453" s="98">
        <v>8.66</v>
      </c>
      <c r="J453" s="98">
        <v>2.66</v>
      </c>
      <c r="K453" s="98">
        <v>471.25</v>
      </c>
      <c r="L453" s="98">
        <v>471.25</v>
      </c>
      <c r="M453" s="35"/>
    </row>
    <row r="454" spans="1:13" x14ac:dyDescent="0.25">
      <c r="A454" s="43" t="s">
        <v>4156</v>
      </c>
      <c r="B454" s="116" t="s">
        <v>776</v>
      </c>
      <c r="C454" s="93" t="s">
        <v>138</v>
      </c>
      <c r="D454" s="94">
        <v>60304</v>
      </c>
      <c r="E454" s="95" t="s">
        <v>365</v>
      </c>
      <c r="F454" s="96" t="s">
        <v>310</v>
      </c>
      <c r="G454" s="97">
        <v>233.63</v>
      </c>
      <c r="H454" s="98">
        <v>233.63</v>
      </c>
      <c r="I454" s="98">
        <v>8.19</v>
      </c>
      <c r="J454" s="98">
        <v>2.66</v>
      </c>
      <c r="K454" s="98">
        <v>2534.88</v>
      </c>
      <c r="L454" s="98">
        <v>2534.88</v>
      </c>
      <c r="M454" s="35"/>
    </row>
    <row r="455" spans="1:13" ht="24" x14ac:dyDescent="0.3">
      <c r="A455" s="43" t="s">
        <v>4157</v>
      </c>
      <c r="B455" s="116" t="s">
        <v>777</v>
      </c>
      <c r="C455" s="93" t="s">
        <v>187</v>
      </c>
      <c r="D455" s="94">
        <v>92762</v>
      </c>
      <c r="E455" s="95" t="s">
        <v>353</v>
      </c>
      <c r="F455" s="96" t="s">
        <v>310</v>
      </c>
      <c r="G455" s="97">
        <v>55.82</v>
      </c>
      <c r="H455" s="98">
        <v>55.82</v>
      </c>
      <c r="I455" s="98">
        <v>8.86</v>
      </c>
      <c r="J455" s="98">
        <v>1.04</v>
      </c>
      <c r="K455" s="98">
        <v>552.61</v>
      </c>
      <c r="L455" s="98">
        <v>552.61</v>
      </c>
      <c r="M455" s="36"/>
    </row>
    <row r="456" spans="1:13" ht="24" x14ac:dyDescent="0.3">
      <c r="A456" s="43" t="s">
        <v>4158</v>
      </c>
      <c r="B456" s="116" t="s">
        <v>778</v>
      </c>
      <c r="C456" s="93" t="s">
        <v>187</v>
      </c>
      <c r="D456" s="94">
        <v>92763</v>
      </c>
      <c r="E456" s="99" t="s">
        <v>3645</v>
      </c>
      <c r="F456" s="96" t="s">
        <v>310</v>
      </c>
      <c r="G456" s="97">
        <v>95.63</v>
      </c>
      <c r="H456" s="98">
        <v>95.63</v>
      </c>
      <c r="I456" s="98">
        <v>7.68</v>
      </c>
      <c r="J456" s="98">
        <v>0.64</v>
      </c>
      <c r="K456" s="98">
        <v>795.64</v>
      </c>
      <c r="L456" s="98">
        <v>795.64</v>
      </c>
      <c r="M456" s="36"/>
    </row>
    <row r="457" spans="1:13" ht="24" x14ac:dyDescent="0.3">
      <c r="A457" s="43" t="s">
        <v>4159</v>
      </c>
      <c r="B457" s="116" t="s">
        <v>779</v>
      </c>
      <c r="C457" s="93" t="s">
        <v>187</v>
      </c>
      <c r="D457" s="94">
        <v>92759</v>
      </c>
      <c r="E457" s="95" t="s">
        <v>368</v>
      </c>
      <c r="F457" s="96" t="s">
        <v>310</v>
      </c>
      <c r="G457" s="97">
        <v>151</v>
      </c>
      <c r="H457" s="98">
        <v>151</v>
      </c>
      <c r="I457" s="98">
        <v>9.0299999999999994</v>
      </c>
      <c r="J457" s="98">
        <v>3.65</v>
      </c>
      <c r="K457" s="98">
        <v>1914.68</v>
      </c>
      <c r="L457" s="98">
        <v>1914.68</v>
      </c>
      <c r="M457" s="36"/>
    </row>
    <row r="458" spans="1:13" x14ac:dyDescent="0.25">
      <c r="A458" s="43" t="s">
        <v>4160</v>
      </c>
      <c r="B458" s="117" t="s">
        <v>780</v>
      </c>
      <c r="C458" s="100"/>
      <c r="D458" s="100"/>
      <c r="E458" s="101" t="s">
        <v>781</v>
      </c>
      <c r="F458" s="100"/>
      <c r="G458" s="102"/>
      <c r="H458" s="102"/>
      <c r="I458" s="102"/>
      <c r="J458" s="102"/>
      <c r="K458" s="103">
        <v>3056.1899999999996</v>
      </c>
      <c r="L458" s="103">
        <v>3056.1899999999996</v>
      </c>
      <c r="M458" s="35"/>
    </row>
    <row r="459" spans="1:13" x14ac:dyDescent="0.25">
      <c r="A459" s="43" t="s">
        <v>4161</v>
      </c>
      <c r="B459" s="116" t="s">
        <v>782</v>
      </c>
      <c r="C459" s="93" t="s">
        <v>138</v>
      </c>
      <c r="D459" s="94">
        <v>60205</v>
      </c>
      <c r="E459" s="95" t="s">
        <v>349</v>
      </c>
      <c r="F459" s="96" t="s">
        <v>140</v>
      </c>
      <c r="G459" s="97">
        <v>21.28</v>
      </c>
      <c r="H459" s="98">
        <v>21.28</v>
      </c>
      <c r="I459" s="98">
        <v>29.4</v>
      </c>
      <c r="J459" s="98">
        <v>21.05</v>
      </c>
      <c r="K459" s="98">
        <v>1073.57</v>
      </c>
      <c r="L459" s="98">
        <v>1073.57</v>
      </c>
      <c r="M459" s="35"/>
    </row>
    <row r="460" spans="1:13" x14ac:dyDescent="0.25">
      <c r="A460" s="43" t="s">
        <v>4162</v>
      </c>
      <c r="B460" s="116" t="s">
        <v>783</v>
      </c>
      <c r="C460" s="93" t="s">
        <v>138</v>
      </c>
      <c r="D460" s="94">
        <v>60524</v>
      </c>
      <c r="E460" s="95" t="s">
        <v>321</v>
      </c>
      <c r="F460" s="96" t="s">
        <v>171</v>
      </c>
      <c r="G460" s="97">
        <v>2.19</v>
      </c>
      <c r="H460" s="98">
        <v>2.19</v>
      </c>
      <c r="I460" s="98">
        <v>499.2</v>
      </c>
      <c r="J460" s="98">
        <v>0</v>
      </c>
      <c r="K460" s="98">
        <v>1093.24</v>
      </c>
      <c r="L460" s="98">
        <v>1093.24</v>
      </c>
      <c r="M460" s="35"/>
    </row>
    <row r="461" spans="1:13" ht="24" x14ac:dyDescent="0.3">
      <c r="A461" s="43" t="s">
        <v>4163</v>
      </c>
      <c r="B461" s="116" t="s">
        <v>784</v>
      </c>
      <c r="C461" s="93" t="s">
        <v>138</v>
      </c>
      <c r="D461" s="94">
        <v>60800</v>
      </c>
      <c r="E461" s="95" t="s">
        <v>774</v>
      </c>
      <c r="F461" s="96" t="s">
        <v>171</v>
      </c>
      <c r="G461" s="97">
        <v>2.19</v>
      </c>
      <c r="H461" s="98">
        <v>2.19</v>
      </c>
      <c r="I461" s="98">
        <v>0.1</v>
      </c>
      <c r="J461" s="98">
        <v>46.31</v>
      </c>
      <c r="K461" s="98">
        <v>101.63</v>
      </c>
      <c r="L461" s="98">
        <v>101.63</v>
      </c>
      <c r="M461" s="36"/>
    </row>
    <row r="462" spans="1:13" x14ac:dyDescent="0.25">
      <c r="A462" s="43" t="s">
        <v>4164</v>
      </c>
      <c r="B462" s="116" t="s">
        <v>785</v>
      </c>
      <c r="C462" s="93" t="s">
        <v>138</v>
      </c>
      <c r="D462" s="94">
        <v>60303</v>
      </c>
      <c r="E462" s="95" t="s">
        <v>363</v>
      </c>
      <c r="F462" s="96" t="s">
        <v>310</v>
      </c>
      <c r="G462" s="97">
        <v>4.09</v>
      </c>
      <c r="H462" s="98">
        <v>4.09</v>
      </c>
      <c r="I462" s="98">
        <v>8.66</v>
      </c>
      <c r="J462" s="98">
        <v>2.66</v>
      </c>
      <c r="K462" s="98">
        <v>46.29</v>
      </c>
      <c r="L462" s="98">
        <v>46.29</v>
      </c>
      <c r="M462" s="35"/>
    </row>
    <row r="463" spans="1:13" x14ac:dyDescent="0.25">
      <c r="A463" s="43" t="s">
        <v>4165</v>
      </c>
      <c r="B463" s="116" t="s">
        <v>786</v>
      </c>
      <c r="C463" s="93" t="s">
        <v>138</v>
      </c>
      <c r="D463" s="94">
        <v>60304</v>
      </c>
      <c r="E463" s="95" t="s">
        <v>365</v>
      </c>
      <c r="F463" s="96" t="s">
        <v>310</v>
      </c>
      <c r="G463" s="97">
        <v>23.36</v>
      </c>
      <c r="H463" s="98">
        <v>23.36</v>
      </c>
      <c r="I463" s="98">
        <v>8.19</v>
      </c>
      <c r="J463" s="98">
        <v>2.66</v>
      </c>
      <c r="K463" s="98">
        <v>253.45</v>
      </c>
      <c r="L463" s="98">
        <v>253.45</v>
      </c>
      <c r="M463" s="35"/>
    </row>
    <row r="464" spans="1:13" ht="24" x14ac:dyDescent="0.3">
      <c r="A464" s="43" t="s">
        <v>4166</v>
      </c>
      <c r="B464" s="116" t="s">
        <v>787</v>
      </c>
      <c r="C464" s="93" t="s">
        <v>187</v>
      </c>
      <c r="D464" s="94">
        <v>92762</v>
      </c>
      <c r="E464" s="95" t="s">
        <v>353</v>
      </c>
      <c r="F464" s="96" t="s">
        <v>310</v>
      </c>
      <c r="G464" s="97">
        <v>23.91</v>
      </c>
      <c r="H464" s="98">
        <v>23.91</v>
      </c>
      <c r="I464" s="98">
        <v>8.86</v>
      </c>
      <c r="J464" s="98">
        <v>1.04</v>
      </c>
      <c r="K464" s="98">
        <v>236.7</v>
      </c>
      <c r="L464" s="98">
        <v>236.7</v>
      </c>
      <c r="M464" s="36"/>
    </row>
    <row r="465" spans="1:13" ht="24" x14ac:dyDescent="0.3">
      <c r="A465" s="43" t="s">
        <v>4167</v>
      </c>
      <c r="B465" s="116" t="s">
        <v>788</v>
      </c>
      <c r="C465" s="93" t="s">
        <v>187</v>
      </c>
      <c r="D465" s="94">
        <v>92759</v>
      </c>
      <c r="E465" s="99" t="s">
        <v>3619</v>
      </c>
      <c r="F465" s="96" t="s">
        <v>310</v>
      </c>
      <c r="G465" s="97">
        <v>19.82</v>
      </c>
      <c r="H465" s="98">
        <v>19.82</v>
      </c>
      <c r="I465" s="98">
        <v>9.0299999999999994</v>
      </c>
      <c r="J465" s="98">
        <v>3.65</v>
      </c>
      <c r="K465" s="98">
        <v>251.31</v>
      </c>
      <c r="L465" s="98">
        <v>251.31</v>
      </c>
      <c r="M465" s="36"/>
    </row>
    <row r="466" spans="1:13" x14ac:dyDescent="0.25">
      <c r="A466" s="43" t="s">
        <v>4168</v>
      </c>
      <c r="B466" s="117" t="s">
        <v>789</v>
      </c>
      <c r="C466" s="100"/>
      <c r="D466" s="100"/>
      <c r="E466" s="101" t="s">
        <v>790</v>
      </c>
      <c r="F466" s="100"/>
      <c r="G466" s="102"/>
      <c r="H466" s="102"/>
      <c r="I466" s="102"/>
      <c r="J466" s="102"/>
      <c r="K466" s="103">
        <v>75171.69</v>
      </c>
      <c r="L466" s="103">
        <v>75171.69</v>
      </c>
      <c r="M466" s="35"/>
    </row>
    <row r="467" spans="1:13" x14ac:dyDescent="0.25">
      <c r="A467" s="43" t="s">
        <v>4169</v>
      </c>
      <c r="B467" s="119" t="s">
        <v>791</v>
      </c>
      <c r="C467" s="108"/>
      <c r="D467" s="108"/>
      <c r="E467" s="109" t="s">
        <v>792</v>
      </c>
      <c r="F467" s="108"/>
      <c r="G467" s="110"/>
      <c r="H467" s="110"/>
      <c r="I467" s="110"/>
      <c r="J467" s="110"/>
      <c r="K467" s="111">
        <v>29441.29</v>
      </c>
      <c r="L467" s="111">
        <v>29441.29</v>
      </c>
      <c r="M467" s="35"/>
    </row>
    <row r="468" spans="1:13" ht="36" x14ac:dyDescent="0.3">
      <c r="A468" s="43" t="s">
        <v>4170</v>
      </c>
      <c r="B468" s="116" t="s">
        <v>793</v>
      </c>
      <c r="C468" s="93" t="s">
        <v>193</v>
      </c>
      <c r="D468" s="107" t="s">
        <v>794</v>
      </c>
      <c r="E468" s="95" t="s">
        <v>795</v>
      </c>
      <c r="F468" s="96" t="s">
        <v>140</v>
      </c>
      <c r="G468" s="97">
        <v>217.89</v>
      </c>
      <c r="H468" s="98">
        <v>217.89</v>
      </c>
      <c r="I468" s="98">
        <v>103.9</v>
      </c>
      <c r="J468" s="98">
        <v>31.22</v>
      </c>
      <c r="K468" s="98">
        <v>29441.29</v>
      </c>
      <c r="L468" s="98">
        <v>29441.29</v>
      </c>
      <c r="M468" s="37"/>
    </row>
    <row r="469" spans="1:13" x14ac:dyDescent="0.25">
      <c r="A469" s="43" t="s">
        <v>4171</v>
      </c>
      <c r="B469" s="119" t="s">
        <v>796</v>
      </c>
      <c r="C469" s="108"/>
      <c r="D469" s="108"/>
      <c r="E469" s="109" t="s">
        <v>797</v>
      </c>
      <c r="F469" s="108"/>
      <c r="G469" s="110"/>
      <c r="H469" s="110"/>
      <c r="I469" s="110"/>
      <c r="J469" s="110"/>
      <c r="K469" s="111">
        <v>45730.400000000001</v>
      </c>
      <c r="L469" s="111">
        <v>45730.400000000001</v>
      </c>
      <c r="M469" s="35"/>
    </row>
    <row r="470" spans="1:13" ht="36" x14ac:dyDescent="0.3">
      <c r="A470" s="43" t="s">
        <v>4172</v>
      </c>
      <c r="B470" s="116" t="s">
        <v>798</v>
      </c>
      <c r="C470" s="93" t="s">
        <v>193</v>
      </c>
      <c r="D470" s="107" t="s">
        <v>799</v>
      </c>
      <c r="E470" s="95" t="s">
        <v>800</v>
      </c>
      <c r="F470" s="96" t="s">
        <v>140</v>
      </c>
      <c r="G470" s="97">
        <v>255.72</v>
      </c>
      <c r="H470" s="98">
        <v>255.72</v>
      </c>
      <c r="I470" s="98">
        <v>137.41</v>
      </c>
      <c r="J470" s="98">
        <v>41.42</v>
      </c>
      <c r="K470" s="98">
        <v>45730.400000000001</v>
      </c>
      <c r="L470" s="98">
        <v>45730.400000000001</v>
      </c>
      <c r="M470" s="37"/>
    </row>
    <row r="471" spans="1:13" x14ac:dyDescent="0.25">
      <c r="A471" s="43" t="s">
        <v>4173</v>
      </c>
      <c r="B471" s="117" t="s">
        <v>801</v>
      </c>
      <c r="C471" s="100"/>
      <c r="D471" s="100"/>
      <c r="E471" s="101" t="s">
        <v>802</v>
      </c>
      <c r="F471" s="100"/>
      <c r="G471" s="102"/>
      <c r="H471" s="102"/>
      <c r="I471" s="102"/>
      <c r="J471" s="102"/>
      <c r="K471" s="103">
        <v>391.35</v>
      </c>
      <c r="L471" s="103">
        <v>391.35</v>
      </c>
      <c r="M471" s="35"/>
    </row>
    <row r="472" spans="1:13" x14ac:dyDescent="0.25">
      <c r="A472" s="43" t="s">
        <v>4174</v>
      </c>
      <c r="B472" s="116" t="s">
        <v>803</v>
      </c>
      <c r="C472" s="93" t="s">
        <v>138</v>
      </c>
      <c r="D472" s="94">
        <v>60524</v>
      </c>
      <c r="E472" s="95" t="s">
        <v>321</v>
      </c>
      <c r="F472" s="96" t="s">
        <v>171</v>
      </c>
      <c r="G472" s="97">
        <v>0.28999999999999998</v>
      </c>
      <c r="H472" s="98">
        <v>0.28999999999999998</v>
      </c>
      <c r="I472" s="98">
        <v>499.2</v>
      </c>
      <c r="J472" s="98">
        <v>0</v>
      </c>
      <c r="K472" s="98">
        <v>144.76</v>
      </c>
      <c r="L472" s="98">
        <v>144.76</v>
      </c>
      <c r="M472" s="35"/>
    </row>
    <row r="473" spans="1:13" ht="24" x14ac:dyDescent="0.3">
      <c r="A473" s="43" t="s">
        <v>4175</v>
      </c>
      <c r="B473" s="116" t="s">
        <v>804</v>
      </c>
      <c r="C473" s="93" t="s">
        <v>138</v>
      </c>
      <c r="D473" s="94">
        <v>60800</v>
      </c>
      <c r="E473" s="99" t="s">
        <v>3618</v>
      </c>
      <c r="F473" s="96" t="s">
        <v>171</v>
      </c>
      <c r="G473" s="97">
        <v>0.28999999999999998</v>
      </c>
      <c r="H473" s="98">
        <v>0.28999999999999998</v>
      </c>
      <c r="I473" s="98">
        <v>0.1</v>
      </c>
      <c r="J473" s="98">
        <v>46.31</v>
      </c>
      <c r="K473" s="98">
        <v>13.45</v>
      </c>
      <c r="L473" s="98">
        <v>13.45</v>
      </c>
      <c r="M473" s="36"/>
    </row>
    <row r="474" spans="1:13" ht="24" x14ac:dyDescent="0.3">
      <c r="A474" s="43" t="s">
        <v>4176</v>
      </c>
      <c r="B474" s="116" t="s">
        <v>805</v>
      </c>
      <c r="C474" s="93" t="s">
        <v>187</v>
      </c>
      <c r="D474" s="94">
        <v>92759</v>
      </c>
      <c r="E474" s="95" t="s">
        <v>368</v>
      </c>
      <c r="F474" s="96" t="s">
        <v>310</v>
      </c>
      <c r="G474" s="97">
        <v>5.45</v>
      </c>
      <c r="H474" s="98">
        <v>5.45</v>
      </c>
      <c r="I474" s="98">
        <v>9.0299999999999994</v>
      </c>
      <c r="J474" s="98">
        <v>3.65</v>
      </c>
      <c r="K474" s="98">
        <v>69.099999999999994</v>
      </c>
      <c r="L474" s="98">
        <v>69.099999999999994</v>
      </c>
      <c r="M474" s="36"/>
    </row>
    <row r="475" spans="1:13" x14ac:dyDescent="0.25">
      <c r="A475" s="43" t="s">
        <v>4177</v>
      </c>
      <c r="B475" s="116" t="s">
        <v>806</v>
      </c>
      <c r="C475" s="93" t="s">
        <v>138</v>
      </c>
      <c r="D475" s="94">
        <v>60205</v>
      </c>
      <c r="E475" s="95" t="s">
        <v>349</v>
      </c>
      <c r="F475" s="96" t="s">
        <v>140</v>
      </c>
      <c r="G475" s="97">
        <v>2.39</v>
      </c>
      <c r="H475" s="98">
        <v>2.39</v>
      </c>
      <c r="I475" s="98">
        <v>29.4</v>
      </c>
      <c r="J475" s="98">
        <v>21.05</v>
      </c>
      <c r="K475" s="98">
        <v>120.57</v>
      </c>
      <c r="L475" s="98">
        <v>120.57</v>
      </c>
      <c r="M475" s="35"/>
    </row>
    <row r="476" spans="1:13" x14ac:dyDescent="0.25">
      <c r="A476" s="43" t="s">
        <v>4178</v>
      </c>
      <c r="B476" s="116" t="s">
        <v>807</v>
      </c>
      <c r="C476" s="93" t="s">
        <v>138</v>
      </c>
      <c r="D476" s="94">
        <v>60103</v>
      </c>
      <c r="E476" s="95" t="s">
        <v>808</v>
      </c>
      <c r="F476" s="96" t="s">
        <v>140</v>
      </c>
      <c r="G476" s="97">
        <v>2.39</v>
      </c>
      <c r="H476" s="98">
        <v>2.39</v>
      </c>
      <c r="I476" s="98">
        <v>17</v>
      </c>
      <c r="J476" s="98">
        <v>1.19</v>
      </c>
      <c r="K476" s="98">
        <v>43.47</v>
      </c>
      <c r="L476" s="98">
        <v>43.47</v>
      </c>
      <c r="M476" s="35"/>
    </row>
    <row r="477" spans="1:13" x14ac:dyDescent="0.25">
      <c r="A477" s="43" t="s">
        <v>4179</v>
      </c>
      <c r="B477" s="117" t="s">
        <v>809</v>
      </c>
      <c r="C477" s="100"/>
      <c r="D477" s="100"/>
      <c r="E477" s="101" t="s">
        <v>377</v>
      </c>
      <c r="F477" s="100"/>
      <c r="G477" s="102"/>
      <c r="H477" s="102"/>
      <c r="I477" s="102"/>
      <c r="J477" s="102"/>
      <c r="K477" s="103">
        <v>4395.28</v>
      </c>
      <c r="L477" s="103">
        <v>4395.28</v>
      </c>
      <c r="M477" s="35"/>
    </row>
    <row r="478" spans="1:13" x14ac:dyDescent="0.25">
      <c r="A478" s="43" t="s">
        <v>4180</v>
      </c>
      <c r="B478" s="116" t="s">
        <v>810</v>
      </c>
      <c r="C478" s="93" t="s">
        <v>138</v>
      </c>
      <c r="D478" s="94">
        <v>60010</v>
      </c>
      <c r="E478" s="95" t="s">
        <v>379</v>
      </c>
      <c r="F478" s="96" t="s">
        <v>171</v>
      </c>
      <c r="G478" s="97">
        <v>1.67</v>
      </c>
      <c r="H478" s="98">
        <v>1.67</v>
      </c>
      <c r="I478" s="98">
        <v>1961.92</v>
      </c>
      <c r="J478" s="98">
        <v>669.99</v>
      </c>
      <c r="K478" s="98">
        <v>4395.28</v>
      </c>
      <c r="L478" s="98">
        <v>4395.28</v>
      </c>
      <c r="M478" s="35"/>
    </row>
    <row r="479" spans="1:13" x14ac:dyDescent="0.25">
      <c r="A479" s="43" t="s">
        <v>4181</v>
      </c>
      <c r="B479" s="117" t="s">
        <v>811</v>
      </c>
      <c r="C479" s="100"/>
      <c r="D479" s="100"/>
      <c r="E479" s="101" t="s">
        <v>328</v>
      </c>
      <c r="F479" s="100"/>
      <c r="G479" s="102"/>
      <c r="H479" s="102"/>
      <c r="I479" s="102"/>
      <c r="J479" s="102"/>
      <c r="K479" s="103">
        <v>402.6</v>
      </c>
      <c r="L479" s="103">
        <v>402.6</v>
      </c>
      <c r="M479" s="35"/>
    </row>
    <row r="480" spans="1:13" x14ac:dyDescent="0.25">
      <c r="A480" s="43" t="s">
        <v>4182</v>
      </c>
      <c r="B480" s="116" t="s">
        <v>812</v>
      </c>
      <c r="C480" s="93" t="s">
        <v>138</v>
      </c>
      <c r="D480" s="94">
        <v>60487</v>
      </c>
      <c r="E480" s="95" t="s">
        <v>330</v>
      </c>
      <c r="F480" s="96" t="s">
        <v>135</v>
      </c>
      <c r="G480" s="97">
        <v>30</v>
      </c>
      <c r="H480" s="98">
        <v>30</v>
      </c>
      <c r="I480" s="98">
        <v>13.42</v>
      </c>
      <c r="J480" s="98">
        <v>0</v>
      </c>
      <c r="K480" s="98">
        <v>402.6</v>
      </c>
      <c r="L480" s="98">
        <v>402.6</v>
      </c>
      <c r="M480" s="35"/>
    </row>
    <row r="481" spans="1:13" x14ac:dyDescent="0.25">
      <c r="A481" s="43" t="s">
        <v>4183</v>
      </c>
      <c r="B481" s="115" t="s">
        <v>813</v>
      </c>
      <c r="C481" s="89"/>
      <c r="D481" s="89"/>
      <c r="E481" s="90" t="s">
        <v>55</v>
      </c>
      <c r="F481" s="89"/>
      <c r="G481" s="91"/>
      <c r="H481" s="91"/>
      <c r="I481" s="91"/>
      <c r="J481" s="91"/>
      <c r="K481" s="92">
        <v>32492.210000000003</v>
      </c>
      <c r="L481" s="92">
        <v>32492.210000000003</v>
      </c>
      <c r="M481" s="35"/>
    </row>
    <row r="482" spans="1:13" x14ac:dyDescent="0.25">
      <c r="A482" s="43" t="s">
        <v>4184</v>
      </c>
      <c r="B482" s="116" t="s">
        <v>814</v>
      </c>
      <c r="C482" s="93" t="s">
        <v>138</v>
      </c>
      <c r="D482" s="94">
        <v>70561</v>
      </c>
      <c r="E482" s="95" t="s">
        <v>815</v>
      </c>
      <c r="F482" s="96" t="s">
        <v>178</v>
      </c>
      <c r="G482" s="97">
        <v>20</v>
      </c>
      <c r="H482" s="98">
        <v>20</v>
      </c>
      <c r="I482" s="98">
        <v>7.96</v>
      </c>
      <c r="J482" s="98">
        <v>4.54</v>
      </c>
      <c r="K482" s="98">
        <v>250</v>
      </c>
      <c r="L482" s="98">
        <v>250</v>
      </c>
      <c r="M482" s="35"/>
    </row>
    <row r="483" spans="1:13" ht="24" x14ac:dyDescent="0.3">
      <c r="A483" s="43" t="s">
        <v>4185</v>
      </c>
      <c r="B483" s="116" t="s">
        <v>816</v>
      </c>
      <c r="C483" s="93" t="s">
        <v>187</v>
      </c>
      <c r="D483" s="94">
        <v>91926</v>
      </c>
      <c r="E483" s="99" t="s">
        <v>3646</v>
      </c>
      <c r="F483" s="96" t="s">
        <v>178</v>
      </c>
      <c r="G483" s="97">
        <v>1500</v>
      </c>
      <c r="H483" s="98">
        <v>1500</v>
      </c>
      <c r="I483" s="98">
        <v>2.64</v>
      </c>
      <c r="J483" s="98">
        <v>0.97</v>
      </c>
      <c r="K483" s="98">
        <v>5415</v>
      </c>
      <c r="L483" s="98">
        <v>5415</v>
      </c>
      <c r="M483" s="36"/>
    </row>
    <row r="484" spans="1:13" x14ac:dyDescent="0.25">
      <c r="A484" s="43" t="s">
        <v>4186</v>
      </c>
      <c r="B484" s="116" t="s">
        <v>817</v>
      </c>
      <c r="C484" s="93" t="s">
        <v>138</v>
      </c>
      <c r="D484" s="94">
        <v>70564</v>
      </c>
      <c r="E484" s="95" t="s">
        <v>386</v>
      </c>
      <c r="F484" s="96" t="s">
        <v>178</v>
      </c>
      <c r="G484" s="97">
        <v>950</v>
      </c>
      <c r="H484" s="98">
        <v>950</v>
      </c>
      <c r="I484" s="98">
        <v>3.58</v>
      </c>
      <c r="J484" s="98">
        <v>2</v>
      </c>
      <c r="K484" s="98">
        <v>5301</v>
      </c>
      <c r="L484" s="98">
        <v>5301</v>
      </c>
      <c r="M484" s="35"/>
    </row>
    <row r="485" spans="1:13" ht="24" x14ac:dyDescent="0.3">
      <c r="A485" s="43" t="s">
        <v>4187</v>
      </c>
      <c r="B485" s="118" t="s">
        <v>818</v>
      </c>
      <c r="C485" s="104" t="s">
        <v>187</v>
      </c>
      <c r="D485" s="105">
        <v>91835</v>
      </c>
      <c r="E485" s="95" t="s">
        <v>819</v>
      </c>
      <c r="F485" s="106" t="s">
        <v>178</v>
      </c>
      <c r="G485" s="97">
        <v>398</v>
      </c>
      <c r="H485" s="98">
        <v>398</v>
      </c>
      <c r="I485" s="98">
        <v>8.09</v>
      </c>
      <c r="J485" s="98">
        <v>8.01</v>
      </c>
      <c r="K485" s="98">
        <v>6407.8</v>
      </c>
      <c r="L485" s="98">
        <v>6407.8</v>
      </c>
      <c r="M485" s="36"/>
    </row>
    <row r="486" spans="1:13" ht="24" x14ac:dyDescent="0.3">
      <c r="A486" s="43" t="s">
        <v>4188</v>
      </c>
      <c r="B486" s="118" t="s">
        <v>820</v>
      </c>
      <c r="C486" s="104" t="s">
        <v>187</v>
      </c>
      <c r="D486" s="105">
        <v>91837</v>
      </c>
      <c r="E486" s="95" t="s">
        <v>821</v>
      </c>
      <c r="F486" s="106" t="s">
        <v>178</v>
      </c>
      <c r="G486" s="97">
        <v>44</v>
      </c>
      <c r="H486" s="98">
        <v>44</v>
      </c>
      <c r="I486" s="98">
        <v>11.55</v>
      </c>
      <c r="J486" s="98">
        <v>8.48</v>
      </c>
      <c r="K486" s="98">
        <v>881.32</v>
      </c>
      <c r="L486" s="98">
        <v>881.32</v>
      </c>
      <c r="M486" s="36"/>
    </row>
    <row r="487" spans="1:13" ht="24" x14ac:dyDescent="0.3">
      <c r="A487" s="43" t="s">
        <v>4189</v>
      </c>
      <c r="B487" s="118" t="s">
        <v>822</v>
      </c>
      <c r="C487" s="104" t="s">
        <v>187</v>
      </c>
      <c r="D487" s="105">
        <v>91840</v>
      </c>
      <c r="E487" s="95" t="s">
        <v>823</v>
      </c>
      <c r="F487" s="106" t="s">
        <v>178</v>
      </c>
      <c r="G487" s="97">
        <v>5</v>
      </c>
      <c r="H487" s="98">
        <v>5</v>
      </c>
      <c r="I487" s="98">
        <v>7.9</v>
      </c>
      <c r="J487" s="98">
        <v>9.11</v>
      </c>
      <c r="K487" s="98">
        <v>85.05</v>
      </c>
      <c r="L487" s="98">
        <v>85.05</v>
      </c>
      <c r="M487" s="36"/>
    </row>
    <row r="488" spans="1:13" ht="24" x14ac:dyDescent="0.3">
      <c r="A488" s="43" t="s">
        <v>4190</v>
      </c>
      <c r="B488" s="116" t="s">
        <v>824</v>
      </c>
      <c r="C488" s="93" t="s">
        <v>187</v>
      </c>
      <c r="D488" s="94">
        <v>91937</v>
      </c>
      <c r="E488" s="95" t="s">
        <v>825</v>
      </c>
      <c r="F488" s="96" t="s">
        <v>135</v>
      </c>
      <c r="G488" s="97">
        <v>58</v>
      </c>
      <c r="H488" s="98">
        <v>58</v>
      </c>
      <c r="I488" s="98">
        <v>4.68</v>
      </c>
      <c r="J488" s="98">
        <v>7.58</v>
      </c>
      <c r="K488" s="98">
        <v>711.08</v>
      </c>
      <c r="L488" s="98">
        <v>711.08</v>
      </c>
      <c r="M488" s="36"/>
    </row>
    <row r="489" spans="1:13" ht="24" x14ac:dyDescent="0.3">
      <c r="A489" s="43" t="s">
        <v>4191</v>
      </c>
      <c r="B489" s="116" t="s">
        <v>826</v>
      </c>
      <c r="C489" s="93" t="s">
        <v>187</v>
      </c>
      <c r="D489" s="94">
        <v>91939</v>
      </c>
      <c r="E489" s="99" t="s">
        <v>3647</v>
      </c>
      <c r="F489" s="96" t="s">
        <v>135</v>
      </c>
      <c r="G489" s="97">
        <v>54</v>
      </c>
      <c r="H489" s="98">
        <v>54</v>
      </c>
      <c r="I489" s="98">
        <v>7.59</v>
      </c>
      <c r="J489" s="98">
        <v>18.86</v>
      </c>
      <c r="K489" s="98">
        <v>1428.3</v>
      </c>
      <c r="L489" s="98">
        <v>1428.3</v>
      </c>
      <c r="M489" s="36"/>
    </row>
    <row r="490" spans="1:13" ht="24" x14ac:dyDescent="0.3">
      <c r="A490" s="43" t="s">
        <v>4192</v>
      </c>
      <c r="B490" s="116" t="s">
        <v>827</v>
      </c>
      <c r="C490" s="93" t="s">
        <v>187</v>
      </c>
      <c r="D490" s="94">
        <v>91936</v>
      </c>
      <c r="E490" s="99" t="s">
        <v>3622</v>
      </c>
      <c r="F490" s="96" t="s">
        <v>135</v>
      </c>
      <c r="G490" s="97">
        <v>1</v>
      </c>
      <c r="H490" s="98">
        <v>1</v>
      </c>
      <c r="I490" s="98">
        <v>5.72</v>
      </c>
      <c r="J490" s="98">
        <v>7.57</v>
      </c>
      <c r="K490" s="98">
        <v>13.29</v>
      </c>
      <c r="L490" s="98">
        <v>13.29</v>
      </c>
      <c r="M490" s="36"/>
    </row>
    <row r="491" spans="1:13" ht="24" x14ac:dyDescent="0.3">
      <c r="A491" s="43" t="s">
        <v>4193</v>
      </c>
      <c r="B491" s="116" t="s">
        <v>828</v>
      </c>
      <c r="C491" s="93" t="s">
        <v>187</v>
      </c>
      <c r="D491" s="94">
        <v>93673</v>
      </c>
      <c r="E491" s="95" t="s">
        <v>829</v>
      </c>
      <c r="F491" s="96" t="s">
        <v>135</v>
      </c>
      <c r="G491" s="97">
        <v>1</v>
      </c>
      <c r="H491" s="98">
        <v>1</v>
      </c>
      <c r="I491" s="98">
        <v>64.25</v>
      </c>
      <c r="J491" s="98">
        <v>19.29</v>
      </c>
      <c r="K491" s="98">
        <v>83.54</v>
      </c>
      <c r="L491" s="98">
        <v>83.54</v>
      </c>
      <c r="M491" s="36"/>
    </row>
    <row r="492" spans="1:13" x14ac:dyDescent="0.25">
      <c r="A492" s="43" t="s">
        <v>4194</v>
      </c>
      <c r="B492" s="116" t="s">
        <v>830</v>
      </c>
      <c r="C492" s="93" t="s">
        <v>138</v>
      </c>
      <c r="D492" s="94">
        <v>71175</v>
      </c>
      <c r="E492" s="95" t="s">
        <v>831</v>
      </c>
      <c r="F492" s="96" t="s">
        <v>135</v>
      </c>
      <c r="G492" s="97">
        <v>1</v>
      </c>
      <c r="H492" s="98">
        <v>1</v>
      </c>
      <c r="I492" s="98">
        <v>271.51</v>
      </c>
      <c r="J492" s="98">
        <v>30.08</v>
      </c>
      <c r="K492" s="98">
        <v>301.58999999999997</v>
      </c>
      <c r="L492" s="98">
        <v>301.58999999999997</v>
      </c>
      <c r="M492" s="35"/>
    </row>
    <row r="493" spans="1:13" ht="24" x14ac:dyDescent="0.3">
      <c r="A493" s="43" t="s">
        <v>4195</v>
      </c>
      <c r="B493" s="116" t="s">
        <v>832</v>
      </c>
      <c r="C493" s="93" t="s">
        <v>187</v>
      </c>
      <c r="D493" s="94">
        <v>93653</v>
      </c>
      <c r="E493" s="95" t="s">
        <v>833</v>
      </c>
      <c r="F493" s="96" t="s">
        <v>135</v>
      </c>
      <c r="G493" s="97">
        <v>4</v>
      </c>
      <c r="H493" s="98">
        <v>4</v>
      </c>
      <c r="I493" s="98">
        <v>8.7799999999999994</v>
      </c>
      <c r="J493" s="98">
        <v>1.18</v>
      </c>
      <c r="K493" s="98">
        <v>39.840000000000003</v>
      </c>
      <c r="L493" s="98">
        <v>39.840000000000003</v>
      </c>
      <c r="M493" s="36"/>
    </row>
    <row r="494" spans="1:13" ht="24" x14ac:dyDescent="0.3">
      <c r="A494" s="43" t="s">
        <v>4196</v>
      </c>
      <c r="B494" s="116" t="s">
        <v>834</v>
      </c>
      <c r="C494" s="93" t="s">
        <v>187</v>
      </c>
      <c r="D494" s="94">
        <v>93654</v>
      </c>
      <c r="E494" s="99" t="s">
        <v>3626</v>
      </c>
      <c r="F494" s="96" t="s">
        <v>135</v>
      </c>
      <c r="G494" s="97">
        <v>2</v>
      </c>
      <c r="H494" s="98">
        <v>2</v>
      </c>
      <c r="I494" s="98">
        <v>8.92</v>
      </c>
      <c r="J494" s="98">
        <v>1.6</v>
      </c>
      <c r="K494" s="98">
        <v>21.04</v>
      </c>
      <c r="L494" s="98">
        <v>21.04</v>
      </c>
      <c r="M494" s="36"/>
    </row>
    <row r="495" spans="1:13" ht="24" x14ac:dyDescent="0.3">
      <c r="A495" s="43" t="s">
        <v>4197</v>
      </c>
      <c r="B495" s="116" t="s">
        <v>835</v>
      </c>
      <c r="C495" s="93" t="s">
        <v>187</v>
      </c>
      <c r="D495" s="94">
        <v>93656</v>
      </c>
      <c r="E495" s="95" t="s">
        <v>836</v>
      </c>
      <c r="F495" s="96" t="s">
        <v>135</v>
      </c>
      <c r="G495" s="97">
        <v>14</v>
      </c>
      <c r="H495" s="98">
        <v>14</v>
      </c>
      <c r="I495" s="98">
        <v>9.3800000000000008</v>
      </c>
      <c r="J495" s="98">
        <v>2.23</v>
      </c>
      <c r="K495" s="98">
        <v>162.54</v>
      </c>
      <c r="L495" s="98">
        <v>162.54</v>
      </c>
      <c r="M495" s="36"/>
    </row>
    <row r="496" spans="1:13" x14ac:dyDescent="0.25">
      <c r="A496" s="43" t="s">
        <v>4198</v>
      </c>
      <c r="B496" s="116" t="s">
        <v>837</v>
      </c>
      <c r="C496" s="93" t="s">
        <v>138</v>
      </c>
      <c r="D496" s="94">
        <v>71431</v>
      </c>
      <c r="E496" s="95" t="s">
        <v>838</v>
      </c>
      <c r="F496" s="96" t="s">
        <v>135</v>
      </c>
      <c r="G496" s="97">
        <v>2</v>
      </c>
      <c r="H496" s="98">
        <v>2</v>
      </c>
      <c r="I496" s="98">
        <v>9.92</v>
      </c>
      <c r="J496" s="98">
        <v>9.6999999999999993</v>
      </c>
      <c r="K496" s="98">
        <v>39.24</v>
      </c>
      <c r="L496" s="98">
        <v>39.24</v>
      </c>
      <c r="M496" s="35"/>
    </row>
    <row r="497" spans="1:13" ht="24" x14ac:dyDescent="0.3">
      <c r="A497" s="43" t="s">
        <v>4199</v>
      </c>
      <c r="B497" s="116" t="s">
        <v>839</v>
      </c>
      <c r="C497" s="93" t="s">
        <v>187</v>
      </c>
      <c r="D497" s="94">
        <v>91961</v>
      </c>
      <c r="E497" s="95" t="s">
        <v>840</v>
      </c>
      <c r="F497" s="96" t="s">
        <v>135</v>
      </c>
      <c r="G497" s="97">
        <v>4</v>
      </c>
      <c r="H497" s="98">
        <v>4</v>
      </c>
      <c r="I497" s="98">
        <v>24.88</v>
      </c>
      <c r="J497" s="98">
        <v>23.82</v>
      </c>
      <c r="K497" s="98">
        <v>194.8</v>
      </c>
      <c r="L497" s="98">
        <v>194.8</v>
      </c>
      <c r="M497" s="36"/>
    </row>
    <row r="498" spans="1:13" x14ac:dyDescent="0.25">
      <c r="A498" s="43" t="s">
        <v>4200</v>
      </c>
      <c r="B498" s="116" t="s">
        <v>841</v>
      </c>
      <c r="C498" s="93" t="s">
        <v>138</v>
      </c>
      <c r="D498" s="94">
        <v>71440</v>
      </c>
      <c r="E498" s="95" t="s">
        <v>418</v>
      </c>
      <c r="F498" s="96" t="s">
        <v>135</v>
      </c>
      <c r="G498" s="97">
        <v>10</v>
      </c>
      <c r="H498" s="98">
        <v>10</v>
      </c>
      <c r="I498" s="98">
        <v>7.11</v>
      </c>
      <c r="J498" s="98">
        <v>7.01</v>
      </c>
      <c r="K498" s="98">
        <v>141.19999999999999</v>
      </c>
      <c r="L498" s="98">
        <v>141.19999999999999</v>
      </c>
      <c r="M498" s="35"/>
    </row>
    <row r="499" spans="1:13" x14ac:dyDescent="0.25">
      <c r="A499" s="43" t="s">
        <v>4201</v>
      </c>
      <c r="B499" s="116" t="s">
        <v>842</v>
      </c>
      <c r="C499" s="93" t="s">
        <v>138</v>
      </c>
      <c r="D499" s="94">
        <v>71441</v>
      </c>
      <c r="E499" s="95" t="s">
        <v>416</v>
      </c>
      <c r="F499" s="96" t="s">
        <v>135</v>
      </c>
      <c r="G499" s="97">
        <v>6</v>
      </c>
      <c r="H499" s="98">
        <v>6</v>
      </c>
      <c r="I499" s="98">
        <v>10.37</v>
      </c>
      <c r="J499" s="98">
        <v>12.36</v>
      </c>
      <c r="K499" s="98">
        <v>136.38</v>
      </c>
      <c r="L499" s="98">
        <v>136.38</v>
      </c>
      <c r="M499" s="35"/>
    </row>
    <row r="500" spans="1:13" x14ac:dyDescent="0.25">
      <c r="A500" s="43" t="s">
        <v>4202</v>
      </c>
      <c r="B500" s="116" t="s">
        <v>843</v>
      </c>
      <c r="C500" s="93" t="s">
        <v>138</v>
      </c>
      <c r="D500" s="94">
        <v>72578</v>
      </c>
      <c r="E500" s="95" t="s">
        <v>411</v>
      </c>
      <c r="F500" s="96" t="s">
        <v>135</v>
      </c>
      <c r="G500" s="97">
        <v>12</v>
      </c>
      <c r="H500" s="98">
        <v>12</v>
      </c>
      <c r="I500" s="98">
        <v>7.2</v>
      </c>
      <c r="J500" s="98">
        <v>9.6999999999999993</v>
      </c>
      <c r="K500" s="98">
        <v>202.8</v>
      </c>
      <c r="L500" s="98">
        <v>202.8</v>
      </c>
      <c r="M500" s="35"/>
    </row>
    <row r="501" spans="1:13" x14ac:dyDescent="0.25">
      <c r="A501" s="43" t="s">
        <v>4203</v>
      </c>
      <c r="B501" s="116" t="s">
        <v>844</v>
      </c>
      <c r="C501" s="93" t="s">
        <v>138</v>
      </c>
      <c r="D501" s="94">
        <v>72585</v>
      </c>
      <c r="E501" s="95" t="s">
        <v>413</v>
      </c>
      <c r="F501" s="96" t="s">
        <v>135</v>
      </c>
      <c r="G501" s="97">
        <v>6</v>
      </c>
      <c r="H501" s="98">
        <v>6</v>
      </c>
      <c r="I501" s="98">
        <v>10.66</v>
      </c>
      <c r="J501" s="98">
        <v>9.6999999999999993</v>
      </c>
      <c r="K501" s="98">
        <v>122.16</v>
      </c>
      <c r="L501" s="98">
        <v>122.16</v>
      </c>
      <c r="M501" s="35"/>
    </row>
    <row r="502" spans="1:13" x14ac:dyDescent="0.25">
      <c r="A502" s="43" t="s">
        <v>4204</v>
      </c>
      <c r="B502" s="116" t="s">
        <v>845</v>
      </c>
      <c r="C502" s="93" t="s">
        <v>138</v>
      </c>
      <c r="D502" s="94">
        <v>72579</v>
      </c>
      <c r="E502" s="95" t="s">
        <v>846</v>
      </c>
      <c r="F502" s="96" t="s">
        <v>135</v>
      </c>
      <c r="G502" s="97">
        <v>6</v>
      </c>
      <c r="H502" s="98">
        <v>6</v>
      </c>
      <c r="I502" s="98">
        <v>12.5</v>
      </c>
      <c r="J502" s="98">
        <v>10.7</v>
      </c>
      <c r="K502" s="98">
        <v>139.19999999999999</v>
      </c>
      <c r="L502" s="98">
        <v>139.19999999999999</v>
      </c>
      <c r="M502" s="35"/>
    </row>
    <row r="503" spans="1:13" ht="24" x14ac:dyDescent="0.3">
      <c r="A503" s="43" t="s">
        <v>4205</v>
      </c>
      <c r="B503" s="116" t="s">
        <v>847</v>
      </c>
      <c r="C503" s="93" t="s">
        <v>187</v>
      </c>
      <c r="D503" s="94">
        <v>103782</v>
      </c>
      <c r="E503" s="95" t="s">
        <v>848</v>
      </c>
      <c r="F503" s="96" t="s">
        <v>135</v>
      </c>
      <c r="G503" s="97">
        <v>20</v>
      </c>
      <c r="H503" s="98">
        <v>20</v>
      </c>
      <c r="I503" s="98">
        <v>17.34</v>
      </c>
      <c r="J503" s="98">
        <v>12.59</v>
      </c>
      <c r="K503" s="98">
        <v>598.6</v>
      </c>
      <c r="L503" s="98">
        <v>598.6</v>
      </c>
      <c r="M503" s="36"/>
    </row>
    <row r="504" spans="1:13" ht="24" x14ac:dyDescent="0.3">
      <c r="A504" s="43" t="s">
        <v>4206</v>
      </c>
      <c r="B504" s="116" t="s">
        <v>849</v>
      </c>
      <c r="C504" s="93" t="s">
        <v>193</v>
      </c>
      <c r="D504" s="107" t="s">
        <v>425</v>
      </c>
      <c r="E504" s="99" t="s">
        <v>3648</v>
      </c>
      <c r="F504" s="96" t="s">
        <v>135</v>
      </c>
      <c r="G504" s="97">
        <v>58</v>
      </c>
      <c r="H504" s="98">
        <v>58</v>
      </c>
      <c r="I504" s="98">
        <v>81.69</v>
      </c>
      <c r="J504" s="98">
        <v>12.92</v>
      </c>
      <c r="K504" s="98">
        <v>5487.38</v>
      </c>
      <c r="L504" s="98">
        <v>5487.38</v>
      </c>
      <c r="M504" s="36"/>
    </row>
    <row r="505" spans="1:13" ht="24" x14ac:dyDescent="0.3">
      <c r="A505" s="43" t="s">
        <v>4207</v>
      </c>
      <c r="B505" s="116" t="s">
        <v>850</v>
      </c>
      <c r="C505" s="93" t="s">
        <v>187</v>
      </c>
      <c r="D505" s="94">
        <v>100903</v>
      </c>
      <c r="E505" s="99" t="s">
        <v>3625</v>
      </c>
      <c r="F505" s="96" t="s">
        <v>135</v>
      </c>
      <c r="G505" s="97">
        <v>116</v>
      </c>
      <c r="H505" s="98">
        <v>116</v>
      </c>
      <c r="I505" s="98">
        <v>17.149999999999999</v>
      </c>
      <c r="J505" s="98">
        <v>6.48</v>
      </c>
      <c r="K505" s="98">
        <v>2741.08</v>
      </c>
      <c r="L505" s="98">
        <v>2741.08</v>
      </c>
      <c r="M505" s="36"/>
    </row>
    <row r="506" spans="1:13" ht="36" x14ac:dyDescent="0.3">
      <c r="A506" s="43" t="s">
        <v>4208</v>
      </c>
      <c r="B506" s="118" t="s">
        <v>851</v>
      </c>
      <c r="C506" s="104" t="s">
        <v>187</v>
      </c>
      <c r="D506" s="105">
        <v>101880</v>
      </c>
      <c r="E506" s="95" t="s">
        <v>852</v>
      </c>
      <c r="F506" s="106" t="s">
        <v>135</v>
      </c>
      <c r="G506" s="97">
        <v>2</v>
      </c>
      <c r="H506" s="98">
        <v>2</v>
      </c>
      <c r="I506" s="98">
        <v>531.36</v>
      </c>
      <c r="J506" s="98">
        <v>24.13</v>
      </c>
      <c r="K506" s="98">
        <v>1110.98</v>
      </c>
      <c r="L506" s="98">
        <v>1110.98</v>
      </c>
      <c r="M506" s="36"/>
    </row>
    <row r="507" spans="1:13" x14ac:dyDescent="0.25">
      <c r="A507" s="43" t="s">
        <v>4209</v>
      </c>
      <c r="B507" s="116" t="s">
        <v>853</v>
      </c>
      <c r="C507" s="93" t="s">
        <v>138</v>
      </c>
      <c r="D507" s="94">
        <v>71862</v>
      </c>
      <c r="E507" s="95" t="s">
        <v>854</v>
      </c>
      <c r="F507" s="96" t="s">
        <v>135</v>
      </c>
      <c r="G507" s="97">
        <v>300</v>
      </c>
      <c r="H507" s="98">
        <v>300</v>
      </c>
      <c r="I507" s="98">
        <v>0.23</v>
      </c>
      <c r="J507" s="98">
        <v>0.6</v>
      </c>
      <c r="K507" s="98">
        <v>249</v>
      </c>
      <c r="L507" s="98">
        <v>249</v>
      </c>
      <c r="M507" s="35"/>
    </row>
    <row r="508" spans="1:13" x14ac:dyDescent="0.25">
      <c r="A508" s="43" t="s">
        <v>4210</v>
      </c>
      <c r="B508" s="116" t="s">
        <v>855</v>
      </c>
      <c r="C508" s="93" t="s">
        <v>138</v>
      </c>
      <c r="D508" s="94">
        <v>70392</v>
      </c>
      <c r="E508" s="95" t="s">
        <v>856</v>
      </c>
      <c r="F508" s="96" t="s">
        <v>135</v>
      </c>
      <c r="G508" s="97">
        <v>300</v>
      </c>
      <c r="H508" s="98">
        <v>300</v>
      </c>
      <c r="I508" s="98">
        <v>0.23</v>
      </c>
      <c r="J508" s="98">
        <v>0.53</v>
      </c>
      <c r="K508" s="98">
        <v>228</v>
      </c>
      <c r="L508" s="98">
        <v>228</v>
      </c>
      <c r="M508" s="35"/>
    </row>
    <row r="509" spans="1:13" x14ac:dyDescent="0.25">
      <c r="A509" s="43" t="s">
        <v>4211</v>
      </c>
      <c r="B509" s="115" t="s">
        <v>857</v>
      </c>
      <c r="C509" s="89"/>
      <c r="D509" s="89"/>
      <c r="E509" s="90" t="s">
        <v>57</v>
      </c>
      <c r="F509" s="89"/>
      <c r="G509" s="91"/>
      <c r="H509" s="91"/>
      <c r="I509" s="91"/>
      <c r="J509" s="91"/>
      <c r="K509" s="92">
        <v>53146.18</v>
      </c>
      <c r="L509" s="92">
        <v>53146.18</v>
      </c>
      <c r="M509" s="35"/>
    </row>
    <row r="510" spans="1:13" x14ac:dyDescent="0.25">
      <c r="A510" s="43" t="s">
        <v>4212</v>
      </c>
      <c r="B510" s="117" t="s">
        <v>858</v>
      </c>
      <c r="C510" s="100"/>
      <c r="D510" s="100"/>
      <c r="E510" s="101" t="s">
        <v>859</v>
      </c>
      <c r="F510" s="100"/>
      <c r="G510" s="102"/>
      <c r="H510" s="102"/>
      <c r="I510" s="102"/>
      <c r="J510" s="102"/>
      <c r="K510" s="103">
        <v>36727.140000000007</v>
      </c>
      <c r="L510" s="103">
        <v>36727.140000000007</v>
      </c>
      <c r="M510" s="35"/>
    </row>
    <row r="511" spans="1:13" x14ac:dyDescent="0.25">
      <c r="A511" s="43" t="s">
        <v>4213</v>
      </c>
      <c r="B511" s="119" t="s">
        <v>860</v>
      </c>
      <c r="C511" s="108"/>
      <c r="D511" s="108"/>
      <c r="E511" s="109" t="s">
        <v>861</v>
      </c>
      <c r="F511" s="108"/>
      <c r="G511" s="110"/>
      <c r="H511" s="110"/>
      <c r="I511" s="110"/>
      <c r="J511" s="110"/>
      <c r="K511" s="111">
        <v>2683.1</v>
      </c>
      <c r="L511" s="111">
        <v>2683.1</v>
      </c>
      <c r="M511" s="35"/>
    </row>
    <row r="512" spans="1:13" x14ac:dyDescent="0.25">
      <c r="A512" s="43" t="s">
        <v>4214</v>
      </c>
      <c r="B512" s="116" t="s">
        <v>862</v>
      </c>
      <c r="C512" s="93" t="s">
        <v>138</v>
      </c>
      <c r="D512" s="94">
        <v>80926</v>
      </c>
      <c r="E512" s="95" t="s">
        <v>863</v>
      </c>
      <c r="F512" s="96" t="s">
        <v>135</v>
      </c>
      <c r="G512" s="97">
        <v>4</v>
      </c>
      <c r="H512" s="98">
        <v>4</v>
      </c>
      <c r="I512" s="98">
        <v>75.290000000000006</v>
      </c>
      <c r="J512" s="98">
        <v>20.39</v>
      </c>
      <c r="K512" s="98">
        <v>382.72</v>
      </c>
      <c r="L512" s="98">
        <v>382.72</v>
      </c>
      <c r="M512" s="35"/>
    </row>
    <row r="513" spans="1:13" ht="24" x14ac:dyDescent="0.3">
      <c r="A513" s="43" t="s">
        <v>4215</v>
      </c>
      <c r="B513" s="116" t="s">
        <v>864</v>
      </c>
      <c r="C513" s="93" t="s">
        <v>187</v>
      </c>
      <c r="D513" s="94">
        <v>94794</v>
      </c>
      <c r="E513" s="99" t="s">
        <v>3649</v>
      </c>
      <c r="F513" s="96" t="s">
        <v>135</v>
      </c>
      <c r="G513" s="97">
        <v>4</v>
      </c>
      <c r="H513" s="98">
        <v>4</v>
      </c>
      <c r="I513" s="98">
        <v>157.66999999999999</v>
      </c>
      <c r="J513" s="98">
        <v>12.46</v>
      </c>
      <c r="K513" s="98">
        <v>680.52</v>
      </c>
      <c r="L513" s="98">
        <v>680.52</v>
      </c>
      <c r="M513" s="36"/>
    </row>
    <row r="514" spans="1:13" x14ac:dyDescent="0.25">
      <c r="A514" s="43" t="s">
        <v>4216</v>
      </c>
      <c r="B514" s="116" t="s">
        <v>865</v>
      </c>
      <c r="C514" s="93" t="s">
        <v>138</v>
      </c>
      <c r="D514" s="94">
        <v>80946</v>
      </c>
      <c r="E514" s="95" t="s">
        <v>866</v>
      </c>
      <c r="F514" s="96" t="s">
        <v>135</v>
      </c>
      <c r="G514" s="97">
        <v>6</v>
      </c>
      <c r="H514" s="98">
        <v>6</v>
      </c>
      <c r="I514" s="98">
        <v>72.28</v>
      </c>
      <c r="J514" s="98">
        <v>20.39</v>
      </c>
      <c r="K514" s="98">
        <v>556.02</v>
      </c>
      <c r="L514" s="98">
        <v>556.02</v>
      </c>
      <c r="M514" s="35"/>
    </row>
    <row r="515" spans="1:13" ht="24" x14ac:dyDescent="0.3">
      <c r="A515" s="43" t="s">
        <v>4217</v>
      </c>
      <c r="B515" s="116" t="s">
        <v>867</v>
      </c>
      <c r="C515" s="93" t="s">
        <v>187</v>
      </c>
      <c r="D515" s="94">
        <v>94792</v>
      </c>
      <c r="E515" s="99" t="s">
        <v>3650</v>
      </c>
      <c r="F515" s="96" t="s">
        <v>135</v>
      </c>
      <c r="G515" s="97">
        <v>4</v>
      </c>
      <c r="H515" s="98">
        <v>4</v>
      </c>
      <c r="I515" s="98">
        <v>108.45</v>
      </c>
      <c r="J515" s="98">
        <v>8.6300000000000008</v>
      </c>
      <c r="K515" s="98">
        <v>468.32</v>
      </c>
      <c r="L515" s="98">
        <v>468.32</v>
      </c>
      <c r="M515" s="36"/>
    </row>
    <row r="516" spans="1:13" x14ac:dyDescent="0.3">
      <c r="A516" s="43" t="s">
        <v>4218</v>
      </c>
      <c r="B516" s="116" t="s">
        <v>868</v>
      </c>
      <c r="C516" s="93" t="s">
        <v>187</v>
      </c>
      <c r="D516" s="94">
        <v>94498</v>
      </c>
      <c r="E516" s="95" t="s">
        <v>869</v>
      </c>
      <c r="F516" s="96" t="s">
        <v>135</v>
      </c>
      <c r="G516" s="97">
        <v>4</v>
      </c>
      <c r="H516" s="98">
        <v>4</v>
      </c>
      <c r="I516" s="98">
        <v>137.57</v>
      </c>
      <c r="J516" s="98">
        <v>11.31</v>
      </c>
      <c r="K516" s="98">
        <v>595.52</v>
      </c>
      <c r="L516" s="98">
        <v>595.52</v>
      </c>
      <c r="M516" s="36"/>
    </row>
    <row r="517" spans="1:13" x14ac:dyDescent="0.25">
      <c r="A517" s="43" t="s">
        <v>4219</v>
      </c>
      <c r="B517" s="119" t="s">
        <v>870</v>
      </c>
      <c r="C517" s="108"/>
      <c r="D517" s="108"/>
      <c r="E517" s="109" t="s">
        <v>871</v>
      </c>
      <c r="F517" s="108"/>
      <c r="G517" s="110"/>
      <c r="H517" s="110"/>
      <c r="I517" s="110"/>
      <c r="J517" s="110"/>
      <c r="K517" s="111">
        <v>7410.9599999999991</v>
      </c>
      <c r="L517" s="111">
        <v>7410.9599999999991</v>
      </c>
      <c r="M517" s="35"/>
    </row>
    <row r="518" spans="1:13" x14ac:dyDescent="0.25">
      <c r="A518" s="43" t="s">
        <v>4220</v>
      </c>
      <c r="B518" s="116" t="s">
        <v>872</v>
      </c>
      <c r="C518" s="93" t="s">
        <v>138</v>
      </c>
      <c r="D518" s="94">
        <v>80590</v>
      </c>
      <c r="E518" s="95" t="s">
        <v>873</v>
      </c>
      <c r="F518" s="96" t="s">
        <v>135</v>
      </c>
      <c r="G518" s="97">
        <v>12</v>
      </c>
      <c r="H518" s="98">
        <v>12</v>
      </c>
      <c r="I518" s="98">
        <v>81.91</v>
      </c>
      <c r="J518" s="98">
        <v>13.04</v>
      </c>
      <c r="K518" s="98">
        <v>1139.4000000000001</v>
      </c>
      <c r="L518" s="98">
        <v>1139.4000000000001</v>
      </c>
      <c r="M518" s="35"/>
    </row>
    <row r="519" spans="1:13" x14ac:dyDescent="0.25">
      <c r="A519" s="43" t="s">
        <v>4221</v>
      </c>
      <c r="B519" s="116" t="s">
        <v>874</v>
      </c>
      <c r="C519" s="93" t="s">
        <v>138</v>
      </c>
      <c r="D519" s="94">
        <v>80542</v>
      </c>
      <c r="E519" s="95" t="s">
        <v>875</v>
      </c>
      <c r="F519" s="96" t="s">
        <v>135</v>
      </c>
      <c r="G519" s="97">
        <v>4</v>
      </c>
      <c r="H519" s="98">
        <v>4</v>
      </c>
      <c r="I519" s="98">
        <v>86.28</v>
      </c>
      <c r="J519" s="98">
        <v>54.83</v>
      </c>
      <c r="K519" s="98">
        <v>564.44000000000005</v>
      </c>
      <c r="L519" s="98">
        <v>564.44000000000005</v>
      </c>
      <c r="M519" s="35"/>
    </row>
    <row r="520" spans="1:13" ht="24" x14ac:dyDescent="0.3">
      <c r="A520" s="43" t="s">
        <v>4222</v>
      </c>
      <c r="B520" s="116" t="s">
        <v>876</v>
      </c>
      <c r="C520" s="93" t="s">
        <v>138</v>
      </c>
      <c r="D520" s="94">
        <v>80572</v>
      </c>
      <c r="E520" s="95" t="s">
        <v>877</v>
      </c>
      <c r="F520" s="96" t="s">
        <v>135</v>
      </c>
      <c r="G520" s="97">
        <v>12</v>
      </c>
      <c r="H520" s="98">
        <v>12</v>
      </c>
      <c r="I520" s="98">
        <v>118.95</v>
      </c>
      <c r="J520" s="98">
        <v>6.68</v>
      </c>
      <c r="K520" s="98">
        <v>1507.56</v>
      </c>
      <c r="L520" s="98">
        <v>1507.56</v>
      </c>
      <c r="M520" s="36"/>
    </row>
    <row r="521" spans="1:13" ht="24" x14ac:dyDescent="0.3">
      <c r="A521" s="43" t="s">
        <v>4223</v>
      </c>
      <c r="B521" s="116" t="s">
        <v>878</v>
      </c>
      <c r="C521" s="93" t="s">
        <v>138</v>
      </c>
      <c r="D521" s="94">
        <v>80573</v>
      </c>
      <c r="E521" s="99" t="s">
        <v>3651</v>
      </c>
      <c r="F521" s="96" t="s">
        <v>135</v>
      </c>
      <c r="G521" s="97">
        <v>4</v>
      </c>
      <c r="H521" s="98">
        <v>4</v>
      </c>
      <c r="I521" s="98">
        <v>711.34</v>
      </c>
      <c r="J521" s="98">
        <v>6.68</v>
      </c>
      <c r="K521" s="98">
        <v>2872.08</v>
      </c>
      <c r="L521" s="98">
        <v>2872.08</v>
      </c>
      <c r="M521" s="36"/>
    </row>
    <row r="522" spans="1:13" x14ac:dyDescent="0.25">
      <c r="A522" s="43" t="s">
        <v>4224</v>
      </c>
      <c r="B522" s="116" t="s">
        <v>879</v>
      </c>
      <c r="C522" s="93" t="s">
        <v>187</v>
      </c>
      <c r="D522" s="94">
        <v>86883</v>
      </c>
      <c r="E522" s="95" t="s">
        <v>880</v>
      </c>
      <c r="F522" s="96" t="s">
        <v>135</v>
      </c>
      <c r="G522" s="97">
        <v>16</v>
      </c>
      <c r="H522" s="98">
        <v>16</v>
      </c>
      <c r="I522" s="98">
        <v>7.82</v>
      </c>
      <c r="J522" s="98">
        <v>2.02</v>
      </c>
      <c r="K522" s="98">
        <v>157.44</v>
      </c>
      <c r="L522" s="98">
        <v>157.44</v>
      </c>
      <c r="M522" s="35"/>
    </row>
    <row r="523" spans="1:13" x14ac:dyDescent="0.25">
      <c r="A523" s="43" t="s">
        <v>4225</v>
      </c>
      <c r="B523" s="116" t="s">
        <v>881</v>
      </c>
      <c r="C523" s="93" t="s">
        <v>138</v>
      </c>
      <c r="D523" s="94">
        <v>80556</v>
      </c>
      <c r="E523" s="95" t="s">
        <v>882</v>
      </c>
      <c r="F523" s="96" t="s">
        <v>135</v>
      </c>
      <c r="G523" s="97">
        <v>16</v>
      </c>
      <c r="H523" s="98">
        <v>16</v>
      </c>
      <c r="I523" s="98">
        <v>3.35</v>
      </c>
      <c r="J523" s="98">
        <v>8.36</v>
      </c>
      <c r="K523" s="98">
        <v>187.36</v>
      </c>
      <c r="L523" s="98">
        <v>187.36</v>
      </c>
      <c r="M523" s="35"/>
    </row>
    <row r="524" spans="1:13" ht="24" x14ac:dyDescent="0.3">
      <c r="A524" s="43" t="s">
        <v>4226</v>
      </c>
      <c r="B524" s="116" t="s">
        <v>883</v>
      </c>
      <c r="C524" s="93" t="s">
        <v>187</v>
      </c>
      <c r="D524" s="94">
        <v>86877</v>
      </c>
      <c r="E524" s="95" t="s">
        <v>884</v>
      </c>
      <c r="F524" s="96" t="s">
        <v>135</v>
      </c>
      <c r="G524" s="97">
        <v>16</v>
      </c>
      <c r="H524" s="98">
        <v>16</v>
      </c>
      <c r="I524" s="98">
        <v>54.93</v>
      </c>
      <c r="J524" s="98">
        <v>4.16</v>
      </c>
      <c r="K524" s="98">
        <v>945.44</v>
      </c>
      <c r="L524" s="98">
        <v>945.44</v>
      </c>
      <c r="M524" s="36"/>
    </row>
    <row r="525" spans="1:13" x14ac:dyDescent="0.25">
      <c r="A525" s="43" t="s">
        <v>4227</v>
      </c>
      <c r="B525" s="116" t="s">
        <v>885</v>
      </c>
      <c r="C525" s="93" t="s">
        <v>138</v>
      </c>
      <c r="D525" s="94">
        <v>80550</v>
      </c>
      <c r="E525" s="95" t="s">
        <v>886</v>
      </c>
      <c r="F525" s="96" t="s">
        <v>887</v>
      </c>
      <c r="G525" s="97">
        <v>4</v>
      </c>
      <c r="H525" s="98">
        <v>4</v>
      </c>
      <c r="I525" s="98">
        <v>4.29</v>
      </c>
      <c r="J525" s="98">
        <v>5.0199999999999996</v>
      </c>
      <c r="K525" s="98">
        <v>37.24</v>
      </c>
      <c r="L525" s="98">
        <v>37.24</v>
      </c>
      <c r="M525" s="35"/>
    </row>
    <row r="526" spans="1:13" x14ac:dyDescent="0.25">
      <c r="A526" s="43" t="s">
        <v>4228</v>
      </c>
      <c r="B526" s="119" t="s">
        <v>888</v>
      </c>
      <c r="C526" s="108"/>
      <c r="D526" s="108"/>
      <c r="E526" s="109" t="s">
        <v>889</v>
      </c>
      <c r="F526" s="108"/>
      <c r="G526" s="110"/>
      <c r="H526" s="110"/>
      <c r="I526" s="110"/>
      <c r="J526" s="110"/>
      <c r="K526" s="111">
        <v>19843.38</v>
      </c>
      <c r="L526" s="111">
        <v>19843.38</v>
      </c>
      <c r="M526" s="35"/>
    </row>
    <row r="527" spans="1:13" x14ac:dyDescent="0.25">
      <c r="A527" s="43" t="s">
        <v>4229</v>
      </c>
      <c r="B527" s="116" t="s">
        <v>890</v>
      </c>
      <c r="C527" s="93" t="s">
        <v>138</v>
      </c>
      <c r="D527" s="94">
        <v>80502</v>
      </c>
      <c r="E527" s="95" t="s">
        <v>891</v>
      </c>
      <c r="F527" s="96" t="s">
        <v>135</v>
      </c>
      <c r="G527" s="97">
        <v>14</v>
      </c>
      <c r="H527" s="98">
        <v>14</v>
      </c>
      <c r="I527" s="98">
        <v>216.9</v>
      </c>
      <c r="J527" s="98">
        <v>63.19</v>
      </c>
      <c r="K527" s="98">
        <v>3921.26</v>
      </c>
      <c r="L527" s="98">
        <v>3921.26</v>
      </c>
      <c r="M527" s="35"/>
    </row>
    <row r="528" spans="1:13" ht="24" x14ac:dyDescent="0.3">
      <c r="A528" s="43" t="s">
        <v>4230</v>
      </c>
      <c r="B528" s="118" t="s">
        <v>892</v>
      </c>
      <c r="C528" s="104" t="s">
        <v>187</v>
      </c>
      <c r="D528" s="105">
        <v>95471</v>
      </c>
      <c r="E528" s="95" t="s">
        <v>893</v>
      </c>
      <c r="F528" s="106" t="s">
        <v>135</v>
      </c>
      <c r="G528" s="97">
        <v>4</v>
      </c>
      <c r="H528" s="98">
        <v>4</v>
      </c>
      <c r="I528" s="98">
        <v>647.35</v>
      </c>
      <c r="J528" s="98">
        <v>30.05</v>
      </c>
      <c r="K528" s="98">
        <v>2709.6</v>
      </c>
      <c r="L528" s="98">
        <v>2709.6</v>
      </c>
      <c r="M528" s="36"/>
    </row>
    <row r="529" spans="1:13" x14ac:dyDescent="0.3">
      <c r="A529" s="43" t="s">
        <v>4231</v>
      </c>
      <c r="B529" s="116" t="s">
        <v>894</v>
      </c>
      <c r="C529" s="93" t="s">
        <v>138</v>
      </c>
      <c r="D529" s="94">
        <v>80517</v>
      </c>
      <c r="E529" s="95" t="s">
        <v>895</v>
      </c>
      <c r="F529" s="96" t="s">
        <v>135</v>
      </c>
      <c r="G529" s="97">
        <v>14</v>
      </c>
      <c r="H529" s="98">
        <v>14</v>
      </c>
      <c r="I529" s="98">
        <v>268.76</v>
      </c>
      <c r="J529" s="98">
        <v>54.43</v>
      </c>
      <c r="K529" s="98">
        <v>4524.66</v>
      </c>
      <c r="L529" s="98">
        <v>4524.66</v>
      </c>
      <c r="M529" s="36"/>
    </row>
    <row r="530" spans="1:13" x14ac:dyDescent="0.3">
      <c r="A530" s="43" t="s">
        <v>4232</v>
      </c>
      <c r="B530" s="116" t="s">
        <v>896</v>
      </c>
      <c r="C530" s="93" t="s">
        <v>138</v>
      </c>
      <c r="D530" s="94">
        <v>80519</v>
      </c>
      <c r="E530" s="95" t="s">
        <v>897</v>
      </c>
      <c r="F530" s="96" t="s">
        <v>135</v>
      </c>
      <c r="G530" s="97">
        <v>4</v>
      </c>
      <c r="H530" s="98">
        <v>4</v>
      </c>
      <c r="I530" s="98">
        <v>375.36</v>
      </c>
      <c r="J530" s="98">
        <v>54.43</v>
      </c>
      <c r="K530" s="98">
        <v>1719.16</v>
      </c>
      <c r="L530" s="98">
        <v>1719.16</v>
      </c>
      <c r="M530" s="36"/>
    </row>
    <row r="531" spans="1:13" x14ac:dyDescent="0.25">
      <c r="A531" s="43" t="s">
        <v>4233</v>
      </c>
      <c r="B531" s="116" t="s">
        <v>898</v>
      </c>
      <c r="C531" s="93" t="s">
        <v>138</v>
      </c>
      <c r="D531" s="94">
        <v>80513</v>
      </c>
      <c r="E531" s="95" t="s">
        <v>899</v>
      </c>
      <c r="F531" s="96" t="s">
        <v>135</v>
      </c>
      <c r="G531" s="97">
        <v>18</v>
      </c>
      <c r="H531" s="98">
        <v>18</v>
      </c>
      <c r="I531" s="98">
        <v>9.59</v>
      </c>
      <c r="J531" s="98">
        <v>10.7</v>
      </c>
      <c r="K531" s="98">
        <v>365.22</v>
      </c>
      <c r="L531" s="98">
        <v>365.22</v>
      </c>
      <c r="M531" s="35"/>
    </row>
    <row r="532" spans="1:13" x14ac:dyDescent="0.25">
      <c r="A532" s="43" t="s">
        <v>4234</v>
      </c>
      <c r="B532" s="116" t="s">
        <v>900</v>
      </c>
      <c r="C532" s="93" t="s">
        <v>138</v>
      </c>
      <c r="D532" s="94">
        <v>80514</v>
      </c>
      <c r="E532" s="95" t="s">
        <v>901</v>
      </c>
      <c r="F532" s="96" t="s">
        <v>135</v>
      </c>
      <c r="G532" s="97">
        <v>18</v>
      </c>
      <c r="H532" s="98">
        <v>18</v>
      </c>
      <c r="I532" s="98">
        <v>37.4</v>
      </c>
      <c r="J532" s="98">
        <v>4.68</v>
      </c>
      <c r="K532" s="98">
        <v>757.44</v>
      </c>
      <c r="L532" s="98">
        <v>757.44</v>
      </c>
      <c r="M532" s="35"/>
    </row>
    <row r="533" spans="1:13" x14ac:dyDescent="0.25">
      <c r="A533" s="43" t="s">
        <v>4235</v>
      </c>
      <c r="B533" s="116" t="s">
        <v>902</v>
      </c>
      <c r="C533" s="93" t="s">
        <v>138</v>
      </c>
      <c r="D533" s="94">
        <v>80510</v>
      </c>
      <c r="E533" s="95" t="s">
        <v>903</v>
      </c>
      <c r="F533" s="96" t="s">
        <v>135</v>
      </c>
      <c r="G533" s="97">
        <v>18</v>
      </c>
      <c r="H533" s="98">
        <v>18</v>
      </c>
      <c r="I533" s="98">
        <v>11.68</v>
      </c>
      <c r="J533" s="98">
        <v>5.0199999999999996</v>
      </c>
      <c r="K533" s="98">
        <v>300.60000000000002</v>
      </c>
      <c r="L533" s="98">
        <v>300.60000000000002</v>
      </c>
      <c r="M533" s="35"/>
    </row>
    <row r="534" spans="1:13" x14ac:dyDescent="0.25">
      <c r="A534" s="43" t="s">
        <v>4236</v>
      </c>
      <c r="B534" s="116" t="s">
        <v>904</v>
      </c>
      <c r="C534" s="93" t="s">
        <v>138</v>
      </c>
      <c r="D534" s="94">
        <v>80520</v>
      </c>
      <c r="E534" s="95" t="s">
        <v>905</v>
      </c>
      <c r="F534" s="96" t="s">
        <v>906</v>
      </c>
      <c r="G534" s="97">
        <v>18</v>
      </c>
      <c r="H534" s="98">
        <v>18</v>
      </c>
      <c r="I534" s="98">
        <v>5.3</v>
      </c>
      <c r="J534" s="98">
        <v>6.68</v>
      </c>
      <c r="K534" s="98">
        <v>215.64</v>
      </c>
      <c r="L534" s="98">
        <v>215.64</v>
      </c>
      <c r="M534" s="35"/>
    </row>
    <row r="535" spans="1:13" ht="24" x14ac:dyDescent="0.3">
      <c r="A535" s="43" t="s">
        <v>4237</v>
      </c>
      <c r="B535" s="116" t="s">
        <v>907</v>
      </c>
      <c r="C535" s="93" t="s">
        <v>138</v>
      </c>
      <c r="D535" s="94">
        <v>80526</v>
      </c>
      <c r="E535" s="99" t="s">
        <v>3652</v>
      </c>
      <c r="F535" s="96" t="s">
        <v>135</v>
      </c>
      <c r="G535" s="97">
        <v>18</v>
      </c>
      <c r="H535" s="98">
        <v>18</v>
      </c>
      <c r="I535" s="98">
        <v>143.97</v>
      </c>
      <c r="J535" s="98">
        <v>5.0199999999999996</v>
      </c>
      <c r="K535" s="98">
        <v>2681.82</v>
      </c>
      <c r="L535" s="98">
        <v>2681.82</v>
      </c>
      <c r="M535" s="36"/>
    </row>
    <row r="536" spans="1:13" x14ac:dyDescent="0.25">
      <c r="A536" s="43" t="s">
        <v>4238</v>
      </c>
      <c r="B536" s="116" t="s">
        <v>908</v>
      </c>
      <c r="C536" s="93" t="s">
        <v>138</v>
      </c>
      <c r="D536" s="94">
        <v>80532</v>
      </c>
      <c r="E536" s="95" t="s">
        <v>909</v>
      </c>
      <c r="F536" s="96" t="s">
        <v>135</v>
      </c>
      <c r="G536" s="97">
        <v>18</v>
      </c>
      <c r="H536" s="98">
        <v>18</v>
      </c>
      <c r="I536" s="98">
        <v>37.33</v>
      </c>
      <c r="J536" s="98">
        <v>11.7</v>
      </c>
      <c r="K536" s="98">
        <v>882.54</v>
      </c>
      <c r="L536" s="98">
        <v>882.54</v>
      </c>
      <c r="M536" s="35"/>
    </row>
    <row r="537" spans="1:13" x14ac:dyDescent="0.25">
      <c r="A537" s="43" t="s">
        <v>4239</v>
      </c>
      <c r="B537" s="116" t="s">
        <v>910</v>
      </c>
      <c r="C537" s="93" t="s">
        <v>193</v>
      </c>
      <c r="D537" s="107" t="s">
        <v>911</v>
      </c>
      <c r="E537" s="95" t="s">
        <v>912</v>
      </c>
      <c r="F537" s="96" t="s">
        <v>135</v>
      </c>
      <c r="G537" s="97">
        <v>18</v>
      </c>
      <c r="H537" s="98">
        <v>18</v>
      </c>
      <c r="I537" s="98">
        <v>91.4</v>
      </c>
      <c r="J537" s="98">
        <v>6.68</v>
      </c>
      <c r="K537" s="98">
        <v>1765.44</v>
      </c>
      <c r="L537" s="98">
        <v>1765.44</v>
      </c>
      <c r="M537" s="35"/>
    </row>
    <row r="538" spans="1:13" x14ac:dyDescent="0.25">
      <c r="A538" s="43" t="s">
        <v>4240</v>
      </c>
      <c r="B538" s="119" t="s">
        <v>913</v>
      </c>
      <c r="C538" s="108"/>
      <c r="D538" s="108"/>
      <c r="E538" s="109" t="s">
        <v>914</v>
      </c>
      <c r="F538" s="108"/>
      <c r="G538" s="110"/>
      <c r="H538" s="110"/>
      <c r="I538" s="110"/>
      <c r="J538" s="110"/>
      <c r="K538" s="111">
        <v>5135.0200000000004</v>
      </c>
      <c r="L538" s="111">
        <v>5135.0200000000004</v>
      </c>
      <c r="M538" s="35"/>
    </row>
    <row r="539" spans="1:13" x14ac:dyDescent="0.25">
      <c r="A539" s="43" t="s">
        <v>4241</v>
      </c>
      <c r="B539" s="116" t="s">
        <v>915</v>
      </c>
      <c r="C539" s="93" t="s">
        <v>138</v>
      </c>
      <c r="D539" s="94">
        <v>80721</v>
      </c>
      <c r="E539" s="95" t="s">
        <v>916</v>
      </c>
      <c r="F539" s="96" t="s">
        <v>135</v>
      </c>
      <c r="G539" s="97">
        <v>6</v>
      </c>
      <c r="H539" s="98">
        <v>6</v>
      </c>
      <c r="I539" s="98">
        <v>85.05</v>
      </c>
      <c r="J539" s="98">
        <v>16.71</v>
      </c>
      <c r="K539" s="98">
        <v>610.55999999999995</v>
      </c>
      <c r="L539" s="98">
        <v>610.55999999999995</v>
      </c>
      <c r="M539" s="35"/>
    </row>
    <row r="540" spans="1:13" ht="24" x14ac:dyDescent="0.3">
      <c r="A540" s="43" t="s">
        <v>4242</v>
      </c>
      <c r="B540" s="116" t="s">
        <v>917</v>
      </c>
      <c r="C540" s="93" t="s">
        <v>187</v>
      </c>
      <c r="D540" s="94">
        <v>95543</v>
      </c>
      <c r="E540" s="99" t="s">
        <v>3653</v>
      </c>
      <c r="F540" s="96" t="s">
        <v>135</v>
      </c>
      <c r="G540" s="97">
        <v>6</v>
      </c>
      <c r="H540" s="98">
        <v>6</v>
      </c>
      <c r="I540" s="98">
        <v>27</v>
      </c>
      <c r="J540" s="98">
        <v>15.18</v>
      </c>
      <c r="K540" s="98">
        <v>253.08</v>
      </c>
      <c r="L540" s="98">
        <v>253.08</v>
      </c>
      <c r="M540" s="36"/>
    </row>
    <row r="541" spans="1:13" x14ac:dyDescent="0.3">
      <c r="A541" s="43" t="s">
        <v>4243</v>
      </c>
      <c r="B541" s="116" t="s">
        <v>918</v>
      </c>
      <c r="C541" s="93" t="s">
        <v>187</v>
      </c>
      <c r="D541" s="94">
        <v>95545</v>
      </c>
      <c r="E541" s="95" t="s">
        <v>919</v>
      </c>
      <c r="F541" s="96" t="s">
        <v>135</v>
      </c>
      <c r="G541" s="97">
        <v>6</v>
      </c>
      <c r="H541" s="98">
        <v>6</v>
      </c>
      <c r="I541" s="98">
        <v>20.83</v>
      </c>
      <c r="J541" s="98">
        <v>7.58</v>
      </c>
      <c r="K541" s="98">
        <v>170.46</v>
      </c>
      <c r="L541" s="98">
        <v>170.46</v>
      </c>
      <c r="M541" s="36"/>
    </row>
    <row r="542" spans="1:13" ht="24" x14ac:dyDescent="0.3">
      <c r="A542" s="43" t="s">
        <v>4244</v>
      </c>
      <c r="B542" s="116" t="s">
        <v>920</v>
      </c>
      <c r="C542" s="93" t="s">
        <v>187</v>
      </c>
      <c r="D542" s="94">
        <v>100875</v>
      </c>
      <c r="E542" s="99" t="s">
        <v>3654</v>
      </c>
      <c r="F542" s="96" t="s">
        <v>135</v>
      </c>
      <c r="G542" s="97">
        <v>4</v>
      </c>
      <c r="H542" s="98">
        <v>4</v>
      </c>
      <c r="I542" s="98">
        <v>994.87</v>
      </c>
      <c r="J542" s="98">
        <v>30.36</v>
      </c>
      <c r="K542" s="98">
        <v>4100.92</v>
      </c>
      <c r="L542" s="98">
        <v>4100.92</v>
      </c>
      <c r="M542" s="36"/>
    </row>
    <row r="543" spans="1:13" x14ac:dyDescent="0.25">
      <c r="A543" s="43" t="s">
        <v>4245</v>
      </c>
      <c r="B543" s="119" t="s">
        <v>921</v>
      </c>
      <c r="C543" s="108"/>
      <c r="D543" s="108"/>
      <c r="E543" s="109" t="s">
        <v>639</v>
      </c>
      <c r="F543" s="108"/>
      <c r="G543" s="110"/>
      <c r="H543" s="110"/>
      <c r="I543" s="110"/>
      <c r="J543" s="110"/>
      <c r="K543" s="111">
        <v>1654.68</v>
      </c>
      <c r="L543" s="111">
        <v>1654.68</v>
      </c>
      <c r="M543" s="35"/>
    </row>
    <row r="544" spans="1:13" x14ac:dyDescent="0.25">
      <c r="A544" s="43" t="s">
        <v>4246</v>
      </c>
      <c r="B544" s="116" t="s">
        <v>922</v>
      </c>
      <c r="C544" s="93" t="s">
        <v>193</v>
      </c>
      <c r="D544" s="107" t="s">
        <v>923</v>
      </c>
      <c r="E544" s="95" t="s">
        <v>924</v>
      </c>
      <c r="F544" s="96" t="s">
        <v>135</v>
      </c>
      <c r="G544" s="97">
        <v>12</v>
      </c>
      <c r="H544" s="98">
        <v>12</v>
      </c>
      <c r="I544" s="98">
        <v>42.45</v>
      </c>
      <c r="J544" s="98">
        <v>5.76</v>
      </c>
      <c r="K544" s="98">
        <v>578.52</v>
      </c>
      <c r="L544" s="98">
        <v>578.52</v>
      </c>
      <c r="M544" s="35"/>
    </row>
    <row r="545" spans="1:13" ht="24" x14ac:dyDescent="0.3">
      <c r="A545" s="43" t="s">
        <v>4247</v>
      </c>
      <c r="B545" s="116" t="s">
        <v>925</v>
      </c>
      <c r="C545" s="93" t="s">
        <v>193</v>
      </c>
      <c r="D545" s="107" t="s">
        <v>926</v>
      </c>
      <c r="E545" s="99" t="s">
        <v>3655</v>
      </c>
      <c r="F545" s="96" t="s">
        <v>135</v>
      </c>
      <c r="G545" s="97">
        <v>12</v>
      </c>
      <c r="H545" s="98">
        <v>12</v>
      </c>
      <c r="I545" s="98">
        <v>81.319999999999993</v>
      </c>
      <c r="J545" s="98">
        <v>8.36</v>
      </c>
      <c r="K545" s="98">
        <v>1076.1600000000001</v>
      </c>
      <c r="L545" s="98">
        <v>1076.1600000000001</v>
      </c>
      <c r="M545" s="36"/>
    </row>
    <row r="546" spans="1:13" x14ac:dyDescent="0.25">
      <c r="A546" s="43" t="s">
        <v>4248</v>
      </c>
      <c r="B546" s="117" t="s">
        <v>927</v>
      </c>
      <c r="C546" s="100"/>
      <c r="D546" s="100"/>
      <c r="E546" s="101" t="s">
        <v>928</v>
      </c>
      <c r="F546" s="100"/>
      <c r="G546" s="102"/>
      <c r="H546" s="102"/>
      <c r="I546" s="102"/>
      <c r="J546" s="102"/>
      <c r="K546" s="103">
        <v>8773.5199999999986</v>
      </c>
      <c r="L546" s="103">
        <v>8773.5199999999986</v>
      </c>
      <c r="M546" s="35"/>
    </row>
    <row r="547" spans="1:13" x14ac:dyDescent="0.25">
      <c r="A547" s="43" t="s">
        <v>4249</v>
      </c>
      <c r="B547" s="119" t="s">
        <v>929</v>
      </c>
      <c r="C547" s="108"/>
      <c r="D547" s="108"/>
      <c r="E547" s="109" t="s">
        <v>930</v>
      </c>
      <c r="F547" s="108"/>
      <c r="G547" s="110"/>
      <c r="H547" s="110"/>
      <c r="I547" s="110"/>
      <c r="J547" s="110"/>
      <c r="K547" s="111">
        <v>2727.72</v>
      </c>
      <c r="L547" s="111">
        <v>2727.72</v>
      </c>
      <c r="M547" s="35"/>
    </row>
    <row r="548" spans="1:13" x14ac:dyDescent="0.25">
      <c r="A548" s="43" t="s">
        <v>4250</v>
      </c>
      <c r="B548" s="116" t="s">
        <v>931</v>
      </c>
      <c r="C548" s="93" t="s">
        <v>138</v>
      </c>
      <c r="D548" s="94">
        <v>81003</v>
      </c>
      <c r="E548" s="95" t="s">
        <v>932</v>
      </c>
      <c r="F548" s="96" t="s">
        <v>178</v>
      </c>
      <c r="G548" s="97">
        <v>45.06</v>
      </c>
      <c r="H548" s="98">
        <v>45.06</v>
      </c>
      <c r="I548" s="98">
        <v>3.7</v>
      </c>
      <c r="J548" s="98">
        <v>4.01</v>
      </c>
      <c r="K548" s="98">
        <v>347.41</v>
      </c>
      <c r="L548" s="98">
        <v>347.41</v>
      </c>
      <c r="M548" s="35"/>
    </row>
    <row r="549" spans="1:13" ht="24" x14ac:dyDescent="0.3">
      <c r="A549" s="43" t="s">
        <v>4251</v>
      </c>
      <c r="B549" s="116" t="s">
        <v>933</v>
      </c>
      <c r="C549" s="93" t="s">
        <v>187</v>
      </c>
      <c r="D549" s="94">
        <v>89449</v>
      </c>
      <c r="E549" s="99" t="s">
        <v>3656</v>
      </c>
      <c r="F549" s="96" t="s">
        <v>178</v>
      </c>
      <c r="G549" s="97">
        <v>31.77</v>
      </c>
      <c r="H549" s="98">
        <v>31.77</v>
      </c>
      <c r="I549" s="98">
        <v>18.66</v>
      </c>
      <c r="J549" s="98">
        <v>1.1100000000000001</v>
      </c>
      <c r="K549" s="98">
        <v>628.09</v>
      </c>
      <c r="L549" s="98">
        <v>628.09</v>
      </c>
      <c r="M549" s="36"/>
    </row>
    <row r="550" spans="1:13" x14ac:dyDescent="0.25">
      <c r="A550" s="43" t="s">
        <v>4252</v>
      </c>
      <c r="B550" s="116" t="s">
        <v>934</v>
      </c>
      <c r="C550" s="93" t="s">
        <v>138</v>
      </c>
      <c r="D550" s="94">
        <v>81007</v>
      </c>
      <c r="E550" s="95" t="s">
        <v>935</v>
      </c>
      <c r="F550" s="96" t="s">
        <v>178</v>
      </c>
      <c r="G550" s="97">
        <v>11.26</v>
      </c>
      <c r="H550" s="98">
        <v>11.26</v>
      </c>
      <c r="I550" s="98">
        <v>22.02</v>
      </c>
      <c r="J550" s="98">
        <v>9.92</v>
      </c>
      <c r="K550" s="98">
        <v>359.64</v>
      </c>
      <c r="L550" s="98">
        <v>359.64</v>
      </c>
      <c r="M550" s="35"/>
    </row>
    <row r="551" spans="1:13" ht="24" x14ac:dyDescent="0.3">
      <c r="A551" s="43" t="s">
        <v>4253</v>
      </c>
      <c r="B551" s="116" t="s">
        <v>936</v>
      </c>
      <c r="C551" s="93" t="s">
        <v>187</v>
      </c>
      <c r="D551" s="94">
        <v>89447</v>
      </c>
      <c r="E551" s="95" t="s">
        <v>937</v>
      </c>
      <c r="F551" s="96" t="s">
        <v>178</v>
      </c>
      <c r="G551" s="97">
        <v>5.78</v>
      </c>
      <c r="H551" s="98">
        <v>5.78</v>
      </c>
      <c r="I551" s="98">
        <v>10.88</v>
      </c>
      <c r="J551" s="98">
        <v>0.76</v>
      </c>
      <c r="K551" s="98">
        <v>67.27</v>
      </c>
      <c r="L551" s="98">
        <v>67.27</v>
      </c>
      <c r="M551" s="36"/>
    </row>
    <row r="552" spans="1:13" x14ac:dyDescent="0.25">
      <c r="A552" s="43" t="s">
        <v>4254</v>
      </c>
      <c r="B552" s="116" t="s">
        <v>938</v>
      </c>
      <c r="C552" s="93" t="s">
        <v>138</v>
      </c>
      <c r="D552" s="94">
        <v>81008</v>
      </c>
      <c r="E552" s="95" t="s">
        <v>939</v>
      </c>
      <c r="F552" s="96" t="s">
        <v>178</v>
      </c>
      <c r="G552" s="97">
        <v>1.35</v>
      </c>
      <c r="H552" s="98">
        <v>1.35</v>
      </c>
      <c r="I552" s="98">
        <v>38.15</v>
      </c>
      <c r="J552" s="98">
        <v>13.56</v>
      </c>
      <c r="K552" s="98">
        <v>69.8</v>
      </c>
      <c r="L552" s="98">
        <v>69.8</v>
      </c>
      <c r="M552" s="35"/>
    </row>
    <row r="553" spans="1:13" x14ac:dyDescent="0.25">
      <c r="A553" s="43" t="s">
        <v>4255</v>
      </c>
      <c r="B553" s="116" t="s">
        <v>940</v>
      </c>
      <c r="C553" s="93" t="s">
        <v>138</v>
      </c>
      <c r="D553" s="94">
        <v>81009</v>
      </c>
      <c r="E553" s="95" t="s">
        <v>941</v>
      </c>
      <c r="F553" s="96" t="s">
        <v>178</v>
      </c>
      <c r="G553" s="97">
        <v>19.8</v>
      </c>
      <c r="H553" s="98">
        <v>19.8</v>
      </c>
      <c r="I553" s="98">
        <v>47.54</v>
      </c>
      <c r="J553" s="98">
        <v>15.87</v>
      </c>
      <c r="K553" s="98">
        <v>1255.51</v>
      </c>
      <c r="L553" s="98">
        <v>1255.51</v>
      </c>
      <c r="M553" s="35"/>
    </row>
    <row r="554" spans="1:13" x14ac:dyDescent="0.25">
      <c r="A554" s="43" t="s">
        <v>4256</v>
      </c>
      <c r="B554" s="119" t="s">
        <v>942</v>
      </c>
      <c r="C554" s="108"/>
      <c r="D554" s="108"/>
      <c r="E554" s="109" t="s">
        <v>943</v>
      </c>
      <c r="F554" s="108"/>
      <c r="G554" s="110"/>
      <c r="H554" s="110"/>
      <c r="I554" s="110"/>
      <c r="J554" s="110"/>
      <c r="K554" s="111">
        <v>704.28</v>
      </c>
      <c r="L554" s="111">
        <v>704.28</v>
      </c>
      <c r="M554" s="35"/>
    </row>
    <row r="555" spans="1:13" x14ac:dyDescent="0.25">
      <c r="A555" s="43" t="s">
        <v>4257</v>
      </c>
      <c r="B555" s="116" t="s">
        <v>944</v>
      </c>
      <c r="C555" s="93" t="s">
        <v>138</v>
      </c>
      <c r="D555" s="94">
        <v>81162</v>
      </c>
      <c r="E555" s="95" t="s">
        <v>945</v>
      </c>
      <c r="F555" s="96" t="s">
        <v>135</v>
      </c>
      <c r="G555" s="97">
        <v>4</v>
      </c>
      <c r="H555" s="98">
        <v>4</v>
      </c>
      <c r="I555" s="98">
        <v>0.9</v>
      </c>
      <c r="J555" s="98">
        <v>3.01</v>
      </c>
      <c r="K555" s="98">
        <v>15.64</v>
      </c>
      <c r="L555" s="98">
        <v>15.64</v>
      </c>
      <c r="M555" s="35"/>
    </row>
    <row r="556" spans="1:13" x14ac:dyDescent="0.25">
      <c r="A556" s="43" t="s">
        <v>4258</v>
      </c>
      <c r="B556" s="116" t="s">
        <v>946</v>
      </c>
      <c r="C556" s="93" t="s">
        <v>138</v>
      </c>
      <c r="D556" s="94">
        <v>81165</v>
      </c>
      <c r="E556" s="95" t="s">
        <v>947</v>
      </c>
      <c r="F556" s="96" t="s">
        <v>135</v>
      </c>
      <c r="G556" s="97">
        <v>20</v>
      </c>
      <c r="H556" s="98">
        <v>20</v>
      </c>
      <c r="I556" s="98">
        <v>5.61</v>
      </c>
      <c r="J556" s="98">
        <v>6.01</v>
      </c>
      <c r="K556" s="98">
        <v>232.4</v>
      </c>
      <c r="L556" s="98">
        <v>232.4</v>
      </c>
      <c r="M556" s="35"/>
    </row>
    <row r="557" spans="1:13" x14ac:dyDescent="0.25">
      <c r="A557" s="43" t="s">
        <v>4259</v>
      </c>
      <c r="B557" s="116" t="s">
        <v>948</v>
      </c>
      <c r="C557" s="93" t="s">
        <v>138</v>
      </c>
      <c r="D557" s="94">
        <v>81166</v>
      </c>
      <c r="E557" s="95" t="s">
        <v>949</v>
      </c>
      <c r="F557" s="96" t="s">
        <v>135</v>
      </c>
      <c r="G557" s="97">
        <v>2</v>
      </c>
      <c r="H557" s="98">
        <v>2</v>
      </c>
      <c r="I557" s="98">
        <v>14.53</v>
      </c>
      <c r="J557" s="98">
        <v>6.19</v>
      </c>
      <c r="K557" s="98">
        <v>41.44</v>
      </c>
      <c r="L557" s="98">
        <v>41.44</v>
      </c>
      <c r="M557" s="35"/>
    </row>
    <row r="558" spans="1:13" x14ac:dyDescent="0.25">
      <c r="A558" s="43" t="s">
        <v>4260</v>
      </c>
      <c r="B558" s="116" t="s">
        <v>950</v>
      </c>
      <c r="C558" s="93" t="s">
        <v>138</v>
      </c>
      <c r="D558" s="94">
        <v>81167</v>
      </c>
      <c r="E558" s="95" t="s">
        <v>951</v>
      </c>
      <c r="F558" s="96" t="s">
        <v>135</v>
      </c>
      <c r="G558" s="97">
        <v>2</v>
      </c>
      <c r="H558" s="98">
        <v>2</v>
      </c>
      <c r="I558" s="98">
        <v>14.76</v>
      </c>
      <c r="J558" s="98">
        <v>6.19</v>
      </c>
      <c r="K558" s="98">
        <v>41.9</v>
      </c>
      <c r="L558" s="98">
        <v>41.9</v>
      </c>
      <c r="M558" s="35"/>
    </row>
    <row r="559" spans="1:13" x14ac:dyDescent="0.25">
      <c r="A559" s="43" t="s">
        <v>4261</v>
      </c>
      <c r="B559" s="116" t="s">
        <v>952</v>
      </c>
      <c r="C559" s="93" t="s">
        <v>138</v>
      </c>
      <c r="D559" s="94">
        <v>81179</v>
      </c>
      <c r="E559" s="95" t="s">
        <v>953</v>
      </c>
      <c r="F559" s="96" t="s">
        <v>135</v>
      </c>
      <c r="G559" s="97">
        <v>12</v>
      </c>
      <c r="H559" s="98">
        <v>12</v>
      </c>
      <c r="I559" s="98">
        <v>4.01</v>
      </c>
      <c r="J559" s="98">
        <v>4.68</v>
      </c>
      <c r="K559" s="98">
        <v>104.28</v>
      </c>
      <c r="L559" s="98">
        <v>104.28</v>
      </c>
      <c r="M559" s="35"/>
    </row>
    <row r="560" spans="1:13" x14ac:dyDescent="0.25">
      <c r="A560" s="43" t="s">
        <v>4262</v>
      </c>
      <c r="B560" s="116" t="s">
        <v>954</v>
      </c>
      <c r="C560" s="93" t="s">
        <v>138</v>
      </c>
      <c r="D560" s="94">
        <v>81182</v>
      </c>
      <c r="E560" s="95" t="s">
        <v>955</v>
      </c>
      <c r="F560" s="96" t="s">
        <v>135</v>
      </c>
      <c r="G560" s="97">
        <v>4</v>
      </c>
      <c r="H560" s="98">
        <v>4</v>
      </c>
      <c r="I560" s="98">
        <v>9.24</v>
      </c>
      <c r="J560" s="98">
        <v>4.68</v>
      </c>
      <c r="K560" s="98">
        <v>55.68</v>
      </c>
      <c r="L560" s="98">
        <v>55.68</v>
      </c>
      <c r="M560" s="35"/>
    </row>
    <row r="561" spans="1:13" x14ac:dyDescent="0.25">
      <c r="A561" s="43" t="s">
        <v>4263</v>
      </c>
      <c r="B561" s="116" t="s">
        <v>956</v>
      </c>
      <c r="C561" s="93" t="s">
        <v>193</v>
      </c>
      <c r="D561" s="107" t="s">
        <v>957</v>
      </c>
      <c r="E561" s="95" t="s">
        <v>958</v>
      </c>
      <c r="F561" s="96" t="s">
        <v>135</v>
      </c>
      <c r="G561" s="97">
        <v>6</v>
      </c>
      <c r="H561" s="98">
        <v>6</v>
      </c>
      <c r="I561" s="98">
        <v>29.3</v>
      </c>
      <c r="J561" s="98">
        <v>6.19</v>
      </c>
      <c r="K561" s="98">
        <v>212.94</v>
      </c>
      <c r="L561" s="98">
        <v>212.94</v>
      </c>
      <c r="M561" s="35"/>
    </row>
    <row r="562" spans="1:13" x14ac:dyDescent="0.25">
      <c r="A562" s="43" t="s">
        <v>4264</v>
      </c>
      <c r="B562" s="119" t="s">
        <v>959</v>
      </c>
      <c r="C562" s="108"/>
      <c r="D562" s="108"/>
      <c r="E562" s="109" t="s">
        <v>960</v>
      </c>
      <c r="F562" s="108"/>
      <c r="G562" s="110"/>
      <c r="H562" s="110"/>
      <c r="I562" s="110"/>
      <c r="J562" s="110"/>
      <c r="K562" s="111">
        <v>1409.24</v>
      </c>
      <c r="L562" s="111">
        <v>1409.24</v>
      </c>
      <c r="M562" s="35"/>
    </row>
    <row r="563" spans="1:13" ht="24" x14ac:dyDescent="0.3">
      <c r="A563" s="43" t="s">
        <v>4265</v>
      </c>
      <c r="B563" s="116" t="s">
        <v>961</v>
      </c>
      <c r="C563" s="93" t="s">
        <v>187</v>
      </c>
      <c r="D563" s="94">
        <v>89481</v>
      </c>
      <c r="E563" s="99" t="s">
        <v>3657</v>
      </c>
      <c r="F563" s="96" t="s">
        <v>135</v>
      </c>
      <c r="G563" s="97">
        <v>22</v>
      </c>
      <c r="H563" s="98">
        <v>22</v>
      </c>
      <c r="I563" s="98">
        <v>2.4900000000000002</v>
      </c>
      <c r="J563" s="98">
        <v>2.34</v>
      </c>
      <c r="K563" s="98">
        <v>106.26</v>
      </c>
      <c r="L563" s="98">
        <v>106.26</v>
      </c>
      <c r="M563" s="36"/>
    </row>
    <row r="564" spans="1:13" ht="24" x14ac:dyDescent="0.3">
      <c r="A564" s="43" t="s">
        <v>4266</v>
      </c>
      <c r="B564" s="116" t="s">
        <v>962</v>
      </c>
      <c r="C564" s="93" t="s">
        <v>187</v>
      </c>
      <c r="D564" s="94">
        <v>89501</v>
      </c>
      <c r="E564" s="99" t="s">
        <v>3658</v>
      </c>
      <c r="F564" s="96" t="s">
        <v>135</v>
      </c>
      <c r="G564" s="97">
        <v>16</v>
      </c>
      <c r="H564" s="98">
        <v>16</v>
      </c>
      <c r="I564" s="98">
        <v>9.3699999999999992</v>
      </c>
      <c r="J564" s="98">
        <v>4.24</v>
      </c>
      <c r="K564" s="98">
        <v>217.76</v>
      </c>
      <c r="L564" s="98">
        <v>217.76</v>
      </c>
      <c r="M564" s="36"/>
    </row>
    <row r="565" spans="1:13" x14ac:dyDescent="0.25">
      <c r="A565" s="43" t="s">
        <v>4267</v>
      </c>
      <c r="B565" s="116" t="s">
        <v>963</v>
      </c>
      <c r="C565" s="93" t="s">
        <v>138</v>
      </c>
      <c r="D565" s="94">
        <v>81322</v>
      </c>
      <c r="E565" s="95" t="s">
        <v>964</v>
      </c>
      <c r="F565" s="96" t="s">
        <v>135</v>
      </c>
      <c r="G565" s="97">
        <v>4</v>
      </c>
      <c r="H565" s="98">
        <v>4</v>
      </c>
      <c r="I565" s="98">
        <v>2.04</v>
      </c>
      <c r="J565" s="98">
        <v>6.01</v>
      </c>
      <c r="K565" s="98">
        <v>32.200000000000003</v>
      </c>
      <c r="L565" s="98">
        <v>32.200000000000003</v>
      </c>
      <c r="M565" s="35"/>
    </row>
    <row r="566" spans="1:13" x14ac:dyDescent="0.25">
      <c r="A566" s="43" t="s">
        <v>4268</v>
      </c>
      <c r="B566" s="116" t="s">
        <v>965</v>
      </c>
      <c r="C566" s="93" t="s">
        <v>138</v>
      </c>
      <c r="D566" s="94">
        <v>81325</v>
      </c>
      <c r="E566" s="95" t="s">
        <v>966</v>
      </c>
      <c r="F566" s="96" t="s">
        <v>135</v>
      </c>
      <c r="G566" s="97">
        <v>4</v>
      </c>
      <c r="H566" s="98">
        <v>4</v>
      </c>
      <c r="I566" s="98">
        <v>23.44</v>
      </c>
      <c r="J566" s="98">
        <v>9.36</v>
      </c>
      <c r="K566" s="98">
        <v>131.19999999999999</v>
      </c>
      <c r="L566" s="98">
        <v>131.19999999999999</v>
      </c>
      <c r="M566" s="35"/>
    </row>
    <row r="567" spans="1:13" x14ac:dyDescent="0.25">
      <c r="A567" s="43" t="s">
        <v>4269</v>
      </c>
      <c r="B567" s="116" t="s">
        <v>967</v>
      </c>
      <c r="C567" s="93" t="s">
        <v>138</v>
      </c>
      <c r="D567" s="94">
        <v>81327</v>
      </c>
      <c r="E567" s="95" t="s">
        <v>968</v>
      </c>
      <c r="F567" s="96" t="s">
        <v>135</v>
      </c>
      <c r="G567" s="97">
        <v>4</v>
      </c>
      <c r="H567" s="98">
        <v>4</v>
      </c>
      <c r="I567" s="98">
        <v>116.15</v>
      </c>
      <c r="J567" s="98">
        <v>12.36</v>
      </c>
      <c r="K567" s="98">
        <v>514.04</v>
      </c>
      <c r="L567" s="98">
        <v>514.04</v>
      </c>
      <c r="M567" s="35"/>
    </row>
    <row r="568" spans="1:13" x14ac:dyDescent="0.25">
      <c r="A568" s="43" t="s">
        <v>4270</v>
      </c>
      <c r="B568" s="116" t="s">
        <v>969</v>
      </c>
      <c r="C568" s="93" t="s">
        <v>138</v>
      </c>
      <c r="D568" s="94">
        <v>81360</v>
      </c>
      <c r="E568" s="95" t="s">
        <v>970</v>
      </c>
      <c r="F568" s="96" t="s">
        <v>135</v>
      </c>
      <c r="G568" s="97">
        <v>34</v>
      </c>
      <c r="H568" s="98">
        <v>34</v>
      </c>
      <c r="I568" s="98">
        <v>6.53</v>
      </c>
      <c r="J568" s="98">
        <v>3.81</v>
      </c>
      <c r="K568" s="98">
        <v>351.56</v>
      </c>
      <c r="L568" s="98">
        <v>351.56</v>
      </c>
      <c r="M568" s="35"/>
    </row>
    <row r="569" spans="1:13" ht="36" x14ac:dyDescent="0.3">
      <c r="A569" s="43" t="s">
        <v>4271</v>
      </c>
      <c r="B569" s="116" t="s">
        <v>971</v>
      </c>
      <c r="C569" s="93" t="s">
        <v>187</v>
      </c>
      <c r="D569" s="94">
        <v>94672</v>
      </c>
      <c r="E569" s="95" t="s">
        <v>972</v>
      </c>
      <c r="F569" s="96" t="s">
        <v>135</v>
      </c>
      <c r="G569" s="97">
        <v>6</v>
      </c>
      <c r="H569" s="98">
        <v>6</v>
      </c>
      <c r="I569" s="98">
        <v>5.37</v>
      </c>
      <c r="J569" s="98">
        <v>4</v>
      </c>
      <c r="K569" s="98">
        <v>56.22</v>
      </c>
      <c r="L569" s="98">
        <v>56.22</v>
      </c>
      <c r="M569" s="37"/>
    </row>
    <row r="570" spans="1:13" x14ac:dyDescent="0.25">
      <c r="A570" s="43" t="s">
        <v>4272</v>
      </c>
      <c r="B570" s="119" t="s">
        <v>973</v>
      </c>
      <c r="C570" s="108"/>
      <c r="D570" s="108"/>
      <c r="E570" s="109" t="s">
        <v>974</v>
      </c>
      <c r="F570" s="108"/>
      <c r="G570" s="110"/>
      <c r="H570" s="110"/>
      <c r="I570" s="110"/>
      <c r="J570" s="110"/>
      <c r="K570" s="111">
        <v>1975.8600000000001</v>
      </c>
      <c r="L570" s="111">
        <v>1975.8600000000001</v>
      </c>
      <c r="M570" s="35"/>
    </row>
    <row r="571" spans="1:13" ht="24" x14ac:dyDescent="0.3">
      <c r="A571" s="43" t="s">
        <v>4273</v>
      </c>
      <c r="B571" s="116" t="s">
        <v>975</v>
      </c>
      <c r="C571" s="93" t="s">
        <v>187</v>
      </c>
      <c r="D571" s="94">
        <v>89617</v>
      </c>
      <c r="E571" s="95" t="s">
        <v>976</v>
      </c>
      <c r="F571" s="96" t="s">
        <v>135</v>
      </c>
      <c r="G571" s="97">
        <v>6</v>
      </c>
      <c r="H571" s="98">
        <v>6</v>
      </c>
      <c r="I571" s="98">
        <v>3.74</v>
      </c>
      <c r="J571" s="98">
        <v>3.13</v>
      </c>
      <c r="K571" s="98">
        <v>41.22</v>
      </c>
      <c r="L571" s="98">
        <v>41.22</v>
      </c>
      <c r="M571" s="36"/>
    </row>
    <row r="572" spans="1:13" x14ac:dyDescent="0.25">
      <c r="A572" s="43" t="s">
        <v>4274</v>
      </c>
      <c r="B572" s="116" t="s">
        <v>977</v>
      </c>
      <c r="C572" s="93" t="s">
        <v>138</v>
      </c>
      <c r="D572" s="94">
        <v>81405</v>
      </c>
      <c r="E572" s="95" t="s">
        <v>978</v>
      </c>
      <c r="F572" s="96" t="s">
        <v>135</v>
      </c>
      <c r="G572" s="97">
        <v>8</v>
      </c>
      <c r="H572" s="98">
        <v>8</v>
      </c>
      <c r="I572" s="98">
        <v>10.41</v>
      </c>
      <c r="J572" s="98">
        <v>10.029999999999999</v>
      </c>
      <c r="K572" s="98">
        <v>163.52000000000001</v>
      </c>
      <c r="L572" s="98">
        <v>163.52000000000001</v>
      </c>
      <c r="M572" s="35"/>
    </row>
    <row r="573" spans="1:13" x14ac:dyDescent="0.25">
      <c r="A573" s="43" t="s">
        <v>4275</v>
      </c>
      <c r="B573" s="116" t="s">
        <v>979</v>
      </c>
      <c r="C573" s="93" t="s">
        <v>138</v>
      </c>
      <c r="D573" s="94">
        <v>81406</v>
      </c>
      <c r="E573" s="95" t="s">
        <v>980</v>
      </c>
      <c r="F573" s="96" t="s">
        <v>135</v>
      </c>
      <c r="G573" s="97">
        <v>14</v>
      </c>
      <c r="H573" s="98">
        <v>14</v>
      </c>
      <c r="I573" s="98">
        <v>26.8</v>
      </c>
      <c r="J573" s="98">
        <v>10.029999999999999</v>
      </c>
      <c r="K573" s="98">
        <v>515.62</v>
      </c>
      <c r="L573" s="98">
        <v>515.62</v>
      </c>
      <c r="M573" s="35"/>
    </row>
    <row r="574" spans="1:13" x14ac:dyDescent="0.25">
      <c r="A574" s="43" t="s">
        <v>4276</v>
      </c>
      <c r="B574" s="116" t="s">
        <v>981</v>
      </c>
      <c r="C574" s="93" t="s">
        <v>138</v>
      </c>
      <c r="D574" s="94">
        <v>81408</v>
      </c>
      <c r="E574" s="95" t="s">
        <v>982</v>
      </c>
      <c r="F574" s="96" t="s">
        <v>135</v>
      </c>
      <c r="G574" s="97">
        <v>6</v>
      </c>
      <c r="H574" s="98">
        <v>6</v>
      </c>
      <c r="I574" s="98">
        <v>80.790000000000006</v>
      </c>
      <c r="J574" s="98">
        <v>15.05</v>
      </c>
      <c r="K574" s="98">
        <v>575.04</v>
      </c>
      <c r="L574" s="98">
        <v>575.04</v>
      </c>
      <c r="M574" s="35"/>
    </row>
    <row r="575" spans="1:13" x14ac:dyDescent="0.25">
      <c r="A575" s="43" t="s">
        <v>4277</v>
      </c>
      <c r="B575" s="116" t="s">
        <v>983</v>
      </c>
      <c r="C575" s="93" t="s">
        <v>138</v>
      </c>
      <c r="D575" s="94">
        <v>81421</v>
      </c>
      <c r="E575" s="95" t="s">
        <v>984</v>
      </c>
      <c r="F575" s="96" t="s">
        <v>135</v>
      </c>
      <c r="G575" s="97">
        <v>4</v>
      </c>
      <c r="H575" s="98">
        <v>4</v>
      </c>
      <c r="I575" s="98">
        <v>7.57</v>
      </c>
      <c r="J575" s="98">
        <v>6.35</v>
      </c>
      <c r="K575" s="98">
        <v>55.68</v>
      </c>
      <c r="L575" s="98">
        <v>55.68</v>
      </c>
      <c r="M575" s="35"/>
    </row>
    <row r="576" spans="1:13" x14ac:dyDescent="0.25">
      <c r="A576" s="43" t="s">
        <v>4278</v>
      </c>
      <c r="B576" s="116" t="s">
        <v>985</v>
      </c>
      <c r="C576" s="93" t="s">
        <v>138</v>
      </c>
      <c r="D576" s="94">
        <v>81424</v>
      </c>
      <c r="E576" s="95" t="s">
        <v>986</v>
      </c>
      <c r="F576" s="96" t="s">
        <v>135</v>
      </c>
      <c r="G576" s="97">
        <v>14</v>
      </c>
      <c r="H576" s="98">
        <v>14</v>
      </c>
      <c r="I576" s="98">
        <v>8.84</v>
      </c>
      <c r="J576" s="98">
        <v>10.029999999999999</v>
      </c>
      <c r="K576" s="98">
        <v>264.18</v>
      </c>
      <c r="L576" s="98">
        <v>264.18</v>
      </c>
      <c r="M576" s="35"/>
    </row>
    <row r="577" spans="1:13" ht="24" x14ac:dyDescent="0.3">
      <c r="A577" s="43" t="s">
        <v>4279</v>
      </c>
      <c r="B577" s="116" t="s">
        <v>987</v>
      </c>
      <c r="C577" s="93" t="s">
        <v>187</v>
      </c>
      <c r="D577" s="94">
        <v>89630</v>
      </c>
      <c r="E577" s="95" t="s">
        <v>988</v>
      </c>
      <c r="F577" s="96" t="s">
        <v>135</v>
      </c>
      <c r="G577" s="97">
        <v>2</v>
      </c>
      <c r="H577" s="98">
        <v>2</v>
      </c>
      <c r="I577" s="98">
        <v>55.87</v>
      </c>
      <c r="J577" s="98">
        <v>6.91</v>
      </c>
      <c r="K577" s="98">
        <v>125.56</v>
      </c>
      <c r="L577" s="98">
        <v>125.56</v>
      </c>
      <c r="M577" s="36"/>
    </row>
    <row r="578" spans="1:13" x14ac:dyDescent="0.25">
      <c r="A578" s="43" t="s">
        <v>4280</v>
      </c>
      <c r="B578" s="116" t="s">
        <v>989</v>
      </c>
      <c r="C578" s="93" t="s">
        <v>138</v>
      </c>
      <c r="D578" s="94">
        <v>81428</v>
      </c>
      <c r="E578" s="95" t="s">
        <v>990</v>
      </c>
      <c r="F578" s="96" t="s">
        <v>135</v>
      </c>
      <c r="G578" s="97">
        <v>2</v>
      </c>
      <c r="H578" s="98">
        <v>2</v>
      </c>
      <c r="I578" s="98">
        <v>70.31</v>
      </c>
      <c r="J578" s="98">
        <v>15.05</v>
      </c>
      <c r="K578" s="98">
        <v>170.72</v>
      </c>
      <c r="L578" s="98">
        <v>170.72</v>
      </c>
      <c r="M578" s="35"/>
    </row>
    <row r="579" spans="1:13" x14ac:dyDescent="0.3">
      <c r="A579" s="43" t="s">
        <v>4281</v>
      </c>
      <c r="B579" s="116" t="s">
        <v>991</v>
      </c>
      <c r="C579" s="93" t="s">
        <v>138</v>
      </c>
      <c r="D579" s="94">
        <v>81445</v>
      </c>
      <c r="E579" s="95" t="s">
        <v>992</v>
      </c>
      <c r="F579" s="96" t="s">
        <v>135</v>
      </c>
      <c r="G579" s="97">
        <v>4</v>
      </c>
      <c r="H579" s="98">
        <v>4</v>
      </c>
      <c r="I579" s="98">
        <v>9.73</v>
      </c>
      <c r="J579" s="98">
        <v>6.35</v>
      </c>
      <c r="K579" s="98">
        <v>64.319999999999993</v>
      </c>
      <c r="L579" s="98">
        <v>64.319999999999993</v>
      </c>
      <c r="M579" s="36"/>
    </row>
    <row r="580" spans="1:13" x14ac:dyDescent="0.25">
      <c r="A580" s="43" t="s">
        <v>4282</v>
      </c>
      <c r="B580" s="119" t="s">
        <v>993</v>
      </c>
      <c r="C580" s="108"/>
      <c r="D580" s="108"/>
      <c r="E580" s="109" t="s">
        <v>994</v>
      </c>
      <c r="F580" s="108"/>
      <c r="G580" s="110"/>
      <c r="H580" s="110"/>
      <c r="I580" s="110"/>
      <c r="J580" s="110"/>
      <c r="K580" s="111">
        <v>454.24</v>
      </c>
      <c r="L580" s="111">
        <v>454.24</v>
      </c>
      <c r="M580" s="35"/>
    </row>
    <row r="581" spans="1:13" x14ac:dyDescent="0.25">
      <c r="A581" s="43" t="s">
        <v>4283</v>
      </c>
      <c r="B581" s="116" t="s">
        <v>995</v>
      </c>
      <c r="C581" s="93" t="s">
        <v>138</v>
      </c>
      <c r="D581" s="94">
        <v>81066</v>
      </c>
      <c r="E581" s="95" t="s">
        <v>996</v>
      </c>
      <c r="F581" s="96" t="s">
        <v>135</v>
      </c>
      <c r="G581" s="97">
        <v>8</v>
      </c>
      <c r="H581" s="98">
        <v>8</v>
      </c>
      <c r="I581" s="98">
        <v>0.93</v>
      </c>
      <c r="J581" s="98">
        <v>3.01</v>
      </c>
      <c r="K581" s="98">
        <v>31.52</v>
      </c>
      <c r="L581" s="98">
        <v>31.52</v>
      </c>
      <c r="M581" s="35"/>
    </row>
    <row r="582" spans="1:13" x14ac:dyDescent="0.25">
      <c r="A582" s="43" t="s">
        <v>4284</v>
      </c>
      <c r="B582" s="116" t="s">
        <v>997</v>
      </c>
      <c r="C582" s="93" t="s">
        <v>138</v>
      </c>
      <c r="D582" s="94">
        <v>81067</v>
      </c>
      <c r="E582" s="95" t="s">
        <v>998</v>
      </c>
      <c r="F582" s="96" t="s">
        <v>135</v>
      </c>
      <c r="G582" s="97">
        <v>8</v>
      </c>
      <c r="H582" s="98">
        <v>8</v>
      </c>
      <c r="I582" s="98">
        <v>2.0499999999999998</v>
      </c>
      <c r="J582" s="98">
        <v>3.01</v>
      </c>
      <c r="K582" s="98">
        <v>40.479999999999997</v>
      </c>
      <c r="L582" s="98">
        <v>40.479999999999997</v>
      </c>
      <c r="M582" s="35"/>
    </row>
    <row r="583" spans="1:13" x14ac:dyDescent="0.3">
      <c r="A583" s="43" t="s">
        <v>4285</v>
      </c>
      <c r="B583" s="116" t="s">
        <v>999</v>
      </c>
      <c r="C583" s="93" t="s">
        <v>138</v>
      </c>
      <c r="D583" s="94">
        <v>81069</v>
      </c>
      <c r="E583" s="95" t="s">
        <v>1000</v>
      </c>
      <c r="F583" s="96" t="s">
        <v>135</v>
      </c>
      <c r="G583" s="97">
        <v>26</v>
      </c>
      <c r="H583" s="98">
        <v>26</v>
      </c>
      <c r="I583" s="98">
        <v>5.04</v>
      </c>
      <c r="J583" s="98">
        <v>4.68</v>
      </c>
      <c r="K583" s="98">
        <v>252.72</v>
      </c>
      <c r="L583" s="98">
        <v>252.72</v>
      </c>
      <c r="M583" s="36"/>
    </row>
    <row r="584" spans="1:13" x14ac:dyDescent="0.25">
      <c r="A584" s="43" t="s">
        <v>4286</v>
      </c>
      <c r="B584" s="116" t="s">
        <v>1001</v>
      </c>
      <c r="C584" s="93" t="s">
        <v>138</v>
      </c>
      <c r="D584" s="94">
        <v>81070</v>
      </c>
      <c r="E584" s="95" t="s">
        <v>1002</v>
      </c>
      <c r="F584" s="96" t="s">
        <v>135</v>
      </c>
      <c r="G584" s="97">
        <v>8</v>
      </c>
      <c r="H584" s="98">
        <v>8</v>
      </c>
      <c r="I584" s="98">
        <v>11.51</v>
      </c>
      <c r="J584" s="98">
        <v>4.68</v>
      </c>
      <c r="K584" s="98">
        <v>129.52000000000001</v>
      </c>
      <c r="L584" s="98">
        <v>129.52000000000001</v>
      </c>
      <c r="M584" s="35"/>
    </row>
    <row r="585" spans="1:13" x14ac:dyDescent="0.25">
      <c r="A585" s="43" t="s">
        <v>4287</v>
      </c>
      <c r="B585" s="119" t="s">
        <v>1003</v>
      </c>
      <c r="C585" s="108"/>
      <c r="D585" s="108"/>
      <c r="E585" s="109" t="s">
        <v>1004</v>
      </c>
      <c r="F585" s="108"/>
      <c r="G585" s="110"/>
      <c r="H585" s="110"/>
      <c r="I585" s="110"/>
      <c r="J585" s="110"/>
      <c r="K585" s="111">
        <v>1182.8000000000002</v>
      </c>
      <c r="L585" s="111">
        <v>1182.8000000000002</v>
      </c>
      <c r="M585" s="35"/>
    </row>
    <row r="586" spans="1:13" x14ac:dyDescent="0.25">
      <c r="A586" s="43" t="s">
        <v>4288</v>
      </c>
      <c r="B586" s="116" t="s">
        <v>1005</v>
      </c>
      <c r="C586" s="93" t="s">
        <v>138</v>
      </c>
      <c r="D586" s="94">
        <v>81501</v>
      </c>
      <c r="E586" s="95" t="s">
        <v>1006</v>
      </c>
      <c r="F586" s="96" t="s">
        <v>135</v>
      </c>
      <c r="G586" s="97">
        <v>10</v>
      </c>
      <c r="H586" s="98">
        <v>10</v>
      </c>
      <c r="I586" s="98">
        <v>57.47</v>
      </c>
      <c r="J586" s="98">
        <v>0</v>
      </c>
      <c r="K586" s="98">
        <v>574.70000000000005</v>
      </c>
      <c r="L586" s="98">
        <v>574.70000000000005</v>
      </c>
      <c r="M586" s="35"/>
    </row>
    <row r="587" spans="1:13" x14ac:dyDescent="0.25">
      <c r="A587" s="43" t="s">
        <v>4289</v>
      </c>
      <c r="B587" s="116" t="s">
        <v>1007</v>
      </c>
      <c r="C587" s="93" t="s">
        <v>138</v>
      </c>
      <c r="D587" s="94">
        <v>81504</v>
      </c>
      <c r="E587" s="95" t="s">
        <v>1008</v>
      </c>
      <c r="F587" s="96" t="s">
        <v>135</v>
      </c>
      <c r="G587" s="97">
        <v>10</v>
      </c>
      <c r="H587" s="98">
        <v>10</v>
      </c>
      <c r="I587" s="98">
        <v>60.81</v>
      </c>
      <c r="J587" s="98">
        <v>0</v>
      </c>
      <c r="K587" s="98">
        <v>608.1</v>
      </c>
      <c r="L587" s="98">
        <v>608.1</v>
      </c>
      <c r="M587" s="35"/>
    </row>
    <row r="588" spans="1:13" x14ac:dyDescent="0.25">
      <c r="A588" s="43" t="s">
        <v>4290</v>
      </c>
      <c r="B588" s="119" t="s">
        <v>1009</v>
      </c>
      <c r="C588" s="108"/>
      <c r="D588" s="108"/>
      <c r="E588" s="109" t="s">
        <v>1010</v>
      </c>
      <c r="F588" s="108"/>
      <c r="G588" s="110"/>
      <c r="H588" s="110"/>
      <c r="I588" s="110"/>
      <c r="J588" s="110"/>
      <c r="K588" s="111">
        <v>319.38</v>
      </c>
      <c r="L588" s="111">
        <v>319.38</v>
      </c>
      <c r="M588" s="35"/>
    </row>
    <row r="589" spans="1:13" x14ac:dyDescent="0.25">
      <c r="A589" s="43" t="s">
        <v>4291</v>
      </c>
      <c r="B589" s="116" t="s">
        <v>1011</v>
      </c>
      <c r="C589" s="93" t="s">
        <v>138</v>
      </c>
      <c r="D589" s="94">
        <v>81102</v>
      </c>
      <c r="E589" s="95" t="s">
        <v>1012</v>
      </c>
      <c r="F589" s="96" t="s">
        <v>135</v>
      </c>
      <c r="G589" s="97">
        <v>8</v>
      </c>
      <c r="H589" s="98">
        <v>8</v>
      </c>
      <c r="I589" s="98">
        <v>0.88</v>
      </c>
      <c r="J589" s="98">
        <v>3.01</v>
      </c>
      <c r="K589" s="98">
        <v>31.12</v>
      </c>
      <c r="L589" s="98">
        <v>31.12</v>
      </c>
      <c r="M589" s="35"/>
    </row>
    <row r="590" spans="1:13" ht="24" x14ac:dyDescent="0.3">
      <c r="A590" s="43" t="s">
        <v>4292</v>
      </c>
      <c r="B590" s="116" t="s">
        <v>1013</v>
      </c>
      <c r="C590" s="93" t="s">
        <v>187</v>
      </c>
      <c r="D590" s="94">
        <v>89542</v>
      </c>
      <c r="E590" s="95" t="s">
        <v>1014</v>
      </c>
      <c r="F590" s="96" t="s">
        <v>135</v>
      </c>
      <c r="G590" s="97">
        <v>1</v>
      </c>
      <c r="H590" s="98">
        <v>1</v>
      </c>
      <c r="I590" s="98">
        <v>26.68</v>
      </c>
      <c r="J590" s="98">
        <v>1.9</v>
      </c>
      <c r="K590" s="98">
        <v>28.58</v>
      </c>
      <c r="L590" s="98">
        <v>28.58</v>
      </c>
      <c r="M590" s="36"/>
    </row>
    <row r="591" spans="1:13" x14ac:dyDescent="0.25">
      <c r="A591" s="43" t="s">
        <v>4293</v>
      </c>
      <c r="B591" s="116" t="s">
        <v>1015</v>
      </c>
      <c r="C591" s="93" t="s">
        <v>138</v>
      </c>
      <c r="D591" s="94">
        <v>81105</v>
      </c>
      <c r="E591" s="95" t="s">
        <v>1016</v>
      </c>
      <c r="F591" s="96" t="s">
        <v>135</v>
      </c>
      <c r="G591" s="97">
        <v>6</v>
      </c>
      <c r="H591" s="98">
        <v>6</v>
      </c>
      <c r="I591" s="98">
        <v>5.45</v>
      </c>
      <c r="J591" s="98">
        <v>4.68</v>
      </c>
      <c r="K591" s="98">
        <v>60.78</v>
      </c>
      <c r="L591" s="98">
        <v>60.78</v>
      </c>
      <c r="M591" s="35"/>
    </row>
    <row r="592" spans="1:13" x14ac:dyDescent="0.25">
      <c r="A592" s="43" t="s">
        <v>4294</v>
      </c>
      <c r="B592" s="116" t="s">
        <v>1017</v>
      </c>
      <c r="C592" s="93" t="s">
        <v>138</v>
      </c>
      <c r="D592" s="94">
        <v>81106</v>
      </c>
      <c r="E592" s="95" t="s">
        <v>1018</v>
      </c>
      <c r="F592" s="96" t="s">
        <v>135</v>
      </c>
      <c r="G592" s="97">
        <v>2</v>
      </c>
      <c r="H592" s="98">
        <v>2</v>
      </c>
      <c r="I592" s="98">
        <v>12.55</v>
      </c>
      <c r="J592" s="98">
        <v>4.68</v>
      </c>
      <c r="K592" s="98">
        <v>34.46</v>
      </c>
      <c r="L592" s="98">
        <v>34.46</v>
      </c>
      <c r="M592" s="35"/>
    </row>
    <row r="593" spans="1:13" x14ac:dyDescent="0.25">
      <c r="A593" s="43" t="s">
        <v>4295</v>
      </c>
      <c r="B593" s="116" t="s">
        <v>1019</v>
      </c>
      <c r="C593" s="93" t="s">
        <v>138</v>
      </c>
      <c r="D593" s="94">
        <v>81108</v>
      </c>
      <c r="E593" s="95" t="s">
        <v>1020</v>
      </c>
      <c r="F593" s="96" t="s">
        <v>135</v>
      </c>
      <c r="G593" s="97">
        <v>4</v>
      </c>
      <c r="H593" s="98">
        <v>4</v>
      </c>
      <c r="I593" s="98">
        <v>34.92</v>
      </c>
      <c r="J593" s="98">
        <v>6.19</v>
      </c>
      <c r="K593" s="98">
        <v>164.44</v>
      </c>
      <c r="L593" s="98">
        <v>164.44</v>
      </c>
      <c r="M593" s="35"/>
    </row>
    <row r="594" spans="1:13" x14ac:dyDescent="0.25">
      <c r="A594" s="43" t="s">
        <v>4296</v>
      </c>
      <c r="B594" s="117" t="s">
        <v>1021</v>
      </c>
      <c r="C594" s="100"/>
      <c r="D594" s="100"/>
      <c r="E594" s="101" t="s">
        <v>1022</v>
      </c>
      <c r="F594" s="100"/>
      <c r="G594" s="102"/>
      <c r="H594" s="102"/>
      <c r="I594" s="102"/>
      <c r="J594" s="102"/>
      <c r="K594" s="103">
        <v>5126.84</v>
      </c>
      <c r="L594" s="103">
        <v>5126.84</v>
      </c>
      <c r="M594" s="35"/>
    </row>
    <row r="595" spans="1:13" x14ac:dyDescent="0.25">
      <c r="A595" s="43" t="s">
        <v>4297</v>
      </c>
      <c r="B595" s="119" t="s">
        <v>1023</v>
      </c>
      <c r="C595" s="108"/>
      <c r="D595" s="108"/>
      <c r="E595" s="109" t="s">
        <v>960</v>
      </c>
      <c r="F595" s="108"/>
      <c r="G595" s="110"/>
      <c r="H595" s="110"/>
      <c r="I595" s="110"/>
      <c r="J595" s="110"/>
      <c r="K595" s="111">
        <v>1223.6200000000001</v>
      </c>
      <c r="L595" s="111">
        <v>1223.6200000000001</v>
      </c>
      <c r="M595" s="35"/>
    </row>
    <row r="596" spans="1:13" ht="24" x14ac:dyDescent="0.3">
      <c r="A596" s="43" t="s">
        <v>4298</v>
      </c>
      <c r="B596" s="118" t="s">
        <v>1024</v>
      </c>
      <c r="C596" s="104" t="s">
        <v>187</v>
      </c>
      <c r="D596" s="105">
        <v>89726</v>
      </c>
      <c r="E596" s="95" t="s">
        <v>1025</v>
      </c>
      <c r="F596" s="106" t="s">
        <v>135</v>
      </c>
      <c r="G596" s="97">
        <v>14</v>
      </c>
      <c r="H596" s="98">
        <v>14</v>
      </c>
      <c r="I596" s="98">
        <v>4.7</v>
      </c>
      <c r="J596" s="98">
        <v>4.24</v>
      </c>
      <c r="K596" s="98">
        <v>125.16</v>
      </c>
      <c r="L596" s="98">
        <v>125.16</v>
      </c>
      <c r="M596" s="36"/>
    </row>
    <row r="597" spans="1:13" ht="24" x14ac:dyDescent="0.3">
      <c r="A597" s="43" t="s">
        <v>4299</v>
      </c>
      <c r="B597" s="118" t="s">
        <v>1026</v>
      </c>
      <c r="C597" s="104" t="s">
        <v>187</v>
      </c>
      <c r="D597" s="105">
        <v>89802</v>
      </c>
      <c r="E597" s="95" t="s">
        <v>1027</v>
      </c>
      <c r="F597" s="106" t="s">
        <v>135</v>
      </c>
      <c r="G597" s="97">
        <v>12</v>
      </c>
      <c r="H597" s="98">
        <v>12</v>
      </c>
      <c r="I597" s="98">
        <v>8.0399999999999991</v>
      </c>
      <c r="J597" s="98">
        <v>1.1200000000000001</v>
      </c>
      <c r="K597" s="98">
        <v>109.92</v>
      </c>
      <c r="L597" s="98">
        <v>109.92</v>
      </c>
      <c r="M597" s="36"/>
    </row>
    <row r="598" spans="1:13" ht="24" x14ac:dyDescent="0.3">
      <c r="A598" s="43" t="s">
        <v>4300</v>
      </c>
      <c r="B598" s="118" t="s">
        <v>1028</v>
      </c>
      <c r="C598" s="104" t="s">
        <v>187</v>
      </c>
      <c r="D598" s="105">
        <v>89806</v>
      </c>
      <c r="E598" s="95" t="s">
        <v>1029</v>
      </c>
      <c r="F598" s="106" t="s">
        <v>135</v>
      </c>
      <c r="G598" s="97">
        <v>2</v>
      </c>
      <c r="H598" s="98">
        <v>2</v>
      </c>
      <c r="I598" s="98">
        <v>14.49</v>
      </c>
      <c r="J598" s="98">
        <v>4.18</v>
      </c>
      <c r="K598" s="98">
        <v>37.340000000000003</v>
      </c>
      <c r="L598" s="98">
        <v>37.340000000000003</v>
      </c>
      <c r="M598" s="36"/>
    </row>
    <row r="599" spans="1:13" x14ac:dyDescent="0.25">
      <c r="A599" s="43" t="s">
        <v>4301</v>
      </c>
      <c r="B599" s="116" t="s">
        <v>1030</v>
      </c>
      <c r="C599" s="93" t="s">
        <v>138</v>
      </c>
      <c r="D599" s="94">
        <v>81924</v>
      </c>
      <c r="E599" s="95" t="s">
        <v>1031</v>
      </c>
      <c r="F599" s="96" t="s">
        <v>135</v>
      </c>
      <c r="G599" s="97">
        <v>4</v>
      </c>
      <c r="H599" s="98">
        <v>4</v>
      </c>
      <c r="I599" s="98">
        <v>9.08</v>
      </c>
      <c r="J599" s="98">
        <v>15.05</v>
      </c>
      <c r="K599" s="98">
        <v>96.52</v>
      </c>
      <c r="L599" s="98">
        <v>96.52</v>
      </c>
      <c r="M599" s="35"/>
    </row>
    <row r="600" spans="1:13" x14ac:dyDescent="0.25">
      <c r="A600" s="43" t="s">
        <v>4302</v>
      </c>
      <c r="B600" s="116" t="s">
        <v>1032</v>
      </c>
      <c r="C600" s="93" t="s">
        <v>138</v>
      </c>
      <c r="D600" s="94">
        <v>81936</v>
      </c>
      <c r="E600" s="95" t="s">
        <v>1033</v>
      </c>
      <c r="F600" s="96" t="s">
        <v>135</v>
      </c>
      <c r="G600" s="97">
        <v>15</v>
      </c>
      <c r="H600" s="98">
        <v>15</v>
      </c>
      <c r="I600" s="98">
        <v>2.88</v>
      </c>
      <c r="J600" s="98">
        <v>9.36</v>
      </c>
      <c r="K600" s="98">
        <v>183.6</v>
      </c>
      <c r="L600" s="98">
        <v>183.6</v>
      </c>
      <c r="M600" s="35"/>
    </row>
    <row r="601" spans="1:13" x14ac:dyDescent="0.25">
      <c r="A601" s="43" t="s">
        <v>4303</v>
      </c>
      <c r="B601" s="116" t="s">
        <v>1034</v>
      </c>
      <c r="C601" s="93" t="s">
        <v>138</v>
      </c>
      <c r="D601" s="94">
        <v>81938</v>
      </c>
      <c r="E601" s="95" t="s">
        <v>1035</v>
      </c>
      <c r="F601" s="96" t="s">
        <v>135</v>
      </c>
      <c r="G601" s="97">
        <v>20</v>
      </c>
      <c r="H601" s="98">
        <v>20</v>
      </c>
      <c r="I601" s="98">
        <v>8.7200000000000006</v>
      </c>
      <c r="J601" s="98">
        <v>15.05</v>
      </c>
      <c r="K601" s="98">
        <v>475.4</v>
      </c>
      <c r="L601" s="98">
        <v>475.4</v>
      </c>
      <c r="M601" s="35"/>
    </row>
    <row r="602" spans="1:13" x14ac:dyDescent="0.25">
      <c r="A602" s="43" t="s">
        <v>4304</v>
      </c>
      <c r="B602" s="116" t="s">
        <v>1036</v>
      </c>
      <c r="C602" s="93" t="s">
        <v>138</v>
      </c>
      <c r="D602" s="94">
        <v>81927</v>
      </c>
      <c r="E602" s="95" t="s">
        <v>1037</v>
      </c>
      <c r="F602" s="96" t="s">
        <v>135</v>
      </c>
      <c r="G602" s="97">
        <v>16</v>
      </c>
      <c r="H602" s="98">
        <v>16</v>
      </c>
      <c r="I602" s="98">
        <v>2.87</v>
      </c>
      <c r="J602" s="98">
        <v>9.36</v>
      </c>
      <c r="K602" s="98">
        <v>195.68</v>
      </c>
      <c r="L602" s="98">
        <v>195.68</v>
      </c>
      <c r="M602" s="35"/>
    </row>
    <row r="603" spans="1:13" x14ac:dyDescent="0.25">
      <c r="A603" s="43" t="s">
        <v>4305</v>
      </c>
      <c r="B603" s="119" t="s">
        <v>1038</v>
      </c>
      <c r="C603" s="108"/>
      <c r="D603" s="108"/>
      <c r="E603" s="109" t="s">
        <v>1039</v>
      </c>
      <c r="F603" s="108"/>
      <c r="G603" s="110"/>
      <c r="H603" s="110"/>
      <c r="I603" s="110"/>
      <c r="J603" s="110"/>
      <c r="K603" s="111">
        <v>232.8</v>
      </c>
      <c r="L603" s="111">
        <v>232.8</v>
      </c>
      <c r="M603" s="35"/>
    </row>
    <row r="604" spans="1:13" x14ac:dyDescent="0.25">
      <c r="A604" s="43" t="s">
        <v>4306</v>
      </c>
      <c r="B604" s="116" t="s">
        <v>1040</v>
      </c>
      <c r="C604" s="93" t="s">
        <v>138</v>
      </c>
      <c r="D604" s="94">
        <v>81730</v>
      </c>
      <c r="E604" s="95" t="s">
        <v>1041</v>
      </c>
      <c r="F604" s="96" t="s">
        <v>135</v>
      </c>
      <c r="G604" s="97">
        <v>16</v>
      </c>
      <c r="H604" s="98">
        <v>16</v>
      </c>
      <c r="I604" s="98">
        <v>5.19</v>
      </c>
      <c r="J604" s="98">
        <v>9.36</v>
      </c>
      <c r="K604" s="98">
        <v>232.8</v>
      </c>
      <c r="L604" s="98">
        <v>232.8</v>
      </c>
      <c r="M604" s="35"/>
    </row>
    <row r="605" spans="1:13" x14ac:dyDescent="0.25">
      <c r="A605" s="43" t="s">
        <v>4307</v>
      </c>
      <c r="B605" s="119" t="s">
        <v>1042</v>
      </c>
      <c r="C605" s="108"/>
      <c r="D605" s="108"/>
      <c r="E605" s="109" t="s">
        <v>1043</v>
      </c>
      <c r="F605" s="108"/>
      <c r="G605" s="110"/>
      <c r="H605" s="110"/>
      <c r="I605" s="110"/>
      <c r="J605" s="110"/>
      <c r="K605" s="111">
        <v>721.58</v>
      </c>
      <c r="L605" s="111">
        <v>721.58</v>
      </c>
      <c r="M605" s="35"/>
    </row>
    <row r="606" spans="1:13" x14ac:dyDescent="0.25">
      <c r="A606" s="43" t="s">
        <v>4308</v>
      </c>
      <c r="B606" s="116" t="s">
        <v>1044</v>
      </c>
      <c r="C606" s="93" t="s">
        <v>138</v>
      </c>
      <c r="D606" s="94">
        <v>81973</v>
      </c>
      <c r="E606" s="95" t="s">
        <v>1045</v>
      </c>
      <c r="F606" s="96" t="s">
        <v>135</v>
      </c>
      <c r="G606" s="97">
        <v>6</v>
      </c>
      <c r="H606" s="98">
        <v>6</v>
      </c>
      <c r="I606" s="98">
        <v>13.16</v>
      </c>
      <c r="J606" s="98">
        <v>15.38</v>
      </c>
      <c r="K606" s="98">
        <v>171.24</v>
      </c>
      <c r="L606" s="98">
        <v>171.24</v>
      </c>
      <c r="M606" s="35"/>
    </row>
    <row r="607" spans="1:13" x14ac:dyDescent="0.25">
      <c r="A607" s="43" t="s">
        <v>4309</v>
      </c>
      <c r="B607" s="116" t="s">
        <v>1046</v>
      </c>
      <c r="C607" s="93" t="s">
        <v>138</v>
      </c>
      <c r="D607" s="94">
        <v>81975</v>
      </c>
      <c r="E607" s="95" t="s">
        <v>1047</v>
      </c>
      <c r="F607" s="96" t="s">
        <v>135</v>
      </c>
      <c r="G607" s="97">
        <v>14</v>
      </c>
      <c r="H607" s="98">
        <v>14</v>
      </c>
      <c r="I607" s="98">
        <v>23.93</v>
      </c>
      <c r="J607" s="98">
        <v>15.38</v>
      </c>
      <c r="K607" s="98">
        <v>550.34</v>
      </c>
      <c r="L607" s="98">
        <v>550.34</v>
      </c>
      <c r="M607" s="35"/>
    </row>
    <row r="608" spans="1:13" x14ac:dyDescent="0.25">
      <c r="A608" s="43" t="s">
        <v>4310</v>
      </c>
      <c r="B608" s="119" t="s">
        <v>1048</v>
      </c>
      <c r="C608" s="108"/>
      <c r="D608" s="108"/>
      <c r="E608" s="109" t="s">
        <v>1010</v>
      </c>
      <c r="F608" s="108"/>
      <c r="G608" s="110"/>
      <c r="H608" s="110"/>
      <c r="I608" s="110"/>
      <c r="J608" s="110"/>
      <c r="K608" s="111">
        <v>202.84</v>
      </c>
      <c r="L608" s="111">
        <v>202.84</v>
      </c>
      <c r="M608" s="35"/>
    </row>
    <row r="609" spans="1:13" x14ac:dyDescent="0.25">
      <c r="A609" s="43" t="s">
        <v>4311</v>
      </c>
      <c r="B609" s="116" t="s">
        <v>1049</v>
      </c>
      <c r="C609" s="93" t="s">
        <v>138</v>
      </c>
      <c r="D609" s="94">
        <v>82001</v>
      </c>
      <c r="E609" s="95" t="s">
        <v>1050</v>
      </c>
      <c r="F609" s="96" t="s">
        <v>135</v>
      </c>
      <c r="G609" s="97">
        <v>5</v>
      </c>
      <c r="H609" s="98">
        <v>5</v>
      </c>
      <c r="I609" s="98">
        <v>1.48</v>
      </c>
      <c r="J609" s="98">
        <v>4.68</v>
      </c>
      <c r="K609" s="98">
        <v>30.8</v>
      </c>
      <c r="L609" s="98">
        <v>30.8</v>
      </c>
      <c r="M609" s="35"/>
    </row>
    <row r="610" spans="1:13" x14ac:dyDescent="0.25">
      <c r="A610" s="43" t="s">
        <v>4312</v>
      </c>
      <c r="B610" s="116" t="s">
        <v>1051</v>
      </c>
      <c r="C610" s="93" t="s">
        <v>138</v>
      </c>
      <c r="D610" s="94">
        <v>82002</v>
      </c>
      <c r="E610" s="95" t="s">
        <v>1052</v>
      </c>
      <c r="F610" s="96" t="s">
        <v>135</v>
      </c>
      <c r="G610" s="97">
        <v>6</v>
      </c>
      <c r="H610" s="98">
        <v>6</v>
      </c>
      <c r="I610" s="98">
        <v>2.4700000000000002</v>
      </c>
      <c r="J610" s="98">
        <v>4.68</v>
      </c>
      <c r="K610" s="98">
        <v>42.9</v>
      </c>
      <c r="L610" s="98">
        <v>42.9</v>
      </c>
      <c r="M610" s="35"/>
    </row>
    <row r="611" spans="1:13" x14ac:dyDescent="0.25">
      <c r="A611" s="43" t="s">
        <v>4313</v>
      </c>
      <c r="B611" s="116" t="s">
        <v>1053</v>
      </c>
      <c r="C611" s="93" t="s">
        <v>138</v>
      </c>
      <c r="D611" s="94">
        <v>82003</v>
      </c>
      <c r="E611" s="95" t="s">
        <v>1054</v>
      </c>
      <c r="F611" s="96" t="s">
        <v>135</v>
      </c>
      <c r="G611" s="97">
        <v>1</v>
      </c>
      <c r="H611" s="98">
        <v>1</v>
      </c>
      <c r="I611" s="98">
        <v>4.96</v>
      </c>
      <c r="J611" s="98">
        <v>6.01</v>
      </c>
      <c r="K611" s="98">
        <v>10.97</v>
      </c>
      <c r="L611" s="98">
        <v>10.97</v>
      </c>
      <c r="M611" s="35"/>
    </row>
    <row r="612" spans="1:13" x14ac:dyDescent="0.25">
      <c r="A612" s="43" t="s">
        <v>4314</v>
      </c>
      <c r="B612" s="116" t="s">
        <v>1055</v>
      </c>
      <c r="C612" s="93" t="s">
        <v>138</v>
      </c>
      <c r="D612" s="94">
        <v>82004</v>
      </c>
      <c r="E612" s="95" t="s">
        <v>1056</v>
      </c>
      <c r="F612" s="96" t="s">
        <v>135</v>
      </c>
      <c r="G612" s="97">
        <v>9</v>
      </c>
      <c r="H612" s="98">
        <v>9</v>
      </c>
      <c r="I612" s="98">
        <v>5.45</v>
      </c>
      <c r="J612" s="98">
        <v>7.68</v>
      </c>
      <c r="K612" s="98">
        <v>118.17</v>
      </c>
      <c r="L612" s="98">
        <v>118.17</v>
      </c>
      <c r="M612" s="35"/>
    </row>
    <row r="613" spans="1:13" x14ac:dyDescent="0.25">
      <c r="A613" s="43" t="s">
        <v>4315</v>
      </c>
      <c r="B613" s="119" t="s">
        <v>1057</v>
      </c>
      <c r="C613" s="108"/>
      <c r="D613" s="108"/>
      <c r="E613" s="109" t="s">
        <v>1058</v>
      </c>
      <c r="F613" s="108"/>
      <c r="G613" s="110"/>
      <c r="H613" s="110"/>
      <c r="I613" s="110"/>
      <c r="J613" s="110"/>
      <c r="K613" s="111">
        <v>203.22</v>
      </c>
      <c r="L613" s="111">
        <v>203.22</v>
      </c>
      <c r="M613" s="35"/>
    </row>
    <row r="614" spans="1:13" x14ac:dyDescent="0.25">
      <c r="A614" s="43" t="s">
        <v>4316</v>
      </c>
      <c r="B614" s="116" t="s">
        <v>1059</v>
      </c>
      <c r="C614" s="93" t="s">
        <v>138</v>
      </c>
      <c r="D614" s="94">
        <v>82230</v>
      </c>
      <c r="E614" s="95" t="s">
        <v>1060</v>
      </c>
      <c r="F614" s="96" t="s">
        <v>135</v>
      </c>
      <c r="G614" s="97">
        <v>12</v>
      </c>
      <c r="H614" s="98">
        <v>12</v>
      </c>
      <c r="I614" s="98">
        <v>3.93</v>
      </c>
      <c r="J614" s="98">
        <v>9.6999999999999993</v>
      </c>
      <c r="K614" s="98">
        <v>163.56</v>
      </c>
      <c r="L614" s="98">
        <v>163.56</v>
      </c>
      <c r="M614" s="35"/>
    </row>
    <row r="615" spans="1:13" x14ac:dyDescent="0.25">
      <c r="A615" s="43" t="s">
        <v>4317</v>
      </c>
      <c r="B615" s="116" t="s">
        <v>1061</v>
      </c>
      <c r="C615" s="93" t="s">
        <v>138</v>
      </c>
      <c r="D615" s="94">
        <v>82231</v>
      </c>
      <c r="E615" s="95" t="s">
        <v>1062</v>
      </c>
      <c r="F615" s="96" t="s">
        <v>135</v>
      </c>
      <c r="G615" s="97">
        <v>2</v>
      </c>
      <c r="H615" s="98">
        <v>2</v>
      </c>
      <c r="I615" s="98">
        <v>7.47</v>
      </c>
      <c r="J615" s="98">
        <v>12.36</v>
      </c>
      <c r="K615" s="98">
        <v>39.659999999999997</v>
      </c>
      <c r="L615" s="98">
        <v>39.659999999999997</v>
      </c>
      <c r="M615" s="35"/>
    </row>
    <row r="616" spans="1:13" x14ac:dyDescent="0.25">
      <c r="A616" s="43" t="s">
        <v>4318</v>
      </c>
      <c r="B616" s="119" t="s">
        <v>1063</v>
      </c>
      <c r="C616" s="108"/>
      <c r="D616" s="108"/>
      <c r="E616" s="109" t="s">
        <v>1064</v>
      </c>
      <c r="F616" s="108"/>
      <c r="G616" s="110"/>
      <c r="H616" s="110"/>
      <c r="I616" s="110"/>
      <c r="J616" s="110"/>
      <c r="K616" s="111">
        <v>2078.34</v>
      </c>
      <c r="L616" s="111">
        <v>2078.34</v>
      </c>
      <c r="M616" s="35"/>
    </row>
    <row r="617" spans="1:13" x14ac:dyDescent="0.25">
      <c r="A617" s="43" t="s">
        <v>4319</v>
      </c>
      <c r="B617" s="116" t="s">
        <v>1065</v>
      </c>
      <c r="C617" s="93" t="s">
        <v>138</v>
      </c>
      <c r="D617" s="94">
        <v>82301</v>
      </c>
      <c r="E617" s="95" t="s">
        <v>1066</v>
      </c>
      <c r="F617" s="96" t="s">
        <v>178</v>
      </c>
      <c r="G617" s="97">
        <v>30.66</v>
      </c>
      <c r="H617" s="98">
        <v>30.66</v>
      </c>
      <c r="I617" s="98">
        <v>6.1</v>
      </c>
      <c r="J617" s="98">
        <v>8.01</v>
      </c>
      <c r="K617" s="98">
        <v>432.61</v>
      </c>
      <c r="L617" s="98">
        <v>432.61</v>
      </c>
      <c r="M617" s="35"/>
    </row>
    <row r="618" spans="1:13" ht="24" x14ac:dyDescent="0.3">
      <c r="A618" s="43" t="s">
        <v>4320</v>
      </c>
      <c r="B618" s="118" t="s">
        <v>1067</v>
      </c>
      <c r="C618" s="104" t="s">
        <v>187</v>
      </c>
      <c r="D618" s="105">
        <v>89798</v>
      </c>
      <c r="E618" s="95" t="s">
        <v>1068</v>
      </c>
      <c r="F618" s="106" t="s">
        <v>178</v>
      </c>
      <c r="G618" s="97">
        <v>33.25</v>
      </c>
      <c r="H618" s="98">
        <v>33.25</v>
      </c>
      <c r="I618" s="98">
        <v>9.51</v>
      </c>
      <c r="J618" s="98">
        <v>1.36</v>
      </c>
      <c r="K618" s="98">
        <v>361.42</v>
      </c>
      <c r="L618" s="98">
        <v>361.42</v>
      </c>
      <c r="M618" s="36"/>
    </row>
    <row r="619" spans="1:13" ht="24" x14ac:dyDescent="0.3">
      <c r="A619" s="43" t="s">
        <v>4321</v>
      </c>
      <c r="B619" s="118" t="s">
        <v>1069</v>
      </c>
      <c r="C619" s="104" t="s">
        <v>187</v>
      </c>
      <c r="D619" s="105">
        <v>89799</v>
      </c>
      <c r="E619" s="95" t="s">
        <v>1070</v>
      </c>
      <c r="F619" s="106" t="s">
        <v>178</v>
      </c>
      <c r="G619" s="97">
        <v>6.02</v>
      </c>
      <c r="H619" s="98">
        <v>6.02</v>
      </c>
      <c r="I619" s="98">
        <v>13.38</v>
      </c>
      <c r="J619" s="98">
        <v>5.07</v>
      </c>
      <c r="K619" s="98">
        <v>111.06</v>
      </c>
      <c r="L619" s="98">
        <v>111.06</v>
      </c>
      <c r="M619" s="36"/>
    </row>
    <row r="620" spans="1:13" ht="24" x14ac:dyDescent="0.3">
      <c r="A620" s="43" t="s">
        <v>4322</v>
      </c>
      <c r="B620" s="118" t="s">
        <v>1071</v>
      </c>
      <c r="C620" s="104" t="s">
        <v>187</v>
      </c>
      <c r="D620" s="105">
        <v>89800</v>
      </c>
      <c r="E620" s="95" t="s">
        <v>1072</v>
      </c>
      <c r="F620" s="106" t="s">
        <v>178</v>
      </c>
      <c r="G620" s="97">
        <v>49.09</v>
      </c>
      <c r="H620" s="98">
        <v>49.09</v>
      </c>
      <c r="I620" s="98">
        <v>15.13</v>
      </c>
      <c r="J620" s="98">
        <v>8.77</v>
      </c>
      <c r="K620" s="98">
        <v>1173.25</v>
      </c>
      <c r="L620" s="98">
        <v>1173.25</v>
      </c>
      <c r="M620" s="36"/>
    </row>
    <row r="621" spans="1:13" x14ac:dyDescent="0.25">
      <c r="A621" s="43" t="s">
        <v>4323</v>
      </c>
      <c r="B621" s="119" t="s">
        <v>1073</v>
      </c>
      <c r="C621" s="108"/>
      <c r="D621" s="108"/>
      <c r="E621" s="109" t="s">
        <v>1074</v>
      </c>
      <c r="F621" s="108"/>
      <c r="G621" s="110"/>
      <c r="H621" s="110"/>
      <c r="I621" s="110"/>
      <c r="J621" s="110"/>
      <c r="K621" s="111">
        <v>464.44000000000005</v>
      </c>
      <c r="L621" s="111">
        <v>464.44000000000005</v>
      </c>
      <c r="M621" s="35"/>
    </row>
    <row r="622" spans="1:13" x14ac:dyDescent="0.25">
      <c r="A622" s="43" t="s">
        <v>4324</v>
      </c>
      <c r="B622" s="116" t="s">
        <v>1075</v>
      </c>
      <c r="C622" s="93" t="s">
        <v>138</v>
      </c>
      <c r="D622" s="94">
        <v>81690</v>
      </c>
      <c r="E622" s="95" t="s">
        <v>1076</v>
      </c>
      <c r="F622" s="96" t="s">
        <v>135</v>
      </c>
      <c r="G622" s="97">
        <v>2</v>
      </c>
      <c r="H622" s="98">
        <v>2</v>
      </c>
      <c r="I622" s="98">
        <v>10.51</v>
      </c>
      <c r="J622" s="98">
        <v>7.35</v>
      </c>
      <c r="K622" s="98">
        <v>35.72</v>
      </c>
      <c r="L622" s="98">
        <v>35.72</v>
      </c>
      <c r="M622" s="35"/>
    </row>
    <row r="623" spans="1:13" x14ac:dyDescent="0.25">
      <c r="A623" s="43" t="s">
        <v>4325</v>
      </c>
      <c r="B623" s="116" t="s">
        <v>1077</v>
      </c>
      <c r="C623" s="93" t="s">
        <v>138</v>
      </c>
      <c r="D623" s="94">
        <v>81663</v>
      </c>
      <c r="E623" s="95" t="s">
        <v>1078</v>
      </c>
      <c r="F623" s="96" t="s">
        <v>135</v>
      </c>
      <c r="G623" s="97">
        <v>6</v>
      </c>
      <c r="H623" s="98">
        <v>6</v>
      </c>
      <c r="I623" s="98">
        <v>35.340000000000003</v>
      </c>
      <c r="J623" s="98">
        <v>7.35</v>
      </c>
      <c r="K623" s="98">
        <v>256.14</v>
      </c>
      <c r="L623" s="98">
        <v>256.14</v>
      </c>
      <c r="M623" s="35"/>
    </row>
    <row r="624" spans="1:13" ht="24" x14ac:dyDescent="0.3">
      <c r="A624" s="43" t="s">
        <v>4326</v>
      </c>
      <c r="B624" s="118" t="s">
        <v>1079</v>
      </c>
      <c r="C624" s="104" t="s">
        <v>187</v>
      </c>
      <c r="D624" s="105">
        <v>89708</v>
      </c>
      <c r="E624" s="95" t="s">
        <v>1080</v>
      </c>
      <c r="F624" s="106" t="s">
        <v>135</v>
      </c>
      <c r="G624" s="97">
        <v>2</v>
      </c>
      <c r="H624" s="98">
        <v>2</v>
      </c>
      <c r="I624" s="98">
        <v>70.38</v>
      </c>
      <c r="J624" s="98">
        <v>15.91</v>
      </c>
      <c r="K624" s="98">
        <v>172.58</v>
      </c>
      <c r="L624" s="98">
        <v>172.58</v>
      </c>
      <c r="M624" s="36"/>
    </row>
    <row r="625" spans="1:13" x14ac:dyDescent="0.25">
      <c r="A625" s="43" t="s">
        <v>4327</v>
      </c>
      <c r="B625" s="117" t="s">
        <v>1081</v>
      </c>
      <c r="C625" s="100"/>
      <c r="D625" s="100"/>
      <c r="E625" s="101" t="s">
        <v>1082</v>
      </c>
      <c r="F625" s="100"/>
      <c r="G625" s="102"/>
      <c r="H625" s="102"/>
      <c r="I625" s="102"/>
      <c r="J625" s="102"/>
      <c r="K625" s="103">
        <v>2518.6799999999998</v>
      </c>
      <c r="L625" s="103">
        <v>2518.6799999999998</v>
      </c>
      <c r="M625" s="35"/>
    </row>
    <row r="626" spans="1:13" x14ac:dyDescent="0.25">
      <c r="A626" s="43" t="s">
        <v>4328</v>
      </c>
      <c r="B626" s="116" t="s">
        <v>1083</v>
      </c>
      <c r="C626" s="93" t="s">
        <v>138</v>
      </c>
      <c r="D626" s="94">
        <v>81825</v>
      </c>
      <c r="E626" s="95" t="s">
        <v>1084</v>
      </c>
      <c r="F626" s="96" t="s">
        <v>135</v>
      </c>
      <c r="G626" s="97">
        <v>4</v>
      </c>
      <c r="H626" s="98">
        <v>4</v>
      </c>
      <c r="I626" s="98">
        <v>145.84</v>
      </c>
      <c r="J626" s="98">
        <v>241.1</v>
      </c>
      <c r="K626" s="98">
        <v>1547.76</v>
      </c>
      <c r="L626" s="98">
        <v>1547.76</v>
      </c>
      <c r="M626" s="35"/>
    </row>
    <row r="627" spans="1:13" x14ac:dyDescent="0.25">
      <c r="A627" s="43" t="s">
        <v>4329</v>
      </c>
      <c r="B627" s="116" t="s">
        <v>1085</v>
      </c>
      <c r="C627" s="93" t="s">
        <v>138</v>
      </c>
      <c r="D627" s="94">
        <v>80811</v>
      </c>
      <c r="E627" s="95" t="s">
        <v>1086</v>
      </c>
      <c r="F627" s="96" t="s">
        <v>135</v>
      </c>
      <c r="G627" s="97">
        <v>4</v>
      </c>
      <c r="H627" s="98">
        <v>4</v>
      </c>
      <c r="I627" s="98">
        <v>45.87</v>
      </c>
      <c r="J627" s="98">
        <v>6.68</v>
      </c>
      <c r="K627" s="98">
        <v>210.2</v>
      </c>
      <c r="L627" s="98">
        <v>210.2</v>
      </c>
      <c r="M627" s="35"/>
    </row>
    <row r="628" spans="1:13" x14ac:dyDescent="0.25">
      <c r="A628" s="43" t="s">
        <v>4330</v>
      </c>
      <c r="B628" s="116" t="s">
        <v>1087</v>
      </c>
      <c r="C628" s="93" t="s">
        <v>138</v>
      </c>
      <c r="D628" s="94">
        <v>81840</v>
      </c>
      <c r="E628" s="95" t="s">
        <v>1088</v>
      </c>
      <c r="F628" s="96" t="s">
        <v>135</v>
      </c>
      <c r="G628" s="97">
        <v>4</v>
      </c>
      <c r="H628" s="98">
        <v>4</v>
      </c>
      <c r="I628" s="98">
        <v>162.77000000000001</v>
      </c>
      <c r="J628" s="98">
        <v>21.88</v>
      </c>
      <c r="K628" s="98">
        <v>738.6</v>
      </c>
      <c r="L628" s="98">
        <v>738.6</v>
      </c>
      <c r="M628" s="35"/>
    </row>
    <row r="629" spans="1:13" x14ac:dyDescent="0.25">
      <c r="A629" s="43" t="s">
        <v>4331</v>
      </c>
      <c r="B629" s="116" t="s">
        <v>1089</v>
      </c>
      <c r="C629" s="93" t="s">
        <v>138</v>
      </c>
      <c r="D629" s="94">
        <v>81885</v>
      </c>
      <c r="E629" s="95" t="s">
        <v>1090</v>
      </c>
      <c r="F629" s="96" t="s">
        <v>135</v>
      </c>
      <c r="G629" s="97">
        <v>2</v>
      </c>
      <c r="H629" s="98">
        <v>2</v>
      </c>
      <c r="I629" s="98">
        <v>8.73</v>
      </c>
      <c r="J629" s="98">
        <v>2.33</v>
      </c>
      <c r="K629" s="98">
        <v>22.12</v>
      </c>
      <c r="L629" s="98">
        <v>22.12</v>
      </c>
      <c r="M629" s="35"/>
    </row>
    <row r="630" spans="1:13" x14ac:dyDescent="0.25">
      <c r="A630" s="43" t="s">
        <v>4332</v>
      </c>
      <c r="B630" s="115" t="s">
        <v>1091</v>
      </c>
      <c r="C630" s="89"/>
      <c r="D630" s="89"/>
      <c r="E630" s="90" t="s">
        <v>61</v>
      </c>
      <c r="F630" s="89"/>
      <c r="G630" s="91"/>
      <c r="H630" s="91"/>
      <c r="I630" s="91"/>
      <c r="J630" s="91"/>
      <c r="K630" s="92">
        <v>57227.47</v>
      </c>
      <c r="L630" s="92">
        <v>57227.47</v>
      </c>
      <c r="M630" s="35"/>
    </row>
    <row r="631" spans="1:13" x14ac:dyDescent="0.3">
      <c r="A631" s="43" t="s">
        <v>4333</v>
      </c>
      <c r="B631" s="116" t="s">
        <v>1092</v>
      </c>
      <c r="C631" s="93" t="s">
        <v>138</v>
      </c>
      <c r="D631" s="94">
        <v>100160</v>
      </c>
      <c r="E631" s="95" t="s">
        <v>1093</v>
      </c>
      <c r="F631" s="96" t="s">
        <v>140</v>
      </c>
      <c r="G631" s="97">
        <v>761.56</v>
      </c>
      <c r="H631" s="98">
        <v>761.56</v>
      </c>
      <c r="I631" s="98">
        <v>22.14</v>
      </c>
      <c r="J631" s="98">
        <v>24.99</v>
      </c>
      <c r="K631" s="98">
        <v>35892.32</v>
      </c>
      <c r="L631" s="98">
        <v>35892.32</v>
      </c>
      <c r="M631" s="36"/>
    </row>
    <row r="632" spans="1:13" ht="24" x14ac:dyDescent="0.3">
      <c r="A632" s="43" t="s">
        <v>4334</v>
      </c>
      <c r="B632" s="116" t="s">
        <v>1094</v>
      </c>
      <c r="C632" s="93" t="s">
        <v>187</v>
      </c>
      <c r="D632" s="94">
        <v>93201</v>
      </c>
      <c r="E632" s="95" t="s">
        <v>1095</v>
      </c>
      <c r="F632" s="96" t="s">
        <v>178</v>
      </c>
      <c r="G632" s="97">
        <v>351.46</v>
      </c>
      <c r="H632" s="98">
        <v>351.46</v>
      </c>
      <c r="I632" s="98">
        <v>2.57</v>
      </c>
      <c r="J632" s="98">
        <v>3.66</v>
      </c>
      <c r="K632" s="98">
        <v>2189.59</v>
      </c>
      <c r="L632" s="98">
        <v>2189.59</v>
      </c>
      <c r="M632" s="36"/>
    </row>
    <row r="633" spans="1:13" x14ac:dyDescent="0.25">
      <c r="A633" s="43" t="s">
        <v>4335</v>
      </c>
      <c r="B633" s="116" t="s">
        <v>1096</v>
      </c>
      <c r="C633" s="93" t="s">
        <v>138</v>
      </c>
      <c r="D633" s="94">
        <v>100320</v>
      </c>
      <c r="E633" s="95" t="s">
        <v>1097</v>
      </c>
      <c r="F633" s="96" t="s">
        <v>140</v>
      </c>
      <c r="G633" s="97">
        <v>47.28</v>
      </c>
      <c r="H633" s="98">
        <v>47.28</v>
      </c>
      <c r="I633" s="98">
        <v>352.34</v>
      </c>
      <c r="J633" s="98">
        <v>52.6</v>
      </c>
      <c r="K633" s="98">
        <v>19145.560000000001</v>
      </c>
      <c r="L633" s="98">
        <v>19145.560000000001</v>
      </c>
      <c r="M633" s="35"/>
    </row>
    <row r="634" spans="1:13" x14ac:dyDescent="0.25">
      <c r="A634" s="43" t="s">
        <v>4336</v>
      </c>
      <c r="B634" s="115" t="s">
        <v>1098</v>
      </c>
      <c r="C634" s="89"/>
      <c r="D634" s="89"/>
      <c r="E634" s="90" t="s">
        <v>63</v>
      </c>
      <c r="F634" s="89"/>
      <c r="G634" s="91"/>
      <c r="H634" s="91"/>
      <c r="I634" s="91"/>
      <c r="J634" s="91"/>
      <c r="K634" s="92">
        <v>6449.5099999999993</v>
      </c>
      <c r="L634" s="92">
        <v>6449.5099999999993</v>
      </c>
      <c r="M634" s="35"/>
    </row>
    <row r="635" spans="1:13" x14ac:dyDescent="0.25">
      <c r="A635" s="43" t="s">
        <v>4337</v>
      </c>
      <c r="B635" s="117" t="s">
        <v>1099</v>
      </c>
      <c r="C635" s="100"/>
      <c r="D635" s="100"/>
      <c r="E635" s="101" t="s">
        <v>333</v>
      </c>
      <c r="F635" s="100"/>
      <c r="G635" s="102"/>
      <c r="H635" s="102"/>
      <c r="I635" s="102"/>
      <c r="J635" s="102"/>
      <c r="K635" s="103">
        <v>3914.66</v>
      </c>
      <c r="L635" s="103">
        <v>3914.66</v>
      </c>
      <c r="M635" s="35"/>
    </row>
    <row r="636" spans="1:13" x14ac:dyDescent="0.25">
      <c r="A636" s="43" t="s">
        <v>4338</v>
      </c>
      <c r="B636" s="116" t="s">
        <v>1100</v>
      </c>
      <c r="C636" s="93" t="s">
        <v>138</v>
      </c>
      <c r="D636" s="94">
        <v>120902</v>
      </c>
      <c r="E636" s="95" t="s">
        <v>443</v>
      </c>
      <c r="F636" s="96" t="s">
        <v>140</v>
      </c>
      <c r="G636" s="97">
        <v>124.83</v>
      </c>
      <c r="H636" s="98">
        <v>124.83</v>
      </c>
      <c r="I636" s="98">
        <v>11.85</v>
      </c>
      <c r="J636" s="98">
        <v>19.510000000000002</v>
      </c>
      <c r="K636" s="98">
        <v>3914.66</v>
      </c>
      <c r="L636" s="98">
        <v>3914.66</v>
      </c>
      <c r="M636" s="35"/>
    </row>
    <row r="637" spans="1:13" x14ac:dyDescent="0.25">
      <c r="A637" s="43" t="s">
        <v>4339</v>
      </c>
      <c r="B637" s="117" t="s">
        <v>1101</v>
      </c>
      <c r="C637" s="100"/>
      <c r="D637" s="100"/>
      <c r="E637" s="101" t="s">
        <v>1102</v>
      </c>
      <c r="F637" s="100"/>
      <c r="G637" s="102"/>
      <c r="H637" s="102"/>
      <c r="I637" s="102"/>
      <c r="J637" s="102"/>
      <c r="K637" s="103">
        <v>1435.61</v>
      </c>
      <c r="L637" s="103">
        <v>1435.61</v>
      </c>
      <c r="M637" s="35"/>
    </row>
    <row r="638" spans="1:13" x14ac:dyDescent="0.25">
      <c r="A638" s="43" t="s">
        <v>4340</v>
      </c>
      <c r="B638" s="116" t="s">
        <v>1103</v>
      </c>
      <c r="C638" s="93" t="s">
        <v>138</v>
      </c>
      <c r="D638" s="94">
        <v>120209</v>
      </c>
      <c r="E638" s="95" t="s">
        <v>1104</v>
      </c>
      <c r="F638" s="96" t="s">
        <v>140</v>
      </c>
      <c r="G638" s="97">
        <v>61.8</v>
      </c>
      <c r="H638" s="98">
        <v>61.8</v>
      </c>
      <c r="I638" s="98">
        <v>11.16</v>
      </c>
      <c r="J638" s="98">
        <v>12.07</v>
      </c>
      <c r="K638" s="98">
        <v>1435.61</v>
      </c>
      <c r="L638" s="98">
        <v>1435.61</v>
      </c>
      <c r="M638" s="35"/>
    </row>
    <row r="639" spans="1:13" x14ac:dyDescent="0.25">
      <c r="A639" s="43" t="s">
        <v>4341</v>
      </c>
      <c r="B639" s="117" t="s">
        <v>1105</v>
      </c>
      <c r="C639" s="100"/>
      <c r="D639" s="100"/>
      <c r="E639" s="101" t="s">
        <v>1106</v>
      </c>
      <c r="F639" s="100"/>
      <c r="G639" s="102"/>
      <c r="H639" s="102"/>
      <c r="I639" s="102"/>
      <c r="J639" s="102"/>
      <c r="K639" s="103">
        <v>1099.24</v>
      </c>
      <c r="L639" s="103">
        <v>1099.24</v>
      </c>
      <c r="M639" s="35"/>
    </row>
    <row r="640" spans="1:13" x14ac:dyDescent="0.25">
      <c r="A640" s="43" t="s">
        <v>4342</v>
      </c>
      <c r="B640" s="116" t="s">
        <v>1107</v>
      </c>
      <c r="C640" s="93" t="s">
        <v>138</v>
      </c>
      <c r="D640" s="94">
        <v>120209</v>
      </c>
      <c r="E640" s="95" t="s">
        <v>1104</v>
      </c>
      <c r="F640" s="96" t="s">
        <v>140</v>
      </c>
      <c r="G640" s="97">
        <v>47.32</v>
      </c>
      <c r="H640" s="98">
        <v>47.32</v>
      </c>
      <c r="I640" s="98">
        <v>11.16</v>
      </c>
      <c r="J640" s="98">
        <v>12.07</v>
      </c>
      <c r="K640" s="98">
        <v>1099.24</v>
      </c>
      <c r="L640" s="98">
        <v>1099.24</v>
      </c>
      <c r="M640" s="35"/>
    </row>
    <row r="641" spans="1:13" x14ac:dyDescent="0.25">
      <c r="A641" s="43" t="s">
        <v>4343</v>
      </c>
      <c r="B641" s="115" t="s">
        <v>1108</v>
      </c>
      <c r="C641" s="89"/>
      <c r="D641" s="89"/>
      <c r="E641" s="90" t="s">
        <v>65</v>
      </c>
      <c r="F641" s="89"/>
      <c r="G641" s="91"/>
      <c r="H641" s="91"/>
      <c r="I641" s="91"/>
      <c r="J641" s="91"/>
      <c r="K641" s="92">
        <v>66214.95</v>
      </c>
      <c r="L641" s="92">
        <v>66214.95</v>
      </c>
      <c r="M641" s="35"/>
    </row>
    <row r="642" spans="1:13" ht="36" x14ac:dyDescent="0.3">
      <c r="A642" s="43" t="s">
        <v>4344</v>
      </c>
      <c r="B642" s="116" t="s">
        <v>1109</v>
      </c>
      <c r="C642" s="93" t="s">
        <v>187</v>
      </c>
      <c r="D642" s="94">
        <v>100775</v>
      </c>
      <c r="E642" s="95" t="s">
        <v>446</v>
      </c>
      <c r="F642" s="96" t="s">
        <v>310</v>
      </c>
      <c r="G642" s="97">
        <v>5541</v>
      </c>
      <c r="H642" s="98">
        <v>5541</v>
      </c>
      <c r="I642" s="98">
        <v>11.19</v>
      </c>
      <c r="J642" s="98">
        <v>0.76</v>
      </c>
      <c r="K642" s="98">
        <v>66214.95</v>
      </c>
      <c r="L642" s="98">
        <v>66214.95</v>
      </c>
      <c r="M642" s="37"/>
    </row>
    <row r="643" spans="1:13" x14ac:dyDescent="0.25">
      <c r="A643" s="43" t="s">
        <v>4345</v>
      </c>
      <c r="B643" s="115" t="s">
        <v>1110</v>
      </c>
      <c r="C643" s="89"/>
      <c r="D643" s="89"/>
      <c r="E643" s="90" t="s">
        <v>67</v>
      </c>
      <c r="F643" s="89"/>
      <c r="G643" s="91"/>
      <c r="H643" s="91"/>
      <c r="I643" s="91"/>
      <c r="J643" s="91"/>
      <c r="K643" s="92">
        <v>15296.97</v>
      </c>
      <c r="L643" s="92">
        <v>15296.97</v>
      </c>
      <c r="M643" s="35"/>
    </row>
    <row r="644" spans="1:13" x14ac:dyDescent="0.25">
      <c r="A644" s="43" t="s">
        <v>4346</v>
      </c>
      <c r="B644" s="116" t="s">
        <v>1111</v>
      </c>
      <c r="C644" s="93" t="s">
        <v>138</v>
      </c>
      <c r="D644" s="94">
        <v>160100</v>
      </c>
      <c r="E644" s="95" t="s">
        <v>449</v>
      </c>
      <c r="F644" s="96" t="s">
        <v>140</v>
      </c>
      <c r="G644" s="97">
        <v>336.6</v>
      </c>
      <c r="H644" s="98">
        <v>336.6</v>
      </c>
      <c r="I644" s="98">
        <v>34.69</v>
      </c>
      <c r="J644" s="98">
        <v>3.58</v>
      </c>
      <c r="K644" s="98">
        <v>12881.68</v>
      </c>
      <c r="L644" s="98">
        <v>12881.68</v>
      </c>
      <c r="M644" s="35"/>
    </row>
    <row r="645" spans="1:13" x14ac:dyDescent="0.25">
      <c r="A645" s="43" t="s">
        <v>4347</v>
      </c>
      <c r="B645" s="116" t="s">
        <v>1112</v>
      </c>
      <c r="C645" s="93" t="s">
        <v>138</v>
      </c>
      <c r="D645" s="94">
        <v>160101</v>
      </c>
      <c r="E645" s="95" t="s">
        <v>451</v>
      </c>
      <c r="F645" s="96" t="s">
        <v>178</v>
      </c>
      <c r="G645" s="97">
        <v>33.83</v>
      </c>
      <c r="H645" s="98">
        <v>33.83</v>
      </c>
      <c r="I645" s="98">
        <v>17.91</v>
      </c>
      <c r="J645" s="98">
        <v>17.45</v>
      </c>
      <c r="K645" s="98">
        <v>1196.22</v>
      </c>
      <c r="L645" s="98">
        <v>1196.22</v>
      </c>
      <c r="M645" s="35"/>
    </row>
    <row r="646" spans="1:13" x14ac:dyDescent="0.25">
      <c r="A646" s="43" t="s">
        <v>4348</v>
      </c>
      <c r="B646" s="116" t="s">
        <v>1113</v>
      </c>
      <c r="C646" s="93" t="s">
        <v>138</v>
      </c>
      <c r="D646" s="94">
        <v>160403</v>
      </c>
      <c r="E646" s="95" t="s">
        <v>453</v>
      </c>
      <c r="F646" s="96" t="s">
        <v>178</v>
      </c>
      <c r="G646" s="97">
        <v>19.899999999999999</v>
      </c>
      <c r="H646" s="98">
        <v>19.899999999999999</v>
      </c>
      <c r="I646" s="98">
        <v>9.6199999999999992</v>
      </c>
      <c r="J646" s="98">
        <v>9.65</v>
      </c>
      <c r="K646" s="98">
        <v>383.47</v>
      </c>
      <c r="L646" s="98">
        <v>383.47</v>
      </c>
      <c r="M646" s="35"/>
    </row>
    <row r="647" spans="1:13" x14ac:dyDescent="0.25">
      <c r="A647" s="43" t="s">
        <v>4349</v>
      </c>
      <c r="B647" s="116" t="s">
        <v>1114</v>
      </c>
      <c r="C647" s="93" t="s">
        <v>138</v>
      </c>
      <c r="D647" s="94">
        <v>160404</v>
      </c>
      <c r="E647" s="95" t="s">
        <v>455</v>
      </c>
      <c r="F647" s="96" t="s">
        <v>178</v>
      </c>
      <c r="G647" s="97">
        <v>67.66</v>
      </c>
      <c r="H647" s="98">
        <v>67.66</v>
      </c>
      <c r="I647" s="98">
        <v>0.44</v>
      </c>
      <c r="J647" s="98">
        <v>11.91</v>
      </c>
      <c r="K647" s="98">
        <v>835.6</v>
      </c>
      <c r="L647" s="98">
        <v>835.6</v>
      </c>
      <c r="M647" s="35"/>
    </row>
    <row r="648" spans="1:13" x14ac:dyDescent="0.25">
      <c r="A648" s="43" t="s">
        <v>4350</v>
      </c>
      <c r="B648" s="115" t="s">
        <v>1115</v>
      </c>
      <c r="C648" s="89"/>
      <c r="D648" s="89"/>
      <c r="E648" s="90" t="s">
        <v>71</v>
      </c>
      <c r="F648" s="89"/>
      <c r="G648" s="91"/>
      <c r="H648" s="91"/>
      <c r="I648" s="91"/>
      <c r="J648" s="91"/>
      <c r="K648" s="92">
        <v>43785.84</v>
      </c>
      <c r="L648" s="92">
        <v>43785.84</v>
      </c>
      <c r="M648" s="35"/>
    </row>
    <row r="649" spans="1:13" x14ac:dyDescent="0.25">
      <c r="A649" s="43" t="s">
        <v>4351</v>
      </c>
      <c r="B649" s="117" t="s">
        <v>1116</v>
      </c>
      <c r="C649" s="100"/>
      <c r="D649" s="100"/>
      <c r="E649" s="101" t="s">
        <v>1117</v>
      </c>
      <c r="F649" s="100"/>
      <c r="G649" s="102"/>
      <c r="H649" s="102"/>
      <c r="I649" s="102"/>
      <c r="J649" s="102"/>
      <c r="K649" s="103">
        <v>25692.09</v>
      </c>
      <c r="L649" s="103">
        <v>25692.09</v>
      </c>
      <c r="M649" s="35"/>
    </row>
    <row r="650" spans="1:13" x14ac:dyDescent="0.25">
      <c r="A650" s="43" t="s">
        <v>4352</v>
      </c>
      <c r="B650" s="116" t="s">
        <v>1118</v>
      </c>
      <c r="C650" s="93" t="s">
        <v>138</v>
      </c>
      <c r="D650" s="94">
        <v>180501</v>
      </c>
      <c r="E650" s="95" t="s">
        <v>459</v>
      </c>
      <c r="F650" s="96" t="s">
        <v>140</v>
      </c>
      <c r="G650" s="97">
        <v>27.3</v>
      </c>
      <c r="H650" s="98">
        <v>27.3</v>
      </c>
      <c r="I650" s="98">
        <v>596.04999999999995</v>
      </c>
      <c r="J650" s="98">
        <v>40.909999999999997</v>
      </c>
      <c r="K650" s="98">
        <v>17389</v>
      </c>
      <c r="L650" s="98">
        <v>17389</v>
      </c>
      <c r="M650" s="35"/>
    </row>
    <row r="651" spans="1:13" x14ac:dyDescent="0.3">
      <c r="A651" s="43" t="s">
        <v>4353</v>
      </c>
      <c r="B651" s="116" t="s">
        <v>1119</v>
      </c>
      <c r="C651" s="93" t="s">
        <v>138</v>
      </c>
      <c r="D651" s="94">
        <v>180509</v>
      </c>
      <c r="E651" s="95" t="s">
        <v>1120</v>
      </c>
      <c r="F651" s="96" t="s">
        <v>140</v>
      </c>
      <c r="G651" s="97">
        <v>20.16</v>
      </c>
      <c r="H651" s="98">
        <v>20.16</v>
      </c>
      <c r="I651" s="98">
        <v>370.95</v>
      </c>
      <c r="J651" s="98">
        <v>40.909999999999997</v>
      </c>
      <c r="K651" s="98">
        <v>8303.09</v>
      </c>
      <c r="L651" s="98">
        <v>8303.09</v>
      </c>
      <c r="M651" s="36"/>
    </row>
    <row r="652" spans="1:13" x14ac:dyDescent="0.25">
      <c r="A652" s="43" t="s">
        <v>4354</v>
      </c>
      <c r="B652" s="117" t="s">
        <v>1121</v>
      </c>
      <c r="C652" s="100"/>
      <c r="D652" s="100"/>
      <c r="E652" s="101" t="s">
        <v>461</v>
      </c>
      <c r="F652" s="100"/>
      <c r="G652" s="102"/>
      <c r="H652" s="102"/>
      <c r="I652" s="102"/>
      <c r="J652" s="102"/>
      <c r="K652" s="103">
        <v>18093.75</v>
      </c>
      <c r="L652" s="103">
        <v>18093.75</v>
      </c>
      <c r="M652" s="35"/>
    </row>
    <row r="653" spans="1:13" x14ac:dyDescent="0.25">
      <c r="A653" s="43" t="s">
        <v>4355</v>
      </c>
      <c r="B653" s="116" t="s">
        <v>1122</v>
      </c>
      <c r="C653" s="93" t="s">
        <v>138</v>
      </c>
      <c r="D653" s="94">
        <v>180380</v>
      </c>
      <c r="E653" s="95" t="s">
        <v>1123</v>
      </c>
      <c r="F653" s="96" t="s">
        <v>140</v>
      </c>
      <c r="G653" s="97">
        <v>2</v>
      </c>
      <c r="H653" s="98">
        <v>2</v>
      </c>
      <c r="I653" s="98">
        <v>661.04</v>
      </c>
      <c r="J653" s="98">
        <v>43.72</v>
      </c>
      <c r="K653" s="98">
        <v>1409.52</v>
      </c>
      <c r="L653" s="98">
        <v>1409.52</v>
      </c>
      <c r="M653" s="35"/>
    </row>
    <row r="654" spans="1:13" x14ac:dyDescent="0.25">
      <c r="A654" s="43" t="s">
        <v>4356</v>
      </c>
      <c r="B654" s="116" t="s">
        <v>1124</v>
      </c>
      <c r="C654" s="93" t="s">
        <v>138</v>
      </c>
      <c r="D654" s="94">
        <v>180381</v>
      </c>
      <c r="E654" s="95" t="s">
        <v>1125</v>
      </c>
      <c r="F654" s="96" t="s">
        <v>140</v>
      </c>
      <c r="G654" s="97">
        <v>6</v>
      </c>
      <c r="H654" s="98">
        <v>6</v>
      </c>
      <c r="I654" s="98">
        <v>378.65</v>
      </c>
      <c r="J654" s="98">
        <v>43.72</v>
      </c>
      <c r="K654" s="98">
        <v>2534.2199999999998</v>
      </c>
      <c r="L654" s="98">
        <v>2534.2199999999998</v>
      </c>
      <c r="M654" s="35"/>
    </row>
    <row r="655" spans="1:13" x14ac:dyDescent="0.25">
      <c r="A655" s="43" t="s">
        <v>4357</v>
      </c>
      <c r="B655" s="116" t="s">
        <v>1126</v>
      </c>
      <c r="C655" s="93" t="s">
        <v>138</v>
      </c>
      <c r="D655" s="94">
        <v>180401</v>
      </c>
      <c r="E655" s="95" t="s">
        <v>463</v>
      </c>
      <c r="F655" s="96" t="s">
        <v>140</v>
      </c>
      <c r="G655" s="97">
        <v>57.6</v>
      </c>
      <c r="H655" s="98">
        <v>57.6</v>
      </c>
      <c r="I655" s="98">
        <v>201.94</v>
      </c>
      <c r="J655" s="98">
        <v>43.72</v>
      </c>
      <c r="K655" s="98">
        <v>14150.01</v>
      </c>
      <c r="L655" s="98">
        <v>14150.01</v>
      </c>
      <c r="M655" s="35"/>
    </row>
    <row r="656" spans="1:13" x14ac:dyDescent="0.25">
      <c r="A656" s="43" t="s">
        <v>4358</v>
      </c>
      <c r="B656" s="115" t="s">
        <v>1127</v>
      </c>
      <c r="C656" s="89"/>
      <c r="D656" s="89"/>
      <c r="E656" s="90" t="s">
        <v>73</v>
      </c>
      <c r="F656" s="89"/>
      <c r="G656" s="91"/>
      <c r="H656" s="91"/>
      <c r="I656" s="91"/>
      <c r="J656" s="91"/>
      <c r="K656" s="92">
        <v>11415.71</v>
      </c>
      <c r="L656" s="92">
        <v>11415.71</v>
      </c>
      <c r="M656" s="35"/>
    </row>
    <row r="657" spans="1:13" x14ac:dyDescent="0.25">
      <c r="A657" s="43" t="s">
        <v>4359</v>
      </c>
      <c r="B657" s="116" t="s">
        <v>1128</v>
      </c>
      <c r="C657" s="93" t="s">
        <v>138</v>
      </c>
      <c r="D657" s="94">
        <v>190102</v>
      </c>
      <c r="E657" s="95" t="s">
        <v>466</v>
      </c>
      <c r="F657" s="96" t="s">
        <v>140</v>
      </c>
      <c r="G657" s="97">
        <v>65.599999999999994</v>
      </c>
      <c r="H657" s="98">
        <v>65.599999999999994</v>
      </c>
      <c r="I657" s="98">
        <v>174.02</v>
      </c>
      <c r="J657" s="98">
        <v>0</v>
      </c>
      <c r="K657" s="98">
        <v>11415.71</v>
      </c>
      <c r="L657" s="98">
        <v>11415.71</v>
      </c>
      <c r="M657" s="35"/>
    </row>
    <row r="658" spans="1:13" x14ac:dyDescent="0.25">
      <c r="A658" s="43" t="s">
        <v>4360</v>
      </c>
      <c r="B658" s="115" t="s">
        <v>1129</v>
      </c>
      <c r="C658" s="89"/>
      <c r="D658" s="89"/>
      <c r="E658" s="90" t="s">
        <v>75</v>
      </c>
      <c r="F658" s="89"/>
      <c r="G658" s="91"/>
      <c r="H658" s="91"/>
      <c r="I658" s="91"/>
      <c r="J658" s="91"/>
      <c r="K658" s="92">
        <v>52191.6</v>
      </c>
      <c r="L658" s="92">
        <v>52191.6</v>
      </c>
      <c r="M658" s="35"/>
    </row>
    <row r="659" spans="1:13" x14ac:dyDescent="0.25">
      <c r="A659" s="43" t="s">
        <v>4361</v>
      </c>
      <c r="B659" s="116" t="s">
        <v>1130</v>
      </c>
      <c r="C659" s="93" t="s">
        <v>138</v>
      </c>
      <c r="D659" s="94">
        <v>200150</v>
      </c>
      <c r="E659" s="95" t="s">
        <v>469</v>
      </c>
      <c r="F659" s="96" t="s">
        <v>140</v>
      </c>
      <c r="G659" s="97">
        <v>1523.12</v>
      </c>
      <c r="H659" s="98">
        <v>1523.12</v>
      </c>
      <c r="I659" s="98">
        <v>3.35</v>
      </c>
      <c r="J659" s="98">
        <v>1.1000000000000001</v>
      </c>
      <c r="K659" s="98">
        <v>6777.88</v>
      </c>
      <c r="L659" s="98">
        <v>6777.88</v>
      </c>
      <c r="M659" s="35"/>
    </row>
    <row r="660" spans="1:13" ht="48" x14ac:dyDescent="0.3">
      <c r="A660" s="43" t="s">
        <v>4362</v>
      </c>
      <c r="B660" s="116" t="s">
        <v>1131</v>
      </c>
      <c r="C660" s="93" t="s">
        <v>187</v>
      </c>
      <c r="D660" s="94">
        <v>87553</v>
      </c>
      <c r="E660" s="95" t="s">
        <v>2430</v>
      </c>
      <c r="F660" s="96" t="s">
        <v>140</v>
      </c>
      <c r="G660" s="97">
        <v>266.95999999999998</v>
      </c>
      <c r="H660" s="98">
        <v>266.95999999999998</v>
      </c>
      <c r="I660" s="98">
        <v>12.09</v>
      </c>
      <c r="J660" s="98">
        <v>6.37</v>
      </c>
      <c r="K660" s="98">
        <v>4928.08</v>
      </c>
      <c r="L660" s="98">
        <v>4928.08</v>
      </c>
      <c r="M660" s="37"/>
    </row>
    <row r="661" spans="1:13" x14ac:dyDescent="0.25">
      <c r="A661" s="43" t="s">
        <v>4363</v>
      </c>
      <c r="B661" s="116" t="s">
        <v>1132</v>
      </c>
      <c r="C661" s="93" t="s">
        <v>138</v>
      </c>
      <c r="D661" s="94">
        <v>200403</v>
      </c>
      <c r="E661" s="95" t="s">
        <v>471</v>
      </c>
      <c r="F661" s="96" t="s">
        <v>140</v>
      </c>
      <c r="G661" s="97">
        <v>1256.1600000000001</v>
      </c>
      <c r="H661" s="98">
        <v>1256.1600000000001</v>
      </c>
      <c r="I661" s="98">
        <v>2.57</v>
      </c>
      <c r="J661" s="98">
        <v>13.54</v>
      </c>
      <c r="K661" s="98">
        <v>20236.73</v>
      </c>
      <c r="L661" s="98">
        <v>20236.73</v>
      </c>
      <c r="M661" s="35"/>
    </row>
    <row r="662" spans="1:13" x14ac:dyDescent="0.25">
      <c r="A662" s="43" t="s">
        <v>4364</v>
      </c>
      <c r="B662" s="116" t="s">
        <v>1133</v>
      </c>
      <c r="C662" s="93" t="s">
        <v>138</v>
      </c>
      <c r="D662" s="94">
        <v>201302</v>
      </c>
      <c r="E662" s="95" t="s">
        <v>1134</v>
      </c>
      <c r="F662" s="96" t="s">
        <v>140</v>
      </c>
      <c r="G662" s="97">
        <v>266.95999999999998</v>
      </c>
      <c r="H662" s="98">
        <v>266.95999999999998</v>
      </c>
      <c r="I662" s="98">
        <v>52.93</v>
      </c>
      <c r="J662" s="98">
        <v>22.92</v>
      </c>
      <c r="K662" s="98">
        <v>20248.91</v>
      </c>
      <c r="L662" s="98">
        <v>20248.91</v>
      </c>
      <c r="M662" s="35"/>
    </row>
    <row r="663" spans="1:13" x14ac:dyDescent="0.25">
      <c r="A663" s="43" t="s">
        <v>4365</v>
      </c>
      <c r="B663" s="115" t="s">
        <v>1135</v>
      </c>
      <c r="C663" s="89"/>
      <c r="D663" s="89"/>
      <c r="E663" s="90" t="s">
        <v>77</v>
      </c>
      <c r="F663" s="89"/>
      <c r="G663" s="91"/>
      <c r="H663" s="91"/>
      <c r="I663" s="91"/>
      <c r="J663" s="91"/>
      <c r="K663" s="92">
        <v>18429.7</v>
      </c>
      <c r="L663" s="92">
        <v>18429.7</v>
      </c>
      <c r="M663" s="35"/>
    </row>
    <row r="664" spans="1:13" x14ac:dyDescent="0.25">
      <c r="A664" s="43" t="s">
        <v>4366</v>
      </c>
      <c r="B664" s="117" t="s">
        <v>1136</v>
      </c>
      <c r="C664" s="100"/>
      <c r="D664" s="100"/>
      <c r="E664" s="101" t="s">
        <v>1137</v>
      </c>
      <c r="F664" s="100"/>
      <c r="G664" s="102"/>
      <c r="H664" s="102"/>
      <c r="I664" s="102"/>
      <c r="J664" s="102"/>
      <c r="K664" s="103">
        <v>2826.0299999999997</v>
      </c>
      <c r="L664" s="103">
        <v>2826.0299999999997</v>
      </c>
      <c r="M664" s="35"/>
    </row>
    <row r="665" spans="1:13" x14ac:dyDescent="0.3">
      <c r="A665" s="43" t="s">
        <v>4367</v>
      </c>
      <c r="B665" s="116" t="s">
        <v>1138</v>
      </c>
      <c r="C665" s="93" t="s">
        <v>138</v>
      </c>
      <c r="D665" s="94">
        <v>210499</v>
      </c>
      <c r="E665" s="95" t="s">
        <v>261</v>
      </c>
      <c r="F665" s="96" t="s">
        <v>140</v>
      </c>
      <c r="G665" s="97">
        <v>32.5</v>
      </c>
      <c r="H665" s="98">
        <v>32.5</v>
      </c>
      <c r="I665" s="98">
        <v>57.19</v>
      </c>
      <c r="J665" s="98">
        <v>11.57</v>
      </c>
      <c r="K665" s="98">
        <v>2234.6999999999998</v>
      </c>
      <c r="L665" s="98">
        <v>2234.6999999999998</v>
      </c>
      <c r="M665" s="36"/>
    </row>
    <row r="666" spans="1:13" x14ac:dyDescent="0.25">
      <c r="A666" s="43" t="s">
        <v>4368</v>
      </c>
      <c r="B666" s="116" t="s">
        <v>1139</v>
      </c>
      <c r="C666" s="93" t="s">
        <v>138</v>
      </c>
      <c r="D666" s="94">
        <v>210506</v>
      </c>
      <c r="E666" s="95" t="s">
        <v>1140</v>
      </c>
      <c r="F666" s="96" t="s">
        <v>178</v>
      </c>
      <c r="G666" s="97">
        <v>44.9</v>
      </c>
      <c r="H666" s="98">
        <v>44.9</v>
      </c>
      <c r="I666" s="98">
        <v>13.17</v>
      </c>
      <c r="J666" s="98">
        <v>0</v>
      </c>
      <c r="K666" s="98">
        <v>591.33000000000004</v>
      </c>
      <c r="L666" s="98">
        <v>591.33000000000004</v>
      </c>
      <c r="M666" s="35"/>
    </row>
    <row r="667" spans="1:13" x14ac:dyDescent="0.25">
      <c r="A667" s="43" t="s">
        <v>4369</v>
      </c>
      <c r="B667" s="117" t="s">
        <v>1141</v>
      </c>
      <c r="C667" s="100"/>
      <c r="D667" s="100"/>
      <c r="E667" s="101" t="s">
        <v>1142</v>
      </c>
      <c r="F667" s="100"/>
      <c r="G667" s="102"/>
      <c r="H667" s="102"/>
      <c r="I667" s="102"/>
      <c r="J667" s="102"/>
      <c r="K667" s="103">
        <v>15603.67</v>
      </c>
      <c r="L667" s="103">
        <v>15603.67</v>
      </c>
      <c r="M667" s="35"/>
    </row>
    <row r="668" spans="1:13" x14ac:dyDescent="0.25">
      <c r="A668" s="43" t="s">
        <v>4370</v>
      </c>
      <c r="B668" s="116" t="s">
        <v>1143</v>
      </c>
      <c r="C668" s="93" t="s">
        <v>138</v>
      </c>
      <c r="D668" s="94">
        <v>210515</v>
      </c>
      <c r="E668" s="95" t="s">
        <v>474</v>
      </c>
      <c r="F668" s="96" t="s">
        <v>140</v>
      </c>
      <c r="G668" s="97">
        <v>457.55</v>
      </c>
      <c r="H668" s="98">
        <v>457.55</v>
      </c>
      <c r="I668" s="98">
        <v>5.53</v>
      </c>
      <c r="J668" s="98">
        <v>12.53</v>
      </c>
      <c r="K668" s="98">
        <v>8263.35</v>
      </c>
      <c r="L668" s="98">
        <v>8263.35</v>
      </c>
      <c r="M668" s="35"/>
    </row>
    <row r="669" spans="1:13" x14ac:dyDescent="0.25">
      <c r="A669" s="43" t="s">
        <v>4371</v>
      </c>
      <c r="B669" s="116" t="s">
        <v>1144</v>
      </c>
      <c r="C669" s="93" t="s">
        <v>138</v>
      </c>
      <c r="D669" s="94">
        <v>210498</v>
      </c>
      <c r="E669" s="95" t="s">
        <v>476</v>
      </c>
      <c r="F669" s="96" t="s">
        <v>140</v>
      </c>
      <c r="G669" s="97">
        <v>122.4</v>
      </c>
      <c r="H669" s="98">
        <v>122.4</v>
      </c>
      <c r="I669" s="98">
        <v>48.4</v>
      </c>
      <c r="J669" s="98">
        <v>11.57</v>
      </c>
      <c r="K669" s="98">
        <v>7340.32</v>
      </c>
      <c r="L669" s="98">
        <v>7340.32</v>
      </c>
      <c r="M669" s="35"/>
    </row>
    <row r="670" spans="1:13" x14ac:dyDescent="0.25">
      <c r="A670" s="43" t="s">
        <v>4372</v>
      </c>
      <c r="B670" s="115" t="s">
        <v>1145</v>
      </c>
      <c r="C670" s="89"/>
      <c r="D670" s="89"/>
      <c r="E670" s="90" t="s">
        <v>79</v>
      </c>
      <c r="F670" s="89"/>
      <c r="G670" s="91"/>
      <c r="H670" s="91"/>
      <c r="I670" s="91"/>
      <c r="J670" s="91"/>
      <c r="K670" s="92">
        <v>70431.740000000005</v>
      </c>
      <c r="L670" s="92">
        <v>70431.740000000005</v>
      </c>
      <c r="M670" s="35"/>
    </row>
    <row r="671" spans="1:13" x14ac:dyDescent="0.25">
      <c r="A671" s="43" t="s">
        <v>4373</v>
      </c>
      <c r="B671" s="117" t="s">
        <v>1146</v>
      </c>
      <c r="C671" s="100"/>
      <c r="D671" s="100"/>
      <c r="E671" s="101" t="s">
        <v>479</v>
      </c>
      <c r="F671" s="100"/>
      <c r="G671" s="102"/>
      <c r="H671" s="102"/>
      <c r="I671" s="102"/>
      <c r="J671" s="102"/>
      <c r="K671" s="103">
        <v>17438.73</v>
      </c>
      <c r="L671" s="103">
        <v>17438.73</v>
      </c>
      <c r="M671" s="35"/>
    </row>
    <row r="672" spans="1:13" x14ac:dyDescent="0.25">
      <c r="A672" s="43" t="s">
        <v>4374</v>
      </c>
      <c r="B672" s="116" t="s">
        <v>1147</v>
      </c>
      <c r="C672" s="93" t="s">
        <v>138</v>
      </c>
      <c r="D672" s="94">
        <v>220101</v>
      </c>
      <c r="E672" s="95" t="s">
        <v>481</v>
      </c>
      <c r="F672" s="96" t="s">
        <v>140</v>
      </c>
      <c r="G672" s="97">
        <v>511.7</v>
      </c>
      <c r="H672" s="98">
        <v>511.7</v>
      </c>
      <c r="I672" s="98">
        <v>24.2</v>
      </c>
      <c r="J672" s="98">
        <v>9.8800000000000008</v>
      </c>
      <c r="K672" s="98">
        <v>17438.73</v>
      </c>
      <c r="L672" s="98">
        <v>17438.73</v>
      </c>
      <c r="M672" s="35"/>
    </row>
    <row r="673" spans="1:13" x14ac:dyDescent="0.25">
      <c r="A673" s="43" t="s">
        <v>4375</v>
      </c>
      <c r="B673" s="117" t="s">
        <v>1148</v>
      </c>
      <c r="C673" s="100"/>
      <c r="D673" s="100"/>
      <c r="E673" s="101" t="s">
        <v>483</v>
      </c>
      <c r="F673" s="100"/>
      <c r="G673" s="102"/>
      <c r="H673" s="102"/>
      <c r="I673" s="102"/>
      <c r="J673" s="102"/>
      <c r="K673" s="103">
        <v>48601.41</v>
      </c>
      <c r="L673" s="103">
        <v>48601.41</v>
      </c>
      <c r="M673" s="35"/>
    </row>
    <row r="674" spans="1:13" ht="24" x14ac:dyDescent="0.3">
      <c r="A674" s="43" t="s">
        <v>4376</v>
      </c>
      <c r="B674" s="116" t="s">
        <v>1149</v>
      </c>
      <c r="C674" s="93" t="s">
        <v>193</v>
      </c>
      <c r="D674" s="107" t="s">
        <v>485</v>
      </c>
      <c r="E674" s="95" t="s">
        <v>486</v>
      </c>
      <c r="F674" s="96" t="s">
        <v>140</v>
      </c>
      <c r="G674" s="97">
        <v>511.7</v>
      </c>
      <c r="H674" s="98">
        <v>511.7</v>
      </c>
      <c r="I674" s="98">
        <v>64.2</v>
      </c>
      <c r="J674" s="98">
        <v>19.579999999999998</v>
      </c>
      <c r="K674" s="98">
        <v>42870.22</v>
      </c>
      <c r="L674" s="98">
        <v>42870.22</v>
      </c>
      <c r="M674" s="36"/>
    </row>
    <row r="675" spans="1:13" x14ac:dyDescent="0.25">
      <c r="A675" s="43" t="s">
        <v>4377</v>
      </c>
      <c r="B675" s="116" t="s">
        <v>1150</v>
      </c>
      <c r="C675" s="93" t="s">
        <v>193</v>
      </c>
      <c r="D675" s="107" t="s">
        <v>488</v>
      </c>
      <c r="E675" s="95" t="s">
        <v>489</v>
      </c>
      <c r="F675" s="96" t="s">
        <v>178</v>
      </c>
      <c r="G675" s="97">
        <v>311.14</v>
      </c>
      <c r="H675" s="98">
        <v>311.14</v>
      </c>
      <c r="I675" s="98">
        <v>18.11</v>
      </c>
      <c r="J675" s="98">
        <v>0.31</v>
      </c>
      <c r="K675" s="98">
        <v>5731.19</v>
      </c>
      <c r="L675" s="98">
        <v>5731.19</v>
      </c>
      <c r="M675" s="35"/>
    </row>
    <row r="676" spans="1:13" x14ac:dyDescent="0.25">
      <c r="A676" s="43" t="s">
        <v>4378</v>
      </c>
      <c r="B676" s="117" t="s">
        <v>1151</v>
      </c>
      <c r="C676" s="100"/>
      <c r="D676" s="100"/>
      <c r="E676" s="101" t="s">
        <v>491</v>
      </c>
      <c r="F676" s="100"/>
      <c r="G676" s="102"/>
      <c r="H676" s="102"/>
      <c r="I676" s="102"/>
      <c r="J676" s="102"/>
      <c r="K676" s="103">
        <v>4391.6000000000004</v>
      </c>
      <c r="L676" s="103">
        <v>4391.6000000000004</v>
      </c>
      <c r="M676" s="35"/>
    </row>
    <row r="677" spans="1:13" ht="24" x14ac:dyDescent="0.3">
      <c r="A677" s="43" t="s">
        <v>4379</v>
      </c>
      <c r="B677" s="116" t="s">
        <v>1152</v>
      </c>
      <c r="C677" s="93" t="s">
        <v>138</v>
      </c>
      <c r="D677" s="94">
        <v>220100</v>
      </c>
      <c r="E677" s="95" t="s">
        <v>1153</v>
      </c>
      <c r="F677" s="96" t="s">
        <v>140</v>
      </c>
      <c r="G677" s="97">
        <v>50.22</v>
      </c>
      <c r="H677" s="98">
        <v>50.22</v>
      </c>
      <c r="I677" s="98">
        <v>42.97</v>
      </c>
      <c r="J677" s="98">
        <v>35.21</v>
      </c>
      <c r="K677" s="98">
        <v>3926.19</v>
      </c>
      <c r="L677" s="98">
        <v>3926.19</v>
      </c>
      <c r="M677" s="36"/>
    </row>
    <row r="678" spans="1:13" x14ac:dyDescent="0.25">
      <c r="A678" s="43" t="s">
        <v>4380</v>
      </c>
      <c r="B678" s="116" t="s">
        <v>1154</v>
      </c>
      <c r="C678" s="93" t="s">
        <v>138</v>
      </c>
      <c r="D678" s="94">
        <v>220902</v>
      </c>
      <c r="E678" s="95" t="s">
        <v>494</v>
      </c>
      <c r="F678" s="96" t="s">
        <v>178</v>
      </c>
      <c r="G678" s="97">
        <v>52.53</v>
      </c>
      <c r="H678" s="98">
        <v>52.53</v>
      </c>
      <c r="I678" s="98">
        <v>1.36</v>
      </c>
      <c r="J678" s="98">
        <v>7.5</v>
      </c>
      <c r="K678" s="98">
        <v>465.41</v>
      </c>
      <c r="L678" s="98">
        <v>465.41</v>
      </c>
      <c r="M678" s="35"/>
    </row>
    <row r="679" spans="1:13" x14ac:dyDescent="0.25">
      <c r="A679" s="43" t="s">
        <v>4381</v>
      </c>
      <c r="B679" s="115" t="s">
        <v>1155</v>
      </c>
      <c r="C679" s="89"/>
      <c r="D679" s="89"/>
      <c r="E679" s="90" t="s">
        <v>81</v>
      </c>
      <c r="F679" s="89"/>
      <c r="G679" s="91"/>
      <c r="H679" s="91"/>
      <c r="I679" s="91"/>
      <c r="J679" s="91"/>
      <c r="K679" s="92">
        <v>7955.7</v>
      </c>
      <c r="L679" s="92">
        <v>7955.7</v>
      </c>
      <c r="M679" s="35"/>
    </row>
    <row r="680" spans="1:13" x14ac:dyDescent="0.25">
      <c r="A680" s="43" t="s">
        <v>4382</v>
      </c>
      <c r="B680" s="116" t="s">
        <v>1156</v>
      </c>
      <c r="C680" s="93" t="s">
        <v>138</v>
      </c>
      <c r="D680" s="94">
        <v>230174</v>
      </c>
      <c r="E680" s="95" t="s">
        <v>1157</v>
      </c>
      <c r="F680" s="96" t="s">
        <v>135</v>
      </c>
      <c r="G680" s="97">
        <v>12</v>
      </c>
      <c r="H680" s="98">
        <v>12</v>
      </c>
      <c r="I680" s="98">
        <v>78.56</v>
      </c>
      <c r="J680" s="98">
        <v>11.7</v>
      </c>
      <c r="K680" s="98">
        <v>1083.1199999999999</v>
      </c>
      <c r="L680" s="98">
        <v>1083.1199999999999</v>
      </c>
      <c r="M680" s="35"/>
    </row>
    <row r="681" spans="1:13" x14ac:dyDescent="0.25">
      <c r="A681" s="43" t="s">
        <v>4383</v>
      </c>
      <c r="B681" s="116" t="s">
        <v>1158</v>
      </c>
      <c r="C681" s="93" t="s">
        <v>138</v>
      </c>
      <c r="D681" s="94">
        <v>230176</v>
      </c>
      <c r="E681" s="95" t="s">
        <v>1159</v>
      </c>
      <c r="F681" s="96" t="s">
        <v>135</v>
      </c>
      <c r="G681" s="97">
        <v>24</v>
      </c>
      <c r="H681" s="98">
        <v>24</v>
      </c>
      <c r="I681" s="98">
        <v>113.24</v>
      </c>
      <c r="J681" s="98">
        <v>11.7</v>
      </c>
      <c r="K681" s="98">
        <v>2998.56</v>
      </c>
      <c r="L681" s="98">
        <v>2998.56</v>
      </c>
      <c r="M681" s="35"/>
    </row>
    <row r="682" spans="1:13" x14ac:dyDescent="0.25">
      <c r="A682" s="43" t="s">
        <v>4384</v>
      </c>
      <c r="B682" s="116" t="s">
        <v>1160</v>
      </c>
      <c r="C682" s="93" t="s">
        <v>193</v>
      </c>
      <c r="D682" s="107" t="s">
        <v>1161</v>
      </c>
      <c r="E682" s="95" t="s">
        <v>1162</v>
      </c>
      <c r="F682" s="96" t="s">
        <v>178</v>
      </c>
      <c r="G682" s="97">
        <v>10.85</v>
      </c>
      <c r="H682" s="98">
        <v>10.85</v>
      </c>
      <c r="I682" s="98">
        <v>102.97</v>
      </c>
      <c r="J682" s="98">
        <v>33.43</v>
      </c>
      <c r="K682" s="98">
        <v>1479.94</v>
      </c>
      <c r="L682" s="98">
        <v>1479.94</v>
      </c>
      <c r="M682" s="35"/>
    </row>
    <row r="683" spans="1:13" x14ac:dyDescent="0.3">
      <c r="A683" s="43" t="s">
        <v>4385</v>
      </c>
      <c r="B683" s="116" t="s">
        <v>1163</v>
      </c>
      <c r="C683" s="93" t="s">
        <v>193</v>
      </c>
      <c r="D683" s="107" t="s">
        <v>580</v>
      </c>
      <c r="E683" s="95" t="s">
        <v>581</v>
      </c>
      <c r="F683" s="96" t="s">
        <v>178</v>
      </c>
      <c r="G683" s="97">
        <v>5.4</v>
      </c>
      <c r="H683" s="98">
        <v>5.4</v>
      </c>
      <c r="I683" s="98">
        <v>316.14999999999998</v>
      </c>
      <c r="J683" s="98">
        <v>36.78</v>
      </c>
      <c r="K683" s="98">
        <v>1905.82</v>
      </c>
      <c r="L683" s="98">
        <v>1905.82</v>
      </c>
      <c r="M683" s="36"/>
    </row>
    <row r="684" spans="1:13" x14ac:dyDescent="0.25">
      <c r="A684" s="43" t="s">
        <v>4386</v>
      </c>
      <c r="B684" s="116" t="s">
        <v>1164</v>
      </c>
      <c r="C684" s="93" t="s">
        <v>193</v>
      </c>
      <c r="D684" s="107" t="s">
        <v>1165</v>
      </c>
      <c r="E684" s="95" t="s">
        <v>1166</v>
      </c>
      <c r="F684" s="96" t="s">
        <v>178</v>
      </c>
      <c r="G684" s="97">
        <v>1.5</v>
      </c>
      <c r="H684" s="98">
        <v>1.5</v>
      </c>
      <c r="I684" s="98">
        <v>288.73</v>
      </c>
      <c r="J684" s="98">
        <v>36.78</v>
      </c>
      <c r="K684" s="98">
        <v>488.26</v>
      </c>
      <c r="L684" s="98">
        <v>488.26</v>
      </c>
      <c r="M684" s="35"/>
    </row>
    <row r="685" spans="1:13" x14ac:dyDescent="0.25">
      <c r="A685" s="43" t="s">
        <v>4387</v>
      </c>
      <c r="B685" s="115" t="s">
        <v>1167</v>
      </c>
      <c r="C685" s="89"/>
      <c r="D685" s="89"/>
      <c r="E685" s="90" t="s">
        <v>83</v>
      </c>
      <c r="F685" s="89"/>
      <c r="G685" s="91"/>
      <c r="H685" s="91"/>
      <c r="I685" s="91"/>
      <c r="J685" s="91"/>
      <c r="K685" s="92">
        <v>4352.47</v>
      </c>
      <c r="L685" s="92">
        <v>4352.47</v>
      </c>
      <c r="M685" s="35"/>
    </row>
    <row r="686" spans="1:13" x14ac:dyDescent="0.25">
      <c r="A686" s="43" t="s">
        <v>4388</v>
      </c>
      <c r="B686" s="116" t="s">
        <v>1168</v>
      </c>
      <c r="C686" s="93" t="s">
        <v>138</v>
      </c>
      <c r="D686" s="94">
        <v>240106</v>
      </c>
      <c r="E686" s="95" t="s">
        <v>497</v>
      </c>
      <c r="F686" s="96" t="s">
        <v>178</v>
      </c>
      <c r="G686" s="97">
        <v>109.8</v>
      </c>
      <c r="H686" s="98">
        <v>109.8</v>
      </c>
      <c r="I686" s="98">
        <v>25.57</v>
      </c>
      <c r="J686" s="98">
        <v>14.07</v>
      </c>
      <c r="K686" s="98">
        <v>4352.47</v>
      </c>
      <c r="L686" s="98">
        <v>4352.47</v>
      </c>
      <c r="M686" s="35"/>
    </row>
    <row r="687" spans="1:13" x14ac:dyDescent="0.25">
      <c r="A687" s="43" t="s">
        <v>4389</v>
      </c>
      <c r="B687" s="115" t="s">
        <v>1169</v>
      </c>
      <c r="C687" s="89"/>
      <c r="D687" s="89"/>
      <c r="E687" s="90" t="s">
        <v>87</v>
      </c>
      <c r="F687" s="89"/>
      <c r="G687" s="91"/>
      <c r="H687" s="91"/>
      <c r="I687" s="91"/>
      <c r="J687" s="91"/>
      <c r="K687" s="92">
        <v>43312.249999999993</v>
      </c>
      <c r="L687" s="92">
        <v>43312.249999999993</v>
      </c>
      <c r="M687" s="35"/>
    </row>
    <row r="688" spans="1:13" x14ac:dyDescent="0.25">
      <c r="A688" s="43" t="s">
        <v>4390</v>
      </c>
      <c r="B688" s="117" t="s">
        <v>1170</v>
      </c>
      <c r="C688" s="100"/>
      <c r="D688" s="100"/>
      <c r="E688" s="101" t="s">
        <v>500</v>
      </c>
      <c r="F688" s="100"/>
      <c r="G688" s="102"/>
      <c r="H688" s="102"/>
      <c r="I688" s="102"/>
      <c r="J688" s="102"/>
      <c r="K688" s="103">
        <v>6160.9</v>
      </c>
      <c r="L688" s="103">
        <v>6160.9</v>
      </c>
      <c r="M688" s="35"/>
    </row>
    <row r="689" spans="1:13" x14ac:dyDescent="0.25">
      <c r="A689" s="43" t="s">
        <v>4391</v>
      </c>
      <c r="B689" s="116" t="s">
        <v>1171</v>
      </c>
      <c r="C689" s="93" t="s">
        <v>138</v>
      </c>
      <c r="D689" s="94">
        <v>261550</v>
      </c>
      <c r="E689" s="95" t="s">
        <v>273</v>
      </c>
      <c r="F689" s="96" t="s">
        <v>140</v>
      </c>
      <c r="G689" s="97">
        <v>243.9</v>
      </c>
      <c r="H689" s="98">
        <v>243.9</v>
      </c>
      <c r="I689" s="98">
        <v>6.61</v>
      </c>
      <c r="J689" s="98">
        <v>8.01</v>
      </c>
      <c r="K689" s="98">
        <v>3565.81</v>
      </c>
      <c r="L689" s="98">
        <v>3565.81</v>
      </c>
      <c r="M689" s="35"/>
    </row>
    <row r="690" spans="1:13" x14ac:dyDescent="0.25">
      <c r="A690" s="43" t="s">
        <v>4392</v>
      </c>
      <c r="B690" s="116" t="s">
        <v>1172</v>
      </c>
      <c r="C690" s="93" t="s">
        <v>138</v>
      </c>
      <c r="D690" s="94">
        <v>261300</v>
      </c>
      <c r="E690" s="95" t="s">
        <v>271</v>
      </c>
      <c r="F690" s="96" t="s">
        <v>140</v>
      </c>
      <c r="G690" s="97">
        <v>243.9</v>
      </c>
      <c r="H690" s="98">
        <v>243.9</v>
      </c>
      <c r="I690" s="98">
        <v>1.96</v>
      </c>
      <c r="J690" s="98">
        <v>8.68</v>
      </c>
      <c r="K690" s="98">
        <v>2595.09</v>
      </c>
      <c r="L690" s="98">
        <v>2595.09</v>
      </c>
      <c r="M690" s="35"/>
    </row>
    <row r="691" spans="1:13" x14ac:dyDescent="0.25">
      <c r="A691" s="43" t="s">
        <v>4393</v>
      </c>
      <c r="B691" s="117" t="s">
        <v>1173</v>
      </c>
      <c r="C691" s="100"/>
      <c r="D691" s="100"/>
      <c r="E691" s="101" t="s">
        <v>504</v>
      </c>
      <c r="F691" s="100"/>
      <c r="G691" s="102"/>
      <c r="H691" s="102"/>
      <c r="I691" s="102"/>
      <c r="J691" s="102"/>
      <c r="K691" s="103">
        <v>5258.47</v>
      </c>
      <c r="L691" s="103">
        <v>5258.47</v>
      </c>
      <c r="M691" s="35"/>
    </row>
    <row r="692" spans="1:13" x14ac:dyDescent="0.25">
      <c r="A692" s="43" t="s">
        <v>4394</v>
      </c>
      <c r="B692" s="116" t="s">
        <v>1174</v>
      </c>
      <c r="C692" s="93" t="s">
        <v>138</v>
      </c>
      <c r="D692" s="94">
        <v>261300</v>
      </c>
      <c r="E692" s="95" t="s">
        <v>271</v>
      </c>
      <c r="F692" s="96" t="s">
        <v>140</v>
      </c>
      <c r="G692" s="97">
        <v>243.9</v>
      </c>
      <c r="H692" s="98">
        <v>243.9</v>
      </c>
      <c r="I692" s="98">
        <v>1.96</v>
      </c>
      <c r="J692" s="98">
        <v>8.68</v>
      </c>
      <c r="K692" s="98">
        <v>2595.09</v>
      </c>
      <c r="L692" s="98">
        <v>2595.09</v>
      </c>
      <c r="M692" s="35"/>
    </row>
    <row r="693" spans="1:13" x14ac:dyDescent="0.25">
      <c r="A693" s="43" t="s">
        <v>4395</v>
      </c>
      <c r="B693" s="116" t="s">
        <v>1175</v>
      </c>
      <c r="C693" s="93" t="s">
        <v>138</v>
      </c>
      <c r="D693" s="94">
        <v>261001</v>
      </c>
      <c r="E693" s="95" t="s">
        <v>275</v>
      </c>
      <c r="F693" s="96" t="s">
        <v>140</v>
      </c>
      <c r="G693" s="97">
        <v>243.9</v>
      </c>
      <c r="H693" s="98">
        <v>243.9</v>
      </c>
      <c r="I693" s="98">
        <v>3.83</v>
      </c>
      <c r="J693" s="98">
        <v>7.09</v>
      </c>
      <c r="K693" s="98">
        <v>2663.38</v>
      </c>
      <c r="L693" s="98">
        <v>2663.38</v>
      </c>
      <c r="M693" s="35"/>
    </row>
    <row r="694" spans="1:13" x14ac:dyDescent="0.25">
      <c r="A694" s="43" t="s">
        <v>4396</v>
      </c>
      <c r="B694" s="117" t="s">
        <v>1176</v>
      </c>
      <c r="C694" s="100"/>
      <c r="D694" s="100"/>
      <c r="E694" s="101" t="s">
        <v>1177</v>
      </c>
      <c r="F694" s="100"/>
      <c r="G694" s="102"/>
      <c r="H694" s="102"/>
      <c r="I694" s="102"/>
      <c r="J694" s="102"/>
      <c r="K694" s="103">
        <v>11728.4</v>
      </c>
      <c r="L694" s="103">
        <v>11728.4</v>
      </c>
      <c r="M694" s="35"/>
    </row>
    <row r="695" spans="1:13" x14ac:dyDescent="0.25">
      <c r="A695" s="43" t="s">
        <v>4397</v>
      </c>
      <c r="B695" s="119" t="s">
        <v>1178</v>
      </c>
      <c r="C695" s="108"/>
      <c r="D695" s="108"/>
      <c r="E695" s="109" t="s">
        <v>1137</v>
      </c>
      <c r="F695" s="108"/>
      <c r="G695" s="110"/>
      <c r="H695" s="110"/>
      <c r="I695" s="110"/>
      <c r="J695" s="110"/>
      <c r="K695" s="111">
        <v>622.37</v>
      </c>
      <c r="L695" s="111">
        <v>622.37</v>
      </c>
      <c r="M695" s="35"/>
    </row>
    <row r="696" spans="1:13" x14ac:dyDescent="0.25">
      <c r="A696" s="43" t="s">
        <v>4398</v>
      </c>
      <c r="B696" s="116" t="s">
        <v>1179</v>
      </c>
      <c r="C696" s="93" t="s">
        <v>138</v>
      </c>
      <c r="D696" s="94">
        <v>261300</v>
      </c>
      <c r="E696" s="95" t="s">
        <v>271</v>
      </c>
      <c r="F696" s="96" t="s">
        <v>140</v>
      </c>
      <c r="G696" s="97">
        <v>32.5</v>
      </c>
      <c r="H696" s="98">
        <v>32.5</v>
      </c>
      <c r="I696" s="98">
        <v>1.96</v>
      </c>
      <c r="J696" s="98">
        <v>8.68</v>
      </c>
      <c r="K696" s="98">
        <v>345.8</v>
      </c>
      <c r="L696" s="98">
        <v>345.8</v>
      </c>
      <c r="M696" s="35"/>
    </row>
    <row r="697" spans="1:13" x14ac:dyDescent="0.25">
      <c r="A697" s="43" t="s">
        <v>4399</v>
      </c>
      <c r="B697" s="116" t="s">
        <v>1180</v>
      </c>
      <c r="C697" s="93" t="s">
        <v>138</v>
      </c>
      <c r="D697" s="94">
        <v>261307</v>
      </c>
      <c r="E697" s="95" t="s">
        <v>280</v>
      </c>
      <c r="F697" s="96" t="s">
        <v>140</v>
      </c>
      <c r="G697" s="97">
        <v>32.5</v>
      </c>
      <c r="H697" s="98">
        <v>32.5</v>
      </c>
      <c r="I697" s="98">
        <v>3.41</v>
      </c>
      <c r="J697" s="98">
        <v>5.0999999999999996</v>
      </c>
      <c r="K697" s="98">
        <v>276.57</v>
      </c>
      <c r="L697" s="98">
        <v>276.57</v>
      </c>
      <c r="M697" s="35"/>
    </row>
    <row r="698" spans="1:13" x14ac:dyDescent="0.25">
      <c r="A698" s="43" t="s">
        <v>4400</v>
      </c>
      <c r="B698" s="119" t="s">
        <v>1181</v>
      </c>
      <c r="C698" s="108"/>
      <c r="D698" s="108"/>
      <c r="E698" s="109" t="s">
        <v>1142</v>
      </c>
      <c r="F698" s="108"/>
      <c r="G698" s="110"/>
      <c r="H698" s="110"/>
      <c r="I698" s="110"/>
      <c r="J698" s="110"/>
      <c r="K698" s="111">
        <v>11106.029999999999</v>
      </c>
      <c r="L698" s="111">
        <v>11106.029999999999</v>
      </c>
      <c r="M698" s="35"/>
    </row>
    <row r="699" spans="1:13" x14ac:dyDescent="0.25">
      <c r="A699" s="43" t="s">
        <v>4401</v>
      </c>
      <c r="B699" s="116" t="s">
        <v>1182</v>
      </c>
      <c r="C699" s="93" t="s">
        <v>138</v>
      </c>
      <c r="D699" s="94">
        <v>261300</v>
      </c>
      <c r="E699" s="95" t="s">
        <v>271</v>
      </c>
      <c r="F699" s="96" t="s">
        <v>140</v>
      </c>
      <c r="G699" s="97">
        <v>579.95000000000005</v>
      </c>
      <c r="H699" s="98">
        <v>579.95000000000005</v>
      </c>
      <c r="I699" s="98">
        <v>1.96</v>
      </c>
      <c r="J699" s="98">
        <v>8.68</v>
      </c>
      <c r="K699" s="98">
        <v>6170.66</v>
      </c>
      <c r="L699" s="98">
        <v>6170.66</v>
      </c>
      <c r="M699" s="35"/>
    </row>
    <row r="700" spans="1:13" x14ac:dyDescent="0.25">
      <c r="A700" s="43" t="s">
        <v>4402</v>
      </c>
      <c r="B700" s="116" t="s">
        <v>1183</v>
      </c>
      <c r="C700" s="93" t="s">
        <v>138</v>
      </c>
      <c r="D700" s="94">
        <v>261307</v>
      </c>
      <c r="E700" s="95" t="s">
        <v>280</v>
      </c>
      <c r="F700" s="96" t="s">
        <v>140</v>
      </c>
      <c r="G700" s="97">
        <v>579.95000000000005</v>
      </c>
      <c r="H700" s="98">
        <v>579.95000000000005</v>
      </c>
      <c r="I700" s="98">
        <v>3.41</v>
      </c>
      <c r="J700" s="98">
        <v>5.0999999999999996</v>
      </c>
      <c r="K700" s="98">
        <v>4935.37</v>
      </c>
      <c r="L700" s="98">
        <v>4935.37</v>
      </c>
      <c r="M700" s="35"/>
    </row>
    <row r="701" spans="1:13" x14ac:dyDescent="0.25">
      <c r="A701" s="43" t="s">
        <v>4403</v>
      </c>
      <c r="B701" s="117" t="s">
        <v>1184</v>
      </c>
      <c r="C701" s="100"/>
      <c r="D701" s="100"/>
      <c r="E701" s="101" t="s">
        <v>512</v>
      </c>
      <c r="F701" s="100"/>
      <c r="G701" s="102"/>
      <c r="H701" s="102"/>
      <c r="I701" s="102"/>
      <c r="J701" s="102"/>
      <c r="K701" s="103">
        <v>9174.2099999999991</v>
      </c>
      <c r="L701" s="103">
        <v>9174.2099999999991</v>
      </c>
      <c r="M701" s="35"/>
    </row>
    <row r="702" spans="1:13" x14ac:dyDescent="0.25">
      <c r="A702" s="43" t="s">
        <v>4404</v>
      </c>
      <c r="B702" s="116" t="s">
        <v>1185</v>
      </c>
      <c r="C702" s="93" t="s">
        <v>138</v>
      </c>
      <c r="D702" s="94">
        <v>261000</v>
      </c>
      <c r="E702" s="95" t="s">
        <v>514</v>
      </c>
      <c r="F702" s="96" t="s">
        <v>140</v>
      </c>
      <c r="G702" s="97">
        <v>768.36</v>
      </c>
      <c r="H702" s="98">
        <v>768.36</v>
      </c>
      <c r="I702" s="98">
        <v>4.8</v>
      </c>
      <c r="J702" s="98">
        <v>7.14</v>
      </c>
      <c r="K702" s="98">
        <v>9174.2099999999991</v>
      </c>
      <c r="L702" s="98">
        <v>9174.2099999999991</v>
      </c>
      <c r="M702" s="35"/>
    </row>
    <row r="703" spans="1:13" x14ac:dyDescent="0.25">
      <c r="A703" s="43" t="s">
        <v>4405</v>
      </c>
      <c r="B703" s="117" t="s">
        <v>1186</v>
      </c>
      <c r="C703" s="100"/>
      <c r="D703" s="100"/>
      <c r="E703" s="101" t="s">
        <v>1187</v>
      </c>
      <c r="F703" s="100"/>
      <c r="G703" s="102"/>
      <c r="H703" s="102"/>
      <c r="I703" s="102"/>
      <c r="J703" s="102"/>
      <c r="K703" s="103">
        <v>576.02</v>
      </c>
      <c r="L703" s="103">
        <v>576.02</v>
      </c>
      <c r="M703" s="35"/>
    </row>
    <row r="704" spans="1:13" x14ac:dyDescent="0.25">
      <c r="A704" s="43" t="s">
        <v>4406</v>
      </c>
      <c r="B704" s="116" t="s">
        <v>1188</v>
      </c>
      <c r="C704" s="93" t="s">
        <v>138</v>
      </c>
      <c r="D704" s="94">
        <v>261703</v>
      </c>
      <c r="E704" s="95" t="s">
        <v>518</v>
      </c>
      <c r="F704" s="96" t="s">
        <v>140</v>
      </c>
      <c r="G704" s="97">
        <v>50.22</v>
      </c>
      <c r="H704" s="98">
        <v>50.22</v>
      </c>
      <c r="I704" s="98">
        <v>3.46</v>
      </c>
      <c r="J704" s="98">
        <v>8.01</v>
      </c>
      <c r="K704" s="98">
        <v>576.02</v>
      </c>
      <c r="L704" s="98">
        <v>576.02</v>
      </c>
      <c r="M704" s="35"/>
    </row>
    <row r="705" spans="1:13" x14ac:dyDescent="0.25">
      <c r="A705" s="43" t="s">
        <v>4407</v>
      </c>
      <c r="B705" s="117" t="s">
        <v>1189</v>
      </c>
      <c r="C705" s="100"/>
      <c r="D705" s="100"/>
      <c r="E705" s="101" t="s">
        <v>1117</v>
      </c>
      <c r="F705" s="100"/>
      <c r="G705" s="102"/>
      <c r="H705" s="102"/>
      <c r="I705" s="102"/>
      <c r="J705" s="102"/>
      <c r="K705" s="103">
        <v>3338.81</v>
      </c>
      <c r="L705" s="103">
        <v>3338.81</v>
      </c>
      <c r="M705" s="35"/>
    </row>
    <row r="706" spans="1:13" x14ac:dyDescent="0.25">
      <c r="A706" s="43" t="s">
        <v>4408</v>
      </c>
      <c r="B706" s="116" t="s">
        <v>1190</v>
      </c>
      <c r="C706" s="93" t="s">
        <v>138</v>
      </c>
      <c r="D706" s="94">
        <v>261602</v>
      </c>
      <c r="E706" s="95" t="s">
        <v>522</v>
      </c>
      <c r="F706" s="96" t="s">
        <v>140</v>
      </c>
      <c r="G706" s="97">
        <v>142.38</v>
      </c>
      <c r="H706" s="98">
        <v>142.38</v>
      </c>
      <c r="I706" s="98">
        <v>10.15</v>
      </c>
      <c r="J706" s="98">
        <v>13.3</v>
      </c>
      <c r="K706" s="98">
        <v>3338.81</v>
      </c>
      <c r="L706" s="98">
        <v>3338.81</v>
      </c>
      <c r="M706" s="35"/>
    </row>
    <row r="707" spans="1:13" x14ac:dyDescent="0.25">
      <c r="A707" s="43" t="s">
        <v>4409</v>
      </c>
      <c r="B707" s="117" t="s">
        <v>1191</v>
      </c>
      <c r="C707" s="100"/>
      <c r="D707" s="100"/>
      <c r="E707" s="101" t="s">
        <v>461</v>
      </c>
      <c r="F707" s="100"/>
      <c r="G707" s="102"/>
      <c r="H707" s="102"/>
      <c r="I707" s="102"/>
      <c r="J707" s="102"/>
      <c r="K707" s="103">
        <v>3076.64</v>
      </c>
      <c r="L707" s="103">
        <v>3076.64</v>
      </c>
      <c r="M707" s="35"/>
    </row>
    <row r="708" spans="1:13" x14ac:dyDescent="0.3">
      <c r="A708" s="43" t="s">
        <v>4410</v>
      </c>
      <c r="B708" s="116" t="s">
        <v>1192</v>
      </c>
      <c r="C708" s="93" t="s">
        <v>138</v>
      </c>
      <c r="D708" s="94">
        <v>261602</v>
      </c>
      <c r="E708" s="95" t="s">
        <v>522</v>
      </c>
      <c r="F708" s="96" t="s">
        <v>140</v>
      </c>
      <c r="G708" s="97">
        <v>131.19999999999999</v>
      </c>
      <c r="H708" s="98">
        <v>131.19999999999999</v>
      </c>
      <c r="I708" s="98">
        <v>10.15</v>
      </c>
      <c r="J708" s="98">
        <v>13.3</v>
      </c>
      <c r="K708" s="98">
        <v>3076.64</v>
      </c>
      <c r="L708" s="98">
        <v>3076.64</v>
      </c>
      <c r="M708" s="36"/>
    </row>
    <row r="709" spans="1:13" x14ac:dyDescent="0.25">
      <c r="A709" s="43" t="s">
        <v>4411</v>
      </c>
      <c r="B709" s="117" t="s">
        <v>1193</v>
      </c>
      <c r="C709" s="100"/>
      <c r="D709" s="100"/>
      <c r="E709" s="101" t="s">
        <v>97</v>
      </c>
      <c r="F709" s="100"/>
      <c r="G709" s="102"/>
      <c r="H709" s="102"/>
      <c r="I709" s="102"/>
      <c r="J709" s="102"/>
      <c r="K709" s="103">
        <v>3998.8</v>
      </c>
      <c r="L709" s="103">
        <v>3998.8</v>
      </c>
      <c r="M709" s="35"/>
    </row>
    <row r="710" spans="1:13" x14ac:dyDescent="0.25">
      <c r="A710" s="43" t="s">
        <v>4412</v>
      </c>
      <c r="B710" s="116" t="s">
        <v>1194</v>
      </c>
      <c r="C710" s="93" t="s">
        <v>138</v>
      </c>
      <c r="D710" s="94">
        <v>261609</v>
      </c>
      <c r="E710" s="95" t="s">
        <v>529</v>
      </c>
      <c r="F710" s="96" t="s">
        <v>140</v>
      </c>
      <c r="G710" s="97">
        <v>336.6</v>
      </c>
      <c r="H710" s="98">
        <v>336.6</v>
      </c>
      <c r="I710" s="98">
        <v>8.35</v>
      </c>
      <c r="J710" s="98">
        <v>3.53</v>
      </c>
      <c r="K710" s="98">
        <v>3998.8</v>
      </c>
      <c r="L710" s="98">
        <v>3998.8</v>
      </c>
      <c r="M710" s="35"/>
    </row>
    <row r="711" spans="1:13" x14ac:dyDescent="0.25">
      <c r="A711" s="43" t="s">
        <v>4413</v>
      </c>
      <c r="B711" s="115" t="s">
        <v>1195</v>
      </c>
      <c r="C711" s="89"/>
      <c r="D711" s="89"/>
      <c r="E711" s="90" t="s">
        <v>89</v>
      </c>
      <c r="F711" s="89"/>
      <c r="G711" s="91"/>
      <c r="H711" s="91"/>
      <c r="I711" s="91"/>
      <c r="J711" s="91"/>
      <c r="K711" s="92">
        <v>76452.900000000009</v>
      </c>
      <c r="L711" s="92">
        <v>76452.900000000009</v>
      </c>
      <c r="M711" s="35"/>
    </row>
    <row r="712" spans="1:13" x14ac:dyDescent="0.25">
      <c r="A712" s="43" t="s">
        <v>4414</v>
      </c>
      <c r="B712" s="117" t="s">
        <v>1196</v>
      </c>
      <c r="C712" s="100"/>
      <c r="D712" s="100"/>
      <c r="E712" s="101" t="s">
        <v>532</v>
      </c>
      <c r="F712" s="100"/>
      <c r="G712" s="102"/>
      <c r="H712" s="102"/>
      <c r="I712" s="102"/>
      <c r="J712" s="102"/>
      <c r="K712" s="103">
        <v>72509.820000000007</v>
      </c>
      <c r="L712" s="103">
        <v>72509.820000000007</v>
      </c>
      <c r="M712" s="35"/>
    </row>
    <row r="713" spans="1:13" x14ac:dyDescent="0.25">
      <c r="A713" s="43" t="s">
        <v>4415</v>
      </c>
      <c r="B713" s="116" t="s">
        <v>1197</v>
      </c>
      <c r="C713" s="93" t="s">
        <v>138</v>
      </c>
      <c r="D713" s="94">
        <v>271608</v>
      </c>
      <c r="E713" s="95" t="s">
        <v>1198</v>
      </c>
      <c r="F713" s="96" t="s">
        <v>140</v>
      </c>
      <c r="G713" s="97">
        <v>5.24</v>
      </c>
      <c r="H713" s="98">
        <v>5.24</v>
      </c>
      <c r="I713" s="98">
        <v>420.58</v>
      </c>
      <c r="J713" s="98">
        <v>46.01</v>
      </c>
      <c r="K713" s="98">
        <v>2444.9299999999998</v>
      </c>
      <c r="L713" s="98">
        <v>2444.9299999999998</v>
      </c>
      <c r="M713" s="35"/>
    </row>
    <row r="714" spans="1:13" x14ac:dyDescent="0.25">
      <c r="A714" s="43" t="s">
        <v>4416</v>
      </c>
      <c r="B714" s="116" t="s">
        <v>1199</v>
      </c>
      <c r="C714" s="93" t="s">
        <v>193</v>
      </c>
      <c r="D714" s="107" t="s">
        <v>1200</v>
      </c>
      <c r="E714" s="95" t="s">
        <v>1201</v>
      </c>
      <c r="F714" s="96" t="s">
        <v>140</v>
      </c>
      <c r="G714" s="97">
        <v>14.6</v>
      </c>
      <c r="H714" s="98">
        <v>14.6</v>
      </c>
      <c r="I714" s="98">
        <v>346.16</v>
      </c>
      <c r="J714" s="98">
        <v>52.49</v>
      </c>
      <c r="K714" s="98">
        <v>5820.29</v>
      </c>
      <c r="L714" s="98">
        <v>5820.29</v>
      </c>
      <c r="M714" s="35"/>
    </row>
    <row r="715" spans="1:13" ht="24" x14ac:dyDescent="0.3">
      <c r="A715" s="43" t="s">
        <v>4417</v>
      </c>
      <c r="B715" s="118" t="s">
        <v>1202</v>
      </c>
      <c r="C715" s="104" t="s">
        <v>193</v>
      </c>
      <c r="D715" s="112" t="s">
        <v>287</v>
      </c>
      <c r="E715" s="95" t="s">
        <v>288</v>
      </c>
      <c r="F715" s="106" t="s">
        <v>135</v>
      </c>
      <c r="G715" s="97">
        <v>6</v>
      </c>
      <c r="H715" s="98">
        <v>6</v>
      </c>
      <c r="I715" s="98">
        <v>976.33</v>
      </c>
      <c r="J715" s="98">
        <v>788.93</v>
      </c>
      <c r="K715" s="98">
        <v>10591.56</v>
      </c>
      <c r="L715" s="98">
        <v>10591.56</v>
      </c>
      <c r="M715" s="36"/>
    </row>
    <row r="716" spans="1:13" ht="24" x14ac:dyDescent="0.3">
      <c r="A716" s="43" t="s">
        <v>4418</v>
      </c>
      <c r="B716" s="116" t="s">
        <v>1203</v>
      </c>
      <c r="C716" s="93" t="s">
        <v>193</v>
      </c>
      <c r="D716" s="107" t="s">
        <v>1204</v>
      </c>
      <c r="E716" s="95" t="s">
        <v>1205</v>
      </c>
      <c r="F716" s="96" t="s">
        <v>135</v>
      </c>
      <c r="G716" s="97">
        <v>1</v>
      </c>
      <c r="H716" s="98">
        <v>1</v>
      </c>
      <c r="I716" s="98">
        <v>51847.35</v>
      </c>
      <c r="J716" s="98">
        <v>0</v>
      </c>
      <c r="K716" s="98">
        <v>51847.35</v>
      </c>
      <c r="L716" s="98">
        <v>51847.35</v>
      </c>
      <c r="M716" s="36"/>
    </row>
    <row r="717" spans="1:13" x14ac:dyDescent="0.25">
      <c r="A717" s="43" t="s">
        <v>4419</v>
      </c>
      <c r="B717" s="116" t="s">
        <v>1206</v>
      </c>
      <c r="C717" s="93" t="s">
        <v>138</v>
      </c>
      <c r="D717" s="94">
        <v>270501</v>
      </c>
      <c r="E717" s="95" t="s">
        <v>159</v>
      </c>
      <c r="F717" s="96" t="s">
        <v>140</v>
      </c>
      <c r="G717" s="97">
        <v>552.20000000000005</v>
      </c>
      <c r="H717" s="98">
        <v>552.20000000000005</v>
      </c>
      <c r="I717" s="98">
        <v>1.48</v>
      </c>
      <c r="J717" s="98">
        <v>1.79</v>
      </c>
      <c r="K717" s="98">
        <v>1805.69</v>
      </c>
      <c r="L717" s="98">
        <v>1805.69</v>
      </c>
      <c r="M717" s="35"/>
    </row>
    <row r="718" spans="1:13" x14ac:dyDescent="0.25">
      <c r="A718" s="43" t="s">
        <v>4420</v>
      </c>
      <c r="B718" s="117" t="s">
        <v>1207</v>
      </c>
      <c r="C718" s="100"/>
      <c r="D718" s="100"/>
      <c r="E718" s="101" t="s">
        <v>1208</v>
      </c>
      <c r="F718" s="100"/>
      <c r="G718" s="102"/>
      <c r="H718" s="102"/>
      <c r="I718" s="102"/>
      <c r="J718" s="102"/>
      <c r="K718" s="103">
        <v>3943.0800000000004</v>
      </c>
      <c r="L718" s="103">
        <v>3943.0800000000004</v>
      </c>
      <c r="M718" s="35"/>
    </row>
    <row r="719" spans="1:13" ht="36" x14ac:dyDescent="0.3">
      <c r="A719" s="43" t="s">
        <v>4421</v>
      </c>
      <c r="B719" s="118" t="s">
        <v>1209</v>
      </c>
      <c r="C719" s="104" t="s">
        <v>193</v>
      </c>
      <c r="D719" s="112" t="s">
        <v>538</v>
      </c>
      <c r="E719" s="95" t="s">
        <v>539</v>
      </c>
      <c r="F719" s="106" t="s">
        <v>135</v>
      </c>
      <c r="G719" s="97">
        <v>16</v>
      </c>
      <c r="H719" s="98">
        <v>16</v>
      </c>
      <c r="I719" s="98">
        <v>61.96</v>
      </c>
      <c r="J719" s="98">
        <v>12.77</v>
      </c>
      <c r="K719" s="98">
        <v>1195.68</v>
      </c>
      <c r="L719" s="98">
        <v>1195.68</v>
      </c>
      <c r="M719" s="36"/>
    </row>
    <row r="720" spans="1:13" ht="24" x14ac:dyDescent="0.3">
      <c r="A720" s="43" t="s">
        <v>4422</v>
      </c>
      <c r="B720" s="116" t="s">
        <v>1210</v>
      </c>
      <c r="C720" s="93" t="s">
        <v>193</v>
      </c>
      <c r="D720" s="107" t="s">
        <v>541</v>
      </c>
      <c r="E720" s="95" t="s">
        <v>542</v>
      </c>
      <c r="F720" s="96" t="s">
        <v>135</v>
      </c>
      <c r="G720" s="97">
        <v>18</v>
      </c>
      <c r="H720" s="98">
        <v>18</v>
      </c>
      <c r="I720" s="98">
        <v>86.05</v>
      </c>
      <c r="J720" s="98">
        <v>0</v>
      </c>
      <c r="K720" s="98">
        <v>1548.9</v>
      </c>
      <c r="L720" s="98">
        <v>1548.9</v>
      </c>
      <c r="M720" s="36"/>
    </row>
    <row r="721" spans="1:13" x14ac:dyDescent="0.25">
      <c r="A721" s="43" t="s">
        <v>4423</v>
      </c>
      <c r="B721" s="116" t="s">
        <v>1211</v>
      </c>
      <c r="C721" s="93" t="s">
        <v>193</v>
      </c>
      <c r="D721" s="107" t="s">
        <v>1212</v>
      </c>
      <c r="E721" s="95" t="s">
        <v>1213</v>
      </c>
      <c r="F721" s="96" t="s">
        <v>135</v>
      </c>
      <c r="G721" s="97">
        <v>8</v>
      </c>
      <c r="H721" s="98">
        <v>8</v>
      </c>
      <c r="I721" s="98">
        <v>24.9</v>
      </c>
      <c r="J721" s="98">
        <v>1.07</v>
      </c>
      <c r="K721" s="98">
        <v>207.76</v>
      </c>
      <c r="L721" s="98">
        <v>207.76</v>
      </c>
      <c r="M721" s="35"/>
    </row>
    <row r="722" spans="1:13" ht="24" x14ac:dyDescent="0.3">
      <c r="A722" s="43" t="s">
        <v>4424</v>
      </c>
      <c r="B722" s="116" t="s">
        <v>1214</v>
      </c>
      <c r="C722" s="93" t="s">
        <v>187</v>
      </c>
      <c r="D722" s="94">
        <v>102513</v>
      </c>
      <c r="E722" s="99" t="s">
        <v>3660</v>
      </c>
      <c r="F722" s="96" t="s">
        <v>140</v>
      </c>
      <c r="G722" s="97">
        <v>0.96</v>
      </c>
      <c r="H722" s="98">
        <v>0.96</v>
      </c>
      <c r="I722" s="98">
        <v>17.239999999999998</v>
      </c>
      <c r="J722" s="98">
        <v>24.2</v>
      </c>
      <c r="K722" s="98">
        <v>39.78</v>
      </c>
      <c r="L722" s="98">
        <v>39.78</v>
      </c>
      <c r="M722" s="36"/>
    </row>
    <row r="723" spans="1:13" ht="24" x14ac:dyDescent="0.3">
      <c r="A723" s="43" t="s">
        <v>4425</v>
      </c>
      <c r="B723" s="116" t="s">
        <v>1215</v>
      </c>
      <c r="C723" s="93" t="s">
        <v>193</v>
      </c>
      <c r="D723" s="107" t="s">
        <v>1216</v>
      </c>
      <c r="E723" s="95" t="s">
        <v>1217</v>
      </c>
      <c r="F723" s="96" t="s">
        <v>135</v>
      </c>
      <c r="G723" s="97">
        <v>4</v>
      </c>
      <c r="H723" s="98">
        <v>4</v>
      </c>
      <c r="I723" s="98">
        <v>144.53</v>
      </c>
      <c r="J723" s="98">
        <v>16.71</v>
      </c>
      <c r="K723" s="98">
        <v>644.96</v>
      </c>
      <c r="L723" s="98">
        <v>644.96</v>
      </c>
      <c r="M723" s="36"/>
    </row>
    <row r="724" spans="1:13" ht="24" x14ac:dyDescent="0.3">
      <c r="A724" s="43" t="s">
        <v>4426</v>
      </c>
      <c r="B724" s="116" t="s">
        <v>1218</v>
      </c>
      <c r="C724" s="93" t="s">
        <v>193</v>
      </c>
      <c r="D724" s="107" t="s">
        <v>1219</v>
      </c>
      <c r="E724" s="95" t="s">
        <v>1220</v>
      </c>
      <c r="F724" s="96" t="s">
        <v>135</v>
      </c>
      <c r="G724" s="97">
        <v>72</v>
      </c>
      <c r="H724" s="98">
        <v>72</v>
      </c>
      <c r="I724" s="98">
        <v>2.66</v>
      </c>
      <c r="J724" s="98">
        <v>1.59</v>
      </c>
      <c r="K724" s="98">
        <v>306</v>
      </c>
      <c r="L724" s="98">
        <v>306</v>
      </c>
      <c r="M724" s="36"/>
    </row>
    <row r="725" spans="1:13" x14ac:dyDescent="0.25">
      <c r="A725" s="43" t="s">
        <v>4427</v>
      </c>
      <c r="B725" s="114">
        <v>14</v>
      </c>
      <c r="C725" s="84"/>
      <c r="D725" s="84"/>
      <c r="E725" s="85" t="s">
        <v>1221</v>
      </c>
      <c r="F725" s="86" t="s">
        <v>135</v>
      </c>
      <c r="G725" s="87">
        <v>1</v>
      </c>
      <c r="H725" s="88"/>
      <c r="I725" s="88"/>
      <c r="J725" s="88"/>
      <c r="K725" s="87">
        <v>86783.83</v>
      </c>
      <c r="L725" s="87">
        <v>86783.83</v>
      </c>
      <c r="M725" s="35"/>
    </row>
    <row r="726" spans="1:13" x14ac:dyDescent="0.25">
      <c r="A726" s="43" t="s">
        <v>4428</v>
      </c>
      <c r="B726" s="115" t="s">
        <v>1222</v>
      </c>
      <c r="C726" s="89"/>
      <c r="D726" s="89"/>
      <c r="E726" s="90" t="s">
        <v>45</v>
      </c>
      <c r="F726" s="89"/>
      <c r="G726" s="91"/>
      <c r="H726" s="91"/>
      <c r="I726" s="91"/>
      <c r="J726" s="91"/>
      <c r="K726" s="92">
        <v>36.61</v>
      </c>
      <c r="L726" s="92">
        <v>36.61</v>
      </c>
      <c r="M726" s="35"/>
    </row>
    <row r="727" spans="1:13" ht="24" x14ac:dyDescent="0.3">
      <c r="A727" s="43" t="s">
        <v>4429</v>
      </c>
      <c r="B727" s="118" t="s">
        <v>1223</v>
      </c>
      <c r="C727" s="104" t="s">
        <v>138</v>
      </c>
      <c r="D727" s="105">
        <v>20701</v>
      </c>
      <c r="E727" s="95" t="s">
        <v>293</v>
      </c>
      <c r="F727" s="106" t="s">
        <v>140</v>
      </c>
      <c r="G727" s="97">
        <v>7.55</v>
      </c>
      <c r="H727" s="98">
        <v>7.55</v>
      </c>
      <c r="I727" s="98">
        <v>3.41</v>
      </c>
      <c r="J727" s="98">
        <v>1.44</v>
      </c>
      <c r="K727" s="98">
        <v>36.61</v>
      </c>
      <c r="L727" s="98">
        <v>36.61</v>
      </c>
      <c r="M727" s="36"/>
    </row>
    <row r="728" spans="1:13" x14ac:dyDescent="0.25">
      <c r="A728" s="43" t="s">
        <v>4430</v>
      </c>
      <c r="B728" s="115" t="s">
        <v>1224</v>
      </c>
      <c r="C728" s="89"/>
      <c r="D728" s="89"/>
      <c r="E728" s="90" t="s">
        <v>47</v>
      </c>
      <c r="F728" s="89"/>
      <c r="G728" s="91"/>
      <c r="H728" s="91"/>
      <c r="I728" s="91"/>
      <c r="J728" s="91"/>
      <c r="K728" s="92">
        <v>20.329999999999998</v>
      </c>
      <c r="L728" s="92">
        <v>20.329999999999998</v>
      </c>
      <c r="M728" s="35"/>
    </row>
    <row r="729" spans="1:13" x14ac:dyDescent="0.25">
      <c r="A729" s="43" t="s">
        <v>4431</v>
      </c>
      <c r="B729" s="116" t="s">
        <v>1225</v>
      </c>
      <c r="C729" s="93" t="s">
        <v>138</v>
      </c>
      <c r="D729" s="94">
        <v>30101</v>
      </c>
      <c r="E729" s="95" t="s">
        <v>170</v>
      </c>
      <c r="F729" s="96" t="s">
        <v>171</v>
      </c>
      <c r="G729" s="97">
        <v>0.52</v>
      </c>
      <c r="H729" s="98">
        <v>0.52</v>
      </c>
      <c r="I729" s="98">
        <v>30.52</v>
      </c>
      <c r="J729" s="98">
        <v>8.59</v>
      </c>
      <c r="K729" s="98">
        <v>20.329999999999998</v>
      </c>
      <c r="L729" s="98">
        <v>20.329999999999998</v>
      </c>
      <c r="M729" s="35"/>
    </row>
    <row r="730" spans="1:13" x14ac:dyDescent="0.25">
      <c r="A730" s="43" t="s">
        <v>4432</v>
      </c>
      <c r="B730" s="115" t="s">
        <v>1226</v>
      </c>
      <c r="C730" s="89"/>
      <c r="D730" s="89"/>
      <c r="E730" s="90" t="s">
        <v>49</v>
      </c>
      <c r="F730" s="89"/>
      <c r="G730" s="91"/>
      <c r="H730" s="91"/>
      <c r="I730" s="91"/>
      <c r="J730" s="91"/>
      <c r="K730" s="92">
        <v>39.93</v>
      </c>
      <c r="L730" s="92">
        <v>39.93</v>
      </c>
      <c r="M730" s="35"/>
    </row>
    <row r="731" spans="1:13" ht="24" x14ac:dyDescent="0.3">
      <c r="A731" s="43" t="s">
        <v>4433</v>
      </c>
      <c r="B731" s="116" t="s">
        <v>1227</v>
      </c>
      <c r="C731" s="93" t="s">
        <v>138</v>
      </c>
      <c r="D731" s="94">
        <v>41140</v>
      </c>
      <c r="E731" s="95" t="s">
        <v>300</v>
      </c>
      <c r="F731" s="96" t="s">
        <v>140</v>
      </c>
      <c r="G731" s="97">
        <v>7.55</v>
      </c>
      <c r="H731" s="98">
        <v>7.55</v>
      </c>
      <c r="I731" s="98">
        <v>0</v>
      </c>
      <c r="J731" s="98">
        <v>2.4300000000000002</v>
      </c>
      <c r="K731" s="98">
        <v>18.34</v>
      </c>
      <c r="L731" s="98">
        <v>18.34</v>
      </c>
      <c r="M731" s="36"/>
    </row>
    <row r="732" spans="1:13" ht="24" x14ac:dyDescent="0.3">
      <c r="A732" s="43" t="s">
        <v>4434</v>
      </c>
      <c r="B732" s="118" t="s">
        <v>1228</v>
      </c>
      <c r="C732" s="104" t="s">
        <v>187</v>
      </c>
      <c r="D732" s="105">
        <v>97083</v>
      </c>
      <c r="E732" s="95" t="s">
        <v>302</v>
      </c>
      <c r="F732" s="106" t="s">
        <v>140</v>
      </c>
      <c r="G732" s="97">
        <v>7.55</v>
      </c>
      <c r="H732" s="98">
        <v>7.55</v>
      </c>
      <c r="I732" s="98">
        <v>0.83</v>
      </c>
      <c r="J732" s="98">
        <v>2.0299999999999998</v>
      </c>
      <c r="K732" s="98">
        <v>21.59</v>
      </c>
      <c r="L732" s="98">
        <v>21.59</v>
      </c>
      <c r="M732" s="36"/>
    </row>
    <row r="733" spans="1:13" x14ac:dyDescent="0.25">
      <c r="A733" s="43" t="s">
        <v>4435</v>
      </c>
      <c r="B733" s="115" t="s">
        <v>1229</v>
      </c>
      <c r="C733" s="89"/>
      <c r="D733" s="89"/>
      <c r="E733" s="90" t="s">
        <v>51</v>
      </c>
      <c r="F733" s="89"/>
      <c r="G733" s="91"/>
      <c r="H733" s="91"/>
      <c r="I733" s="91"/>
      <c r="J733" s="91"/>
      <c r="K733" s="92">
        <v>11973.710000000003</v>
      </c>
      <c r="L733" s="92">
        <v>11973.710000000003</v>
      </c>
      <c r="M733" s="35"/>
    </row>
    <row r="734" spans="1:13" x14ac:dyDescent="0.25">
      <c r="A734" s="43" t="s">
        <v>4436</v>
      </c>
      <c r="B734" s="117" t="s">
        <v>1230</v>
      </c>
      <c r="C734" s="100"/>
      <c r="D734" s="100"/>
      <c r="E734" s="101" t="s">
        <v>1231</v>
      </c>
      <c r="F734" s="100"/>
      <c r="G734" s="102"/>
      <c r="H734" s="102"/>
      <c r="I734" s="102"/>
      <c r="J734" s="102"/>
      <c r="K734" s="103">
        <v>11893.190000000002</v>
      </c>
      <c r="L734" s="103">
        <v>11893.190000000002</v>
      </c>
      <c r="M734" s="35"/>
    </row>
    <row r="735" spans="1:13" ht="36" x14ac:dyDescent="0.3">
      <c r="A735" s="43" t="s">
        <v>4437</v>
      </c>
      <c r="B735" s="116" t="s">
        <v>1232</v>
      </c>
      <c r="C735" s="93" t="s">
        <v>187</v>
      </c>
      <c r="D735" s="94">
        <v>101108</v>
      </c>
      <c r="E735" s="95" t="s">
        <v>1233</v>
      </c>
      <c r="F735" s="96" t="s">
        <v>171</v>
      </c>
      <c r="G735" s="97">
        <v>7.39</v>
      </c>
      <c r="H735" s="98">
        <v>7.39</v>
      </c>
      <c r="I735" s="98">
        <v>857.04</v>
      </c>
      <c r="J735" s="98">
        <v>53.35</v>
      </c>
      <c r="K735" s="98">
        <v>6727.78</v>
      </c>
      <c r="L735" s="98">
        <v>6727.78</v>
      </c>
      <c r="M735" s="37"/>
    </row>
    <row r="736" spans="1:13" ht="36" x14ac:dyDescent="0.3">
      <c r="A736" s="43" t="s">
        <v>4438</v>
      </c>
      <c r="B736" s="118" t="s">
        <v>1234</v>
      </c>
      <c r="C736" s="104" t="s">
        <v>187</v>
      </c>
      <c r="D736" s="105">
        <v>101113</v>
      </c>
      <c r="E736" s="95" t="s">
        <v>1235</v>
      </c>
      <c r="F736" s="106" t="s">
        <v>171</v>
      </c>
      <c r="G736" s="97">
        <v>3.88</v>
      </c>
      <c r="H736" s="98">
        <v>3.88</v>
      </c>
      <c r="I736" s="98">
        <v>699.58</v>
      </c>
      <c r="J736" s="98">
        <v>191.83</v>
      </c>
      <c r="K736" s="98">
        <v>3458.67</v>
      </c>
      <c r="L736" s="98">
        <v>3458.67</v>
      </c>
      <c r="M736" s="36"/>
    </row>
    <row r="737" spans="1:13" x14ac:dyDescent="0.25">
      <c r="A737" s="43" t="s">
        <v>4439</v>
      </c>
      <c r="B737" s="116" t="s">
        <v>1236</v>
      </c>
      <c r="C737" s="93" t="s">
        <v>138</v>
      </c>
      <c r="D737" s="94">
        <v>52003</v>
      </c>
      <c r="E737" s="95" t="s">
        <v>731</v>
      </c>
      <c r="F737" s="96" t="s">
        <v>310</v>
      </c>
      <c r="G737" s="97">
        <v>17.09</v>
      </c>
      <c r="H737" s="98">
        <v>17.09</v>
      </c>
      <c r="I737" s="98">
        <v>8.66</v>
      </c>
      <c r="J737" s="98">
        <v>2.66</v>
      </c>
      <c r="K737" s="98">
        <v>193.45</v>
      </c>
      <c r="L737" s="98">
        <v>193.45</v>
      </c>
      <c r="M737" s="35"/>
    </row>
    <row r="738" spans="1:13" ht="24" x14ac:dyDescent="0.3">
      <c r="A738" s="43" t="s">
        <v>4440</v>
      </c>
      <c r="B738" s="116" t="s">
        <v>1237</v>
      </c>
      <c r="C738" s="93" t="s">
        <v>187</v>
      </c>
      <c r="D738" s="94">
        <v>96547</v>
      </c>
      <c r="E738" s="95" t="s">
        <v>1238</v>
      </c>
      <c r="F738" s="96" t="s">
        <v>310</v>
      </c>
      <c r="G738" s="97">
        <v>156.01</v>
      </c>
      <c r="H738" s="98">
        <v>156.01</v>
      </c>
      <c r="I738" s="98">
        <v>7.97</v>
      </c>
      <c r="J738" s="98">
        <v>1.73</v>
      </c>
      <c r="K738" s="98">
        <v>1513.29</v>
      </c>
      <c r="L738" s="98">
        <v>1513.29</v>
      </c>
      <c r="M738" s="36"/>
    </row>
    <row r="739" spans="1:13" x14ac:dyDescent="0.25">
      <c r="A739" s="43" t="s">
        <v>4441</v>
      </c>
      <c r="B739" s="117" t="s">
        <v>1239</v>
      </c>
      <c r="C739" s="100"/>
      <c r="D739" s="100"/>
      <c r="E739" s="101" t="s">
        <v>328</v>
      </c>
      <c r="F739" s="100"/>
      <c r="G739" s="102"/>
      <c r="H739" s="102"/>
      <c r="I739" s="102"/>
      <c r="J739" s="102"/>
      <c r="K739" s="103">
        <v>80.52</v>
      </c>
      <c r="L739" s="103">
        <v>80.52</v>
      </c>
      <c r="M739" s="35"/>
    </row>
    <row r="740" spans="1:13" x14ac:dyDescent="0.25">
      <c r="A740" s="43" t="s">
        <v>4442</v>
      </c>
      <c r="B740" s="116" t="s">
        <v>1240</v>
      </c>
      <c r="C740" s="93" t="s">
        <v>138</v>
      </c>
      <c r="D740" s="94">
        <v>50251</v>
      </c>
      <c r="E740" s="95" t="s">
        <v>330</v>
      </c>
      <c r="F740" s="96" t="s">
        <v>135</v>
      </c>
      <c r="G740" s="97">
        <v>6</v>
      </c>
      <c r="H740" s="98">
        <v>6</v>
      </c>
      <c r="I740" s="98">
        <v>13.42</v>
      </c>
      <c r="J740" s="98">
        <v>0</v>
      </c>
      <c r="K740" s="98">
        <v>80.52</v>
      </c>
      <c r="L740" s="98">
        <v>80.52</v>
      </c>
      <c r="M740" s="35"/>
    </row>
    <row r="741" spans="1:13" x14ac:dyDescent="0.25">
      <c r="A741" s="43" t="s">
        <v>4443</v>
      </c>
      <c r="B741" s="115" t="s">
        <v>1241</v>
      </c>
      <c r="C741" s="89"/>
      <c r="D741" s="89"/>
      <c r="E741" s="90" t="s">
        <v>53</v>
      </c>
      <c r="F741" s="89"/>
      <c r="G741" s="91"/>
      <c r="H741" s="91"/>
      <c r="I741" s="91"/>
      <c r="J741" s="91"/>
      <c r="K741" s="92">
        <v>32828.61</v>
      </c>
      <c r="L741" s="92">
        <v>32828.61</v>
      </c>
      <c r="M741" s="35"/>
    </row>
    <row r="742" spans="1:13" x14ac:dyDescent="0.25">
      <c r="A742" s="43" t="s">
        <v>4444</v>
      </c>
      <c r="B742" s="117" t="s">
        <v>1242</v>
      </c>
      <c r="C742" s="100"/>
      <c r="D742" s="100"/>
      <c r="E742" s="101" t="s">
        <v>333</v>
      </c>
      <c r="F742" s="100"/>
      <c r="G742" s="102"/>
      <c r="H742" s="102"/>
      <c r="I742" s="102"/>
      <c r="J742" s="102"/>
      <c r="K742" s="103">
        <v>1363.8000000000002</v>
      </c>
      <c r="L742" s="103">
        <v>1363.8000000000002</v>
      </c>
      <c r="M742" s="35"/>
    </row>
    <row r="743" spans="1:13" x14ac:dyDescent="0.25">
      <c r="A743" s="43" t="s">
        <v>4445</v>
      </c>
      <c r="B743" s="116" t="s">
        <v>1243</v>
      </c>
      <c r="C743" s="93" t="s">
        <v>138</v>
      </c>
      <c r="D743" s="94">
        <v>40101</v>
      </c>
      <c r="E743" s="95" t="s">
        <v>335</v>
      </c>
      <c r="F743" s="96" t="s">
        <v>171</v>
      </c>
      <c r="G743" s="97">
        <v>0.7</v>
      </c>
      <c r="H743" s="98">
        <v>0.7</v>
      </c>
      <c r="I743" s="98">
        <v>0</v>
      </c>
      <c r="J743" s="98">
        <v>30.63</v>
      </c>
      <c r="K743" s="98">
        <v>21.44</v>
      </c>
      <c r="L743" s="98">
        <v>21.44</v>
      </c>
      <c r="M743" s="35"/>
    </row>
    <row r="744" spans="1:13" ht="24" x14ac:dyDescent="0.3">
      <c r="A744" s="43" t="s">
        <v>4446</v>
      </c>
      <c r="B744" s="116" t="s">
        <v>1244</v>
      </c>
      <c r="C744" s="93" t="s">
        <v>187</v>
      </c>
      <c r="D744" s="94">
        <v>96616</v>
      </c>
      <c r="E744" s="99" t="s">
        <v>3617</v>
      </c>
      <c r="F744" s="96" t="s">
        <v>171</v>
      </c>
      <c r="G744" s="97">
        <v>0.09</v>
      </c>
      <c r="H744" s="98">
        <v>0.09</v>
      </c>
      <c r="I744" s="98">
        <v>395.59</v>
      </c>
      <c r="J744" s="98">
        <v>198.33</v>
      </c>
      <c r="K744" s="98">
        <v>53.45</v>
      </c>
      <c r="L744" s="98">
        <v>53.45</v>
      </c>
      <c r="M744" s="36"/>
    </row>
    <row r="745" spans="1:13" x14ac:dyDescent="0.25">
      <c r="A745" s="43" t="s">
        <v>4447</v>
      </c>
      <c r="B745" s="116" t="s">
        <v>1245</v>
      </c>
      <c r="C745" s="93" t="s">
        <v>138</v>
      </c>
      <c r="D745" s="94">
        <v>40904</v>
      </c>
      <c r="E745" s="95" t="s">
        <v>343</v>
      </c>
      <c r="F745" s="96" t="s">
        <v>171</v>
      </c>
      <c r="G745" s="97">
        <v>0.35</v>
      </c>
      <c r="H745" s="98">
        <v>0.35</v>
      </c>
      <c r="I745" s="98">
        <v>0.51</v>
      </c>
      <c r="J745" s="98">
        <v>2.89</v>
      </c>
      <c r="K745" s="98">
        <v>1.19</v>
      </c>
      <c r="L745" s="98">
        <v>1.19</v>
      </c>
      <c r="M745" s="35"/>
    </row>
    <row r="746" spans="1:13" x14ac:dyDescent="0.25">
      <c r="A746" s="43" t="s">
        <v>4448</v>
      </c>
      <c r="B746" s="116" t="s">
        <v>1246</v>
      </c>
      <c r="C746" s="93" t="s">
        <v>138</v>
      </c>
      <c r="D746" s="94">
        <v>60191</v>
      </c>
      <c r="E746" s="95" t="s">
        <v>339</v>
      </c>
      <c r="F746" s="96" t="s">
        <v>140</v>
      </c>
      <c r="G746" s="97">
        <v>3.52</v>
      </c>
      <c r="H746" s="98">
        <v>3.52</v>
      </c>
      <c r="I746" s="98">
        <v>21.84</v>
      </c>
      <c r="J746" s="98">
        <v>10.17</v>
      </c>
      <c r="K746" s="98">
        <v>112.67</v>
      </c>
      <c r="L746" s="98">
        <v>112.67</v>
      </c>
      <c r="M746" s="35"/>
    </row>
    <row r="747" spans="1:13" x14ac:dyDescent="0.25">
      <c r="A747" s="43" t="s">
        <v>4449</v>
      </c>
      <c r="B747" s="116" t="s">
        <v>1247</v>
      </c>
      <c r="C747" s="93" t="s">
        <v>138</v>
      </c>
      <c r="D747" s="94">
        <v>60524</v>
      </c>
      <c r="E747" s="95" t="s">
        <v>321</v>
      </c>
      <c r="F747" s="96" t="s">
        <v>171</v>
      </c>
      <c r="G747" s="97">
        <v>0.35</v>
      </c>
      <c r="H747" s="98">
        <v>0.35</v>
      </c>
      <c r="I747" s="98">
        <v>499.2</v>
      </c>
      <c r="J747" s="98">
        <v>0</v>
      </c>
      <c r="K747" s="98">
        <v>174.72</v>
      </c>
      <c r="L747" s="98">
        <v>174.72</v>
      </c>
      <c r="M747" s="35"/>
    </row>
    <row r="748" spans="1:13" ht="24" x14ac:dyDescent="0.3">
      <c r="A748" s="43" t="s">
        <v>4450</v>
      </c>
      <c r="B748" s="116" t="s">
        <v>1248</v>
      </c>
      <c r="C748" s="93" t="s">
        <v>138</v>
      </c>
      <c r="D748" s="94">
        <v>60800</v>
      </c>
      <c r="E748" s="99" t="s">
        <v>3618</v>
      </c>
      <c r="F748" s="96" t="s">
        <v>171</v>
      </c>
      <c r="G748" s="97">
        <v>0.35</v>
      </c>
      <c r="H748" s="98">
        <v>0.35</v>
      </c>
      <c r="I748" s="98">
        <v>0.1</v>
      </c>
      <c r="J748" s="98">
        <v>46.31</v>
      </c>
      <c r="K748" s="98">
        <v>16.239999999999998</v>
      </c>
      <c r="L748" s="98">
        <v>16.239999999999998</v>
      </c>
      <c r="M748" s="36"/>
    </row>
    <row r="749" spans="1:13" x14ac:dyDescent="0.25">
      <c r="A749" s="43" t="s">
        <v>4451</v>
      </c>
      <c r="B749" s="116" t="s">
        <v>1249</v>
      </c>
      <c r="C749" s="93" t="s">
        <v>138</v>
      </c>
      <c r="D749" s="94">
        <v>60314</v>
      </c>
      <c r="E749" s="95" t="s">
        <v>1250</v>
      </c>
      <c r="F749" s="96" t="s">
        <v>310</v>
      </c>
      <c r="G749" s="97">
        <v>38.07</v>
      </c>
      <c r="H749" s="98">
        <v>38.07</v>
      </c>
      <c r="I749" s="98">
        <v>11.47</v>
      </c>
      <c r="J749" s="98">
        <v>2.33</v>
      </c>
      <c r="K749" s="98">
        <v>525.36</v>
      </c>
      <c r="L749" s="98">
        <v>525.36</v>
      </c>
      <c r="M749" s="35"/>
    </row>
    <row r="750" spans="1:13" x14ac:dyDescent="0.25">
      <c r="A750" s="43" t="s">
        <v>4452</v>
      </c>
      <c r="B750" s="116" t="s">
        <v>1251</v>
      </c>
      <c r="C750" s="93" t="s">
        <v>138</v>
      </c>
      <c r="D750" s="94">
        <v>60304</v>
      </c>
      <c r="E750" s="95" t="s">
        <v>365</v>
      </c>
      <c r="F750" s="96" t="s">
        <v>310</v>
      </c>
      <c r="G750" s="97">
        <v>42.28</v>
      </c>
      <c r="H750" s="98">
        <v>42.28</v>
      </c>
      <c r="I750" s="98">
        <v>8.19</v>
      </c>
      <c r="J750" s="98">
        <v>2.66</v>
      </c>
      <c r="K750" s="98">
        <v>458.73</v>
      </c>
      <c r="L750" s="98">
        <v>458.73</v>
      </c>
      <c r="M750" s="35"/>
    </row>
    <row r="751" spans="1:13" x14ac:dyDescent="0.25">
      <c r="A751" s="43" t="s">
        <v>4453</v>
      </c>
      <c r="B751" s="117" t="s">
        <v>1252</v>
      </c>
      <c r="C751" s="100"/>
      <c r="D751" s="100"/>
      <c r="E751" s="101" t="s">
        <v>347</v>
      </c>
      <c r="F751" s="100"/>
      <c r="G751" s="102"/>
      <c r="H751" s="102"/>
      <c r="I751" s="102"/>
      <c r="J751" s="102"/>
      <c r="K751" s="103">
        <v>10240.959999999999</v>
      </c>
      <c r="L751" s="103">
        <v>10240.959999999999</v>
      </c>
      <c r="M751" s="35"/>
    </row>
    <row r="752" spans="1:13" x14ac:dyDescent="0.25">
      <c r="A752" s="43" t="s">
        <v>4454</v>
      </c>
      <c r="B752" s="116" t="s">
        <v>1253</v>
      </c>
      <c r="C752" s="93" t="s">
        <v>138</v>
      </c>
      <c r="D752" s="94">
        <v>60204</v>
      </c>
      <c r="E752" s="95" t="s">
        <v>1254</v>
      </c>
      <c r="F752" s="96" t="s">
        <v>140</v>
      </c>
      <c r="G752" s="97">
        <v>50.11</v>
      </c>
      <c r="H752" s="98">
        <v>50.11</v>
      </c>
      <c r="I752" s="98">
        <v>53.7</v>
      </c>
      <c r="J752" s="98">
        <v>36.99</v>
      </c>
      <c r="K752" s="98">
        <v>4544.47</v>
      </c>
      <c r="L752" s="98">
        <v>4544.47</v>
      </c>
      <c r="M752" s="35"/>
    </row>
    <row r="753" spans="1:13" x14ac:dyDescent="0.25">
      <c r="A753" s="43" t="s">
        <v>4455</v>
      </c>
      <c r="B753" s="116" t="s">
        <v>1255</v>
      </c>
      <c r="C753" s="93" t="s">
        <v>138</v>
      </c>
      <c r="D753" s="94">
        <v>60524</v>
      </c>
      <c r="E753" s="95" t="s">
        <v>321</v>
      </c>
      <c r="F753" s="96" t="s">
        <v>171</v>
      </c>
      <c r="G753" s="97">
        <v>2.5099999999999998</v>
      </c>
      <c r="H753" s="98">
        <v>2.5099999999999998</v>
      </c>
      <c r="I753" s="98">
        <v>499.2</v>
      </c>
      <c r="J753" s="98">
        <v>0</v>
      </c>
      <c r="K753" s="98">
        <v>1252.99</v>
      </c>
      <c r="L753" s="98">
        <v>1252.99</v>
      </c>
      <c r="M753" s="35"/>
    </row>
    <row r="754" spans="1:13" ht="24" x14ac:dyDescent="0.3">
      <c r="A754" s="43" t="s">
        <v>4456</v>
      </c>
      <c r="B754" s="116" t="s">
        <v>1256</v>
      </c>
      <c r="C754" s="93" t="s">
        <v>138</v>
      </c>
      <c r="D754" s="94">
        <v>60800</v>
      </c>
      <c r="E754" s="99" t="s">
        <v>3618</v>
      </c>
      <c r="F754" s="96" t="s">
        <v>171</v>
      </c>
      <c r="G754" s="97">
        <v>2.5099999999999998</v>
      </c>
      <c r="H754" s="98">
        <v>2.5099999999999998</v>
      </c>
      <c r="I754" s="98">
        <v>0.1</v>
      </c>
      <c r="J754" s="98">
        <v>46.31</v>
      </c>
      <c r="K754" s="98">
        <v>116.48</v>
      </c>
      <c r="L754" s="98">
        <v>116.48</v>
      </c>
      <c r="M754" s="36"/>
    </row>
    <row r="755" spans="1:13" ht="24" x14ac:dyDescent="0.3">
      <c r="A755" s="43" t="s">
        <v>4457</v>
      </c>
      <c r="B755" s="116" t="s">
        <v>1257</v>
      </c>
      <c r="C755" s="93" t="s">
        <v>187</v>
      </c>
      <c r="D755" s="94">
        <v>92759</v>
      </c>
      <c r="E755" s="95" t="s">
        <v>368</v>
      </c>
      <c r="F755" s="96" t="s">
        <v>310</v>
      </c>
      <c r="G755" s="97">
        <v>47.05</v>
      </c>
      <c r="H755" s="98">
        <v>47.05</v>
      </c>
      <c r="I755" s="98">
        <v>9.0299999999999994</v>
      </c>
      <c r="J755" s="98">
        <v>3.65</v>
      </c>
      <c r="K755" s="98">
        <v>596.59</v>
      </c>
      <c r="L755" s="98">
        <v>596.59</v>
      </c>
      <c r="M755" s="36"/>
    </row>
    <row r="756" spans="1:13" ht="24" x14ac:dyDescent="0.3">
      <c r="A756" s="43" t="s">
        <v>4458</v>
      </c>
      <c r="B756" s="116" t="s">
        <v>1258</v>
      </c>
      <c r="C756" s="93" t="s">
        <v>187</v>
      </c>
      <c r="D756" s="94">
        <v>92763</v>
      </c>
      <c r="E756" s="99" t="s">
        <v>3645</v>
      </c>
      <c r="F756" s="96" t="s">
        <v>310</v>
      </c>
      <c r="G756" s="97">
        <v>448.37</v>
      </c>
      <c r="H756" s="98">
        <v>448.37</v>
      </c>
      <c r="I756" s="98">
        <v>7.68</v>
      </c>
      <c r="J756" s="98">
        <v>0.64</v>
      </c>
      <c r="K756" s="98">
        <v>3730.43</v>
      </c>
      <c r="L756" s="98">
        <v>3730.43</v>
      </c>
      <c r="M756" s="36"/>
    </row>
    <row r="757" spans="1:13" x14ac:dyDescent="0.25">
      <c r="A757" s="43" t="s">
        <v>4459</v>
      </c>
      <c r="B757" s="117" t="s">
        <v>1259</v>
      </c>
      <c r="C757" s="100"/>
      <c r="D757" s="100"/>
      <c r="E757" s="101" t="s">
        <v>1260</v>
      </c>
      <c r="F757" s="100"/>
      <c r="G757" s="102"/>
      <c r="H757" s="102"/>
      <c r="I757" s="102"/>
      <c r="J757" s="102"/>
      <c r="K757" s="103">
        <v>4525.6499999999996</v>
      </c>
      <c r="L757" s="103">
        <v>4525.6499999999996</v>
      </c>
      <c r="M757" s="35"/>
    </row>
    <row r="758" spans="1:13" x14ac:dyDescent="0.25">
      <c r="A758" s="43" t="s">
        <v>4460</v>
      </c>
      <c r="B758" s="116" t="s">
        <v>1261</v>
      </c>
      <c r="C758" s="93" t="s">
        <v>138</v>
      </c>
      <c r="D758" s="94">
        <v>60204</v>
      </c>
      <c r="E758" s="95" t="s">
        <v>1254</v>
      </c>
      <c r="F758" s="96" t="s">
        <v>140</v>
      </c>
      <c r="G758" s="97">
        <v>17.59</v>
      </c>
      <c r="H758" s="98">
        <v>17.59</v>
      </c>
      <c r="I758" s="98">
        <v>53.7</v>
      </c>
      <c r="J758" s="98">
        <v>36.99</v>
      </c>
      <c r="K758" s="98">
        <v>1595.23</v>
      </c>
      <c r="L758" s="98">
        <v>1595.23</v>
      </c>
      <c r="M758" s="35"/>
    </row>
    <row r="759" spans="1:13" x14ac:dyDescent="0.25">
      <c r="A759" s="43" t="s">
        <v>4461</v>
      </c>
      <c r="B759" s="116" t="s">
        <v>1262</v>
      </c>
      <c r="C759" s="93" t="s">
        <v>138</v>
      </c>
      <c r="D759" s="94">
        <v>60524</v>
      </c>
      <c r="E759" s="95" t="s">
        <v>321</v>
      </c>
      <c r="F759" s="96" t="s">
        <v>171</v>
      </c>
      <c r="G759" s="97">
        <v>1.23</v>
      </c>
      <c r="H759" s="98">
        <v>1.23</v>
      </c>
      <c r="I759" s="98">
        <v>499.2</v>
      </c>
      <c r="J759" s="98">
        <v>0</v>
      </c>
      <c r="K759" s="98">
        <v>614.01</v>
      </c>
      <c r="L759" s="98">
        <v>614.01</v>
      </c>
      <c r="M759" s="35"/>
    </row>
    <row r="760" spans="1:13" ht="24" x14ac:dyDescent="0.3">
      <c r="A760" s="43" t="s">
        <v>4462</v>
      </c>
      <c r="B760" s="116" t="s">
        <v>1263</v>
      </c>
      <c r="C760" s="93" t="s">
        <v>138</v>
      </c>
      <c r="D760" s="94">
        <v>60800</v>
      </c>
      <c r="E760" s="99" t="s">
        <v>3618</v>
      </c>
      <c r="F760" s="96" t="s">
        <v>171</v>
      </c>
      <c r="G760" s="97">
        <v>1.23</v>
      </c>
      <c r="H760" s="98">
        <v>1.23</v>
      </c>
      <c r="I760" s="98">
        <v>0.1</v>
      </c>
      <c r="J760" s="98">
        <v>46.31</v>
      </c>
      <c r="K760" s="98">
        <v>57.08</v>
      </c>
      <c r="L760" s="98">
        <v>57.08</v>
      </c>
      <c r="M760" s="36"/>
    </row>
    <row r="761" spans="1:13" ht="24" x14ac:dyDescent="0.3">
      <c r="A761" s="43" t="s">
        <v>4463</v>
      </c>
      <c r="B761" s="116" t="s">
        <v>1264</v>
      </c>
      <c r="C761" s="93" t="s">
        <v>187</v>
      </c>
      <c r="D761" s="94">
        <v>92759</v>
      </c>
      <c r="E761" s="99" t="s">
        <v>3619</v>
      </c>
      <c r="F761" s="96" t="s">
        <v>310</v>
      </c>
      <c r="G761" s="97">
        <v>93.76</v>
      </c>
      <c r="H761" s="98">
        <v>93.76</v>
      </c>
      <c r="I761" s="98">
        <v>9.0299999999999994</v>
      </c>
      <c r="J761" s="98">
        <v>3.65</v>
      </c>
      <c r="K761" s="98">
        <v>1188.8699999999999</v>
      </c>
      <c r="L761" s="98">
        <v>1188.8699999999999</v>
      </c>
      <c r="M761" s="36"/>
    </row>
    <row r="762" spans="1:13" x14ac:dyDescent="0.25">
      <c r="A762" s="43" t="s">
        <v>4464</v>
      </c>
      <c r="B762" s="116" t="s">
        <v>1265</v>
      </c>
      <c r="C762" s="93" t="s">
        <v>138</v>
      </c>
      <c r="D762" s="94">
        <v>60304</v>
      </c>
      <c r="E762" s="95" t="s">
        <v>365</v>
      </c>
      <c r="F762" s="96" t="s">
        <v>310</v>
      </c>
      <c r="G762" s="97">
        <v>98.66</v>
      </c>
      <c r="H762" s="98">
        <v>98.66</v>
      </c>
      <c r="I762" s="98">
        <v>8.19</v>
      </c>
      <c r="J762" s="98">
        <v>2.66</v>
      </c>
      <c r="K762" s="98">
        <v>1070.46</v>
      </c>
      <c r="L762" s="98">
        <v>1070.46</v>
      </c>
      <c r="M762" s="35"/>
    </row>
    <row r="763" spans="1:13" x14ac:dyDescent="0.25">
      <c r="A763" s="43" t="s">
        <v>4465</v>
      </c>
      <c r="B763" s="117" t="s">
        <v>1266</v>
      </c>
      <c r="C763" s="100"/>
      <c r="D763" s="100"/>
      <c r="E763" s="101" t="s">
        <v>1267</v>
      </c>
      <c r="F763" s="100"/>
      <c r="G763" s="102"/>
      <c r="H763" s="102"/>
      <c r="I763" s="102"/>
      <c r="J763" s="102"/>
      <c r="K763" s="103">
        <v>10473.76</v>
      </c>
      <c r="L763" s="103">
        <v>10473.76</v>
      </c>
      <c r="M763" s="35"/>
    </row>
    <row r="764" spans="1:13" x14ac:dyDescent="0.25">
      <c r="A764" s="43" t="s">
        <v>4466</v>
      </c>
      <c r="B764" s="116" t="s">
        <v>1268</v>
      </c>
      <c r="C764" s="93" t="s">
        <v>138</v>
      </c>
      <c r="D764" s="94">
        <v>60204</v>
      </c>
      <c r="E764" s="95" t="s">
        <v>1254</v>
      </c>
      <c r="F764" s="96" t="s">
        <v>140</v>
      </c>
      <c r="G764" s="97">
        <v>59.38</v>
      </c>
      <c r="H764" s="98">
        <v>59.38</v>
      </c>
      <c r="I764" s="98">
        <v>53.7</v>
      </c>
      <c r="J764" s="98">
        <v>36.99</v>
      </c>
      <c r="K764" s="98">
        <v>5385.17</v>
      </c>
      <c r="L764" s="98">
        <v>5385.17</v>
      </c>
      <c r="M764" s="35"/>
    </row>
    <row r="765" spans="1:13" x14ac:dyDescent="0.25">
      <c r="A765" s="43" t="s">
        <v>4467</v>
      </c>
      <c r="B765" s="116" t="s">
        <v>1269</v>
      </c>
      <c r="C765" s="93" t="s">
        <v>138</v>
      </c>
      <c r="D765" s="94">
        <v>60524</v>
      </c>
      <c r="E765" s="95" t="s">
        <v>321</v>
      </c>
      <c r="F765" s="96" t="s">
        <v>171</v>
      </c>
      <c r="G765" s="97">
        <v>4.3499999999999996</v>
      </c>
      <c r="H765" s="98">
        <v>4.3499999999999996</v>
      </c>
      <c r="I765" s="98">
        <v>499.2</v>
      </c>
      <c r="J765" s="98">
        <v>0</v>
      </c>
      <c r="K765" s="98">
        <v>2171.52</v>
      </c>
      <c r="L765" s="98">
        <v>2171.52</v>
      </c>
      <c r="M765" s="35"/>
    </row>
    <row r="766" spans="1:13" ht="24" x14ac:dyDescent="0.3">
      <c r="A766" s="43" t="s">
        <v>4468</v>
      </c>
      <c r="B766" s="116" t="s">
        <v>1270</v>
      </c>
      <c r="C766" s="93" t="s">
        <v>138</v>
      </c>
      <c r="D766" s="94">
        <v>60800</v>
      </c>
      <c r="E766" s="99" t="s">
        <v>3618</v>
      </c>
      <c r="F766" s="96" t="s">
        <v>171</v>
      </c>
      <c r="G766" s="97">
        <v>4.3499999999999996</v>
      </c>
      <c r="H766" s="98">
        <v>4.3499999999999996</v>
      </c>
      <c r="I766" s="98">
        <v>0.1</v>
      </c>
      <c r="J766" s="98">
        <v>46.31</v>
      </c>
      <c r="K766" s="98">
        <v>201.88</v>
      </c>
      <c r="L766" s="98">
        <v>201.88</v>
      </c>
      <c r="M766" s="36"/>
    </row>
    <row r="767" spans="1:13" x14ac:dyDescent="0.25">
      <c r="A767" s="43" t="s">
        <v>4469</v>
      </c>
      <c r="B767" s="116" t="s">
        <v>1271</v>
      </c>
      <c r="C767" s="93" t="s">
        <v>138</v>
      </c>
      <c r="D767" s="94">
        <v>60303</v>
      </c>
      <c r="E767" s="95" t="s">
        <v>363</v>
      </c>
      <c r="F767" s="96" t="s">
        <v>310</v>
      </c>
      <c r="G767" s="97">
        <v>194.59</v>
      </c>
      <c r="H767" s="98">
        <v>194.59</v>
      </c>
      <c r="I767" s="98">
        <v>8.66</v>
      </c>
      <c r="J767" s="98">
        <v>2.66</v>
      </c>
      <c r="K767" s="98">
        <v>2202.75</v>
      </c>
      <c r="L767" s="98">
        <v>2202.75</v>
      </c>
      <c r="M767" s="35"/>
    </row>
    <row r="768" spans="1:13" x14ac:dyDescent="0.25">
      <c r="A768" s="43" t="s">
        <v>4470</v>
      </c>
      <c r="B768" s="116" t="s">
        <v>1272</v>
      </c>
      <c r="C768" s="93" t="s">
        <v>138</v>
      </c>
      <c r="D768" s="94">
        <v>60304</v>
      </c>
      <c r="E768" s="95" t="s">
        <v>365</v>
      </c>
      <c r="F768" s="96" t="s">
        <v>310</v>
      </c>
      <c r="G768" s="97">
        <v>47.23</v>
      </c>
      <c r="H768" s="98">
        <v>47.23</v>
      </c>
      <c r="I768" s="98">
        <v>8.19</v>
      </c>
      <c r="J768" s="98">
        <v>2.66</v>
      </c>
      <c r="K768" s="98">
        <v>512.44000000000005</v>
      </c>
      <c r="L768" s="98">
        <v>512.44000000000005</v>
      </c>
      <c r="M768" s="35"/>
    </row>
    <row r="769" spans="1:13" x14ac:dyDescent="0.25">
      <c r="A769" s="43" t="s">
        <v>4471</v>
      </c>
      <c r="B769" s="117" t="s">
        <v>1273</v>
      </c>
      <c r="C769" s="100"/>
      <c r="D769" s="100"/>
      <c r="E769" s="101" t="s">
        <v>1274</v>
      </c>
      <c r="F769" s="100"/>
      <c r="G769" s="102"/>
      <c r="H769" s="102"/>
      <c r="I769" s="102"/>
      <c r="J769" s="102"/>
      <c r="K769" s="103">
        <v>5982.88</v>
      </c>
      <c r="L769" s="103">
        <v>5982.88</v>
      </c>
      <c r="M769" s="35"/>
    </row>
    <row r="770" spans="1:13" x14ac:dyDescent="0.25">
      <c r="A770" s="43" t="s">
        <v>4472</v>
      </c>
      <c r="B770" s="116" t="s">
        <v>1275</v>
      </c>
      <c r="C770" s="93" t="s">
        <v>138</v>
      </c>
      <c r="D770" s="94">
        <v>60204</v>
      </c>
      <c r="E770" s="95" t="s">
        <v>1254</v>
      </c>
      <c r="F770" s="96" t="s">
        <v>140</v>
      </c>
      <c r="G770" s="97">
        <v>27.88</v>
      </c>
      <c r="H770" s="98">
        <v>27.88</v>
      </c>
      <c r="I770" s="98">
        <v>53.7</v>
      </c>
      <c r="J770" s="98">
        <v>36.99</v>
      </c>
      <c r="K770" s="98">
        <v>2528.4299999999998</v>
      </c>
      <c r="L770" s="98">
        <v>2528.4299999999998</v>
      </c>
      <c r="M770" s="35"/>
    </row>
    <row r="771" spans="1:13" x14ac:dyDescent="0.25">
      <c r="A771" s="43" t="s">
        <v>4473</v>
      </c>
      <c r="B771" s="116" t="s">
        <v>1276</v>
      </c>
      <c r="C771" s="93" t="s">
        <v>138</v>
      </c>
      <c r="D771" s="94">
        <v>60524</v>
      </c>
      <c r="E771" s="95" t="s">
        <v>321</v>
      </c>
      <c r="F771" s="96" t="s">
        <v>171</v>
      </c>
      <c r="G771" s="97">
        <v>2.2799999999999998</v>
      </c>
      <c r="H771" s="98">
        <v>2.2799999999999998</v>
      </c>
      <c r="I771" s="98">
        <v>499.2</v>
      </c>
      <c r="J771" s="98">
        <v>0</v>
      </c>
      <c r="K771" s="98">
        <v>1138.17</v>
      </c>
      <c r="L771" s="98">
        <v>1138.17</v>
      </c>
      <c r="M771" s="35"/>
    </row>
    <row r="772" spans="1:13" ht="24" x14ac:dyDescent="0.3">
      <c r="A772" s="43" t="s">
        <v>4474</v>
      </c>
      <c r="B772" s="116" t="s">
        <v>1277</v>
      </c>
      <c r="C772" s="93" t="s">
        <v>138</v>
      </c>
      <c r="D772" s="94">
        <v>60800</v>
      </c>
      <c r="E772" s="99" t="s">
        <v>3618</v>
      </c>
      <c r="F772" s="96" t="s">
        <v>171</v>
      </c>
      <c r="G772" s="97">
        <v>2.2799999999999998</v>
      </c>
      <c r="H772" s="98">
        <v>2.2799999999999998</v>
      </c>
      <c r="I772" s="98">
        <v>0.1</v>
      </c>
      <c r="J772" s="98">
        <v>46.31</v>
      </c>
      <c r="K772" s="98">
        <v>105.81</v>
      </c>
      <c r="L772" s="98">
        <v>105.81</v>
      </c>
      <c r="M772" s="36"/>
    </row>
    <row r="773" spans="1:13" ht="24" x14ac:dyDescent="0.3">
      <c r="A773" s="43" t="s">
        <v>4475</v>
      </c>
      <c r="B773" s="116" t="s">
        <v>1278</v>
      </c>
      <c r="C773" s="93" t="s">
        <v>187</v>
      </c>
      <c r="D773" s="94">
        <v>92759</v>
      </c>
      <c r="E773" s="95" t="s">
        <v>368</v>
      </c>
      <c r="F773" s="96" t="s">
        <v>310</v>
      </c>
      <c r="G773" s="97">
        <v>22.27</v>
      </c>
      <c r="H773" s="98">
        <v>22.27</v>
      </c>
      <c r="I773" s="98">
        <v>9.0299999999999994</v>
      </c>
      <c r="J773" s="98">
        <v>3.65</v>
      </c>
      <c r="K773" s="98">
        <v>282.38</v>
      </c>
      <c r="L773" s="98">
        <v>282.38</v>
      </c>
      <c r="M773" s="36"/>
    </row>
    <row r="774" spans="1:13" x14ac:dyDescent="0.25">
      <c r="A774" s="43" t="s">
        <v>4476</v>
      </c>
      <c r="B774" s="116" t="s">
        <v>1279</v>
      </c>
      <c r="C774" s="93" t="s">
        <v>138</v>
      </c>
      <c r="D774" s="94">
        <v>60303</v>
      </c>
      <c r="E774" s="95" t="s">
        <v>363</v>
      </c>
      <c r="F774" s="96" t="s">
        <v>310</v>
      </c>
      <c r="G774" s="97">
        <v>78.849999999999994</v>
      </c>
      <c r="H774" s="98">
        <v>78.849999999999994</v>
      </c>
      <c r="I774" s="98">
        <v>8.66</v>
      </c>
      <c r="J774" s="98">
        <v>2.66</v>
      </c>
      <c r="K774" s="98">
        <v>892.58</v>
      </c>
      <c r="L774" s="98">
        <v>892.58</v>
      </c>
      <c r="M774" s="35"/>
    </row>
    <row r="775" spans="1:13" x14ac:dyDescent="0.25">
      <c r="A775" s="43" t="s">
        <v>4477</v>
      </c>
      <c r="B775" s="116" t="s">
        <v>1280</v>
      </c>
      <c r="C775" s="93" t="s">
        <v>138</v>
      </c>
      <c r="D775" s="94">
        <v>60304</v>
      </c>
      <c r="E775" s="95" t="s">
        <v>365</v>
      </c>
      <c r="F775" s="96" t="s">
        <v>310</v>
      </c>
      <c r="G775" s="97">
        <v>44.37</v>
      </c>
      <c r="H775" s="98">
        <v>44.37</v>
      </c>
      <c r="I775" s="98">
        <v>8.19</v>
      </c>
      <c r="J775" s="98">
        <v>2.66</v>
      </c>
      <c r="K775" s="98">
        <v>481.41</v>
      </c>
      <c r="L775" s="98">
        <v>481.41</v>
      </c>
      <c r="M775" s="35"/>
    </row>
    <row r="776" spans="1:13" ht="24" x14ac:dyDescent="0.3">
      <c r="A776" s="43" t="s">
        <v>4478</v>
      </c>
      <c r="B776" s="116" t="s">
        <v>1281</v>
      </c>
      <c r="C776" s="93" t="s">
        <v>187</v>
      </c>
      <c r="D776" s="94">
        <v>92762</v>
      </c>
      <c r="E776" s="95" t="s">
        <v>353</v>
      </c>
      <c r="F776" s="96" t="s">
        <v>310</v>
      </c>
      <c r="G776" s="97">
        <v>55.97</v>
      </c>
      <c r="H776" s="98">
        <v>55.97</v>
      </c>
      <c r="I776" s="98">
        <v>8.86</v>
      </c>
      <c r="J776" s="98">
        <v>1.04</v>
      </c>
      <c r="K776" s="98">
        <v>554.1</v>
      </c>
      <c r="L776" s="98">
        <v>554.1</v>
      </c>
      <c r="M776" s="36"/>
    </row>
    <row r="777" spans="1:13" x14ac:dyDescent="0.25">
      <c r="A777" s="43" t="s">
        <v>4479</v>
      </c>
      <c r="B777" s="117" t="s">
        <v>1282</v>
      </c>
      <c r="C777" s="100"/>
      <c r="D777" s="100"/>
      <c r="E777" s="101" t="s">
        <v>328</v>
      </c>
      <c r="F777" s="100"/>
      <c r="G777" s="102"/>
      <c r="H777" s="102"/>
      <c r="I777" s="102"/>
      <c r="J777" s="102"/>
      <c r="K777" s="103">
        <v>241.56</v>
      </c>
      <c r="L777" s="103">
        <v>241.56</v>
      </c>
      <c r="M777" s="35"/>
    </row>
    <row r="778" spans="1:13" x14ac:dyDescent="0.25">
      <c r="A778" s="43" t="s">
        <v>4480</v>
      </c>
      <c r="B778" s="116" t="s">
        <v>1283</v>
      </c>
      <c r="C778" s="93" t="s">
        <v>138</v>
      </c>
      <c r="D778" s="94">
        <v>60487</v>
      </c>
      <c r="E778" s="95" t="s">
        <v>330</v>
      </c>
      <c r="F778" s="96" t="s">
        <v>135</v>
      </c>
      <c r="G778" s="97">
        <v>18</v>
      </c>
      <c r="H778" s="98">
        <v>18</v>
      </c>
      <c r="I778" s="98">
        <v>13.42</v>
      </c>
      <c r="J778" s="98">
        <v>0</v>
      </c>
      <c r="K778" s="98">
        <v>241.56</v>
      </c>
      <c r="L778" s="98">
        <v>241.56</v>
      </c>
      <c r="M778" s="35"/>
    </row>
    <row r="779" spans="1:13" x14ac:dyDescent="0.25">
      <c r="A779" s="43" t="s">
        <v>4481</v>
      </c>
      <c r="B779" s="115" t="s">
        <v>1284</v>
      </c>
      <c r="C779" s="89"/>
      <c r="D779" s="89"/>
      <c r="E779" s="90" t="s">
        <v>57</v>
      </c>
      <c r="F779" s="89"/>
      <c r="G779" s="91"/>
      <c r="H779" s="91"/>
      <c r="I779" s="91"/>
      <c r="J779" s="91"/>
      <c r="K779" s="92">
        <v>15835.59</v>
      </c>
      <c r="L779" s="92">
        <v>15835.59</v>
      </c>
      <c r="M779" s="35"/>
    </row>
    <row r="780" spans="1:13" x14ac:dyDescent="0.25">
      <c r="A780" s="43" t="s">
        <v>4482</v>
      </c>
      <c r="B780" s="116" t="s">
        <v>1285</v>
      </c>
      <c r="C780" s="93" t="s">
        <v>138</v>
      </c>
      <c r="D780" s="94">
        <v>80903</v>
      </c>
      <c r="E780" s="95" t="s">
        <v>1286</v>
      </c>
      <c r="F780" s="96" t="s">
        <v>135</v>
      </c>
      <c r="G780" s="97">
        <v>7</v>
      </c>
      <c r="H780" s="98">
        <v>7</v>
      </c>
      <c r="I780" s="98">
        <v>54.92</v>
      </c>
      <c r="J780" s="98">
        <v>18.05</v>
      </c>
      <c r="K780" s="98">
        <v>510.79</v>
      </c>
      <c r="L780" s="98">
        <v>510.79</v>
      </c>
      <c r="M780" s="35"/>
    </row>
    <row r="781" spans="1:13" x14ac:dyDescent="0.25">
      <c r="A781" s="43" t="s">
        <v>4483</v>
      </c>
      <c r="B781" s="116" t="s">
        <v>1287</v>
      </c>
      <c r="C781" s="93" t="s">
        <v>138</v>
      </c>
      <c r="D781" s="94">
        <v>80905</v>
      </c>
      <c r="E781" s="95" t="s">
        <v>1288</v>
      </c>
      <c r="F781" s="96" t="s">
        <v>135</v>
      </c>
      <c r="G781" s="97">
        <v>3</v>
      </c>
      <c r="H781" s="98">
        <v>3</v>
      </c>
      <c r="I781" s="98">
        <v>95.7</v>
      </c>
      <c r="J781" s="98">
        <v>28.42</v>
      </c>
      <c r="K781" s="98">
        <v>372.36</v>
      </c>
      <c r="L781" s="98">
        <v>372.36</v>
      </c>
      <c r="M781" s="35"/>
    </row>
    <row r="782" spans="1:13" x14ac:dyDescent="0.25">
      <c r="A782" s="43" t="s">
        <v>4484</v>
      </c>
      <c r="B782" s="116" t="s">
        <v>1289</v>
      </c>
      <c r="C782" s="93" t="s">
        <v>138</v>
      </c>
      <c r="D782" s="94">
        <v>80911</v>
      </c>
      <c r="E782" s="95" t="s">
        <v>1290</v>
      </c>
      <c r="F782" s="96" t="s">
        <v>135</v>
      </c>
      <c r="G782" s="97">
        <v>2</v>
      </c>
      <c r="H782" s="98">
        <v>2</v>
      </c>
      <c r="I782" s="98">
        <v>312.89999999999998</v>
      </c>
      <c r="J782" s="98">
        <v>38.450000000000003</v>
      </c>
      <c r="K782" s="98">
        <v>702.7</v>
      </c>
      <c r="L782" s="98">
        <v>702.7</v>
      </c>
      <c r="M782" s="35"/>
    </row>
    <row r="783" spans="1:13" x14ac:dyDescent="0.25">
      <c r="A783" s="43" t="s">
        <v>4485</v>
      </c>
      <c r="B783" s="116" t="s">
        <v>1291</v>
      </c>
      <c r="C783" s="93" t="s">
        <v>138</v>
      </c>
      <c r="D783" s="94">
        <v>81004</v>
      </c>
      <c r="E783" s="95" t="s">
        <v>1292</v>
      </c>
      <c r="F783" s="96" t="s">
        <v>178</v>
      </c>
      <c r="G783" s="97">
        <v>15</v>
      </c>
      <c r="H783" s="98">
        <v>15</v>
      </c>
      <c r="I783" s="98">
        <v>8.86</v>
      </c>
      <c r="J783" s="98">
        <v>4.3099999999999996</v>
      </c>
      <c r="K783" s="98">
        <v>197.55</v>
      </c>
      <c r="L783" s="98">
        <v>197.55</v>
      </c>
      <c r="M783" s="35"/>
    </row>
    <row r="784" spans="1:13" x14ac:dyDescent="0.25">
      <c r="A784" s="43" t="s">
        <v>4486</v>
      </c>
      <c r="B784" s="116" t="s">
        <v>1293</v>
      </c>
      <c r="C784" s="93" t="s">
        <v>138</v>
      </c>
      <c r="D784" s="94">
        <v>81006</v>
      </c>
      <c r="E784" s="95" t="s">
        <v>1294</v>
      </c>
      <c r="F784" s="96" t="s">
        <v>178</v>
      </c>
      <c r="G784" s="97">
        <v>24</v>
      </c>
      <c r="H784" s="98">
        <v>24</v>
      </c>
      <c r="I784" s="98">
        <v>13.87</v>
      </c>
      <c r="J784" s="98">
        <v>7.45</v>
      </c>
      <c r="K784" s="98">
        <v>511.68</v>
      </c>
      <c r="L784" s="98">
        <v>511.68</v>
      </c>
      <c r="M784" s="35"/>
    </row>
    <row r="785" spans="1:13" x14ac:dyDescent="0.25">
      <c r="A785" s="43" t="s">
        <v>4487</v>
      </c>
      <c r="B785" s="116" t="s">
        <v>1295</v>
      </c>
      <c r="C785" s="93" t="s">
        <v>138</v>
      </c>
      <c r="D785" s="94">
        <v>81009</v>
      </c>
      <c r="E785" s="95" t="s">
        <v>941</v>
      </c>
      <c r="F785" s="96" t="s">
        <v>178</v>
      </c>
      <c r="G785" s="97">
        <v>12</v>
      </c>
      <c r="H785" s="98">
        <v>12</v>
      </c>
      <c r="I785" s="98">
        <v>47.54</v>
      </c>
      <c r="J785" s="98">
        <v>15.87</v>
      </c>
      <c r="K785" s="98">
        <v>760.92</v>
      </c>
      <c r="L785" s="98">
        <v>760.92</v>
      </c>
      <c r="M785" s="35"/>
    </row>
    <row r="786" spans="1:13" ht="36" x14ac:dyDescent="0.3">
      <c r="A786" s="43" t="s">
        <v>4488</v>
      </c>
      <c r="B786" s="116" t="s">
        <v>1296</v>
      </c>
      <c r="C786" s="93" t="s">
        <v>187</v>
      </c>
      <c r="D786" s="94">
        <v>94785</v>
      </c>
      <c r="E786" s="95" t="s">
        <v>1297</v>
      </c>
      <c r="F786" s="96" t="s">
        <v>135</v>
      </c>
      <c r="G786" s="97">
        <v>1</v>
      </c>
      <c r="H786" s="98">
        <v>1</v>
      </c>
      <c r="I786" s="98">
        <v>16.18</v>
      </c>
      <c r="J786" s="98">
        <v>7.69</v>
      </c>
      <c r="K786" s="98">
        <v>23.87</v>
      </c>
      <c r="L786" s="98">
        <v>23.87</v>
      </c>
      <c r="M786" s="37"/>
    </row>
    <row r="787" spans="1:13" ht="36" x14ac:dyDescent="0.3">
      <c r="A787" s="43" t="s">
        <v>4489</v>
      </c>
      <c r="B787" s="116" t="s">
        <v>1298</v>
      </c>
      <c r="C787" s="93" t="s">
        <v>187</v>
      </c>
      <c r="D787" s="94">
        <v>94706</v>
      </c>
      <c r="E787" s="95" t="s">
        <v>1299</v>
      </c>
      <c r="F787" s="96" t="s">
        <v>135</v>
      </c>
      <c r="G787" s="97">
        <v>1</v>
      </c>
      <c r="H787" s="98">
        <v>1</v>
      </c>
      <c r="I787" s="98">
        <v>38.83</v>
      </c>
      <c r="J787" s="98">
        <v>6.01</v>
      </c>
      <c r="K787" s="98">
        <v>44.84</v>
      </c>
      <c r="L787" s="98">
        <v>44.84</v>
      </c>
      <c r="M787" s="37"/>
    </row>
    <row r="788" spans="1:13" x14ac:dyDescent="0.25">
      <c r="A788" s="43" t="s">
        <v>4490</v>
      </c>
      <c r="B788" s="116" t="s">
        <v>1300</v>
      </c>
      <c r="C788" s="93" t="s">
        <v>138</v>
      </c>
      <c r="D788" s="94">
        <v>81067</v>
      </c>
      <c r="E788" s="95" t="s">
        <v>998</v>
      </c>
      <c r="F788" s="96" t="s">
        <v>135</v>
      </c>
      <c r="G788" s="97">
        <v>13</v>
      </c>
      <c r="H788" s="98">
        <v>13</v>
      </c>
      <c r="I788" s="98">
        <v>2.0499999999999998</v>
      </c>
      <c r="J788" s="98">
        <v>3.01</v>
      </c>
      <c r="K788" s="98">
        <v>65.78</v>
      </c>
      <c r="L788" s="98">
        <v>65.78</v>
      </c>
      <c r="M788" s="35"/>
    </row>
    <row r="789" spans="1:13" x14ac:dyDescent="0.3">
      <c r="A789" s="43" t="s">
        <v>4491</v>
      </c>
      <c r="B789" s="116" t="s">
        <v>1301</v>
      </c>
      <c r="C789" s="93" t="s">
        <v>138</v>
      </c>
      <c r="D789" s="94">
        <v>81069</v>
      </c>
      <c r="E789" s="95" t="s">
        <v>1000</v>
      </c>
      <c r="F789" s="96" t="s">
        <v>135</v>
      </c>
      <c r="G789" s="97">
        <v>7</v>
      </c>
      <c r="H789" s="98">
        <v>7</v>
      </c>
      <c r="I789" s="98">
        <v>5.04</v>
      </c>
      <c r="J789" s="98">
        <v>4.68</v>
      </c>
      <c r="K789" s="98">
        <v>68.040000000000006</v>
      </c>
      <c r="L789" s="98">
        <v>68.040000000000006</v>
      </c>
      <c r="M789" s="36"/>
    </row>
    <row r="790" spans="1:13" x14ac:dyDescent="0.25">
      <c r="A790" s="43" t="s">
        <v>4492</v>
      </c>
      <c r="B790" s="116" t="s">
        <v>1302</v>
      </c>
      <c r="C790" s="93" t="s">
        <v>138</v>
      </c>
      <c r="D790" s="94">
        <v>81072</v>
      </c>
      <c r="E790" s="95" t="s">
        <v>1303</v>
      </c>
      <c r="F790" s="96" t="s">
        <v>135</v>
      </c>
      <c r="G790" s="97">
        <v>4</v>
      </c>
      <c r="H790" s="98">
        <v>4</v>
      </c>
      <c r="I790" s="98">
        <v>24.01</v>
      </c>
      <c r="J790" s="98">
        <v>6.19</v>
      </c>
      <c r="K790" s="98">
        <v>120.8</v>
      </c>
      <c r="L790" s="98">
        <v>120.8</v>
      </c>
      <c r="M790" s="35"/>
    </row>
    <row r="791" spans="1:13" ht="36" x14ac:dyDescent="0.3">
      <c r="A791" s="43" t="s">
        <v>4493</v>
      </c>
      <c r="B791" s="116" t="s">
        <v>1304</v>
      </c>
      <c r="C791" s="93" t="s">
        <v>187</v>
      </c>
      <c r="D791" s="94">
        <v>94790</v>
      </c>
      <c r="E791" s="95" t="s">
        <v>1305</v>
      </c>
      <c r="F791" s="96" t="s">
        <v>135</v>
      </c>
      <c r="G791" s="97">
        <v>1</v>
      </c>
      <c r="H791" s="98">
        <v>1</v>
      </c>
      <c r="I791" s="98">
        <v>336.15</v>
      </c>
      <c r="J791" s="98">
        <v>10.24</v>
      </c>
      <c r="K791" s="98">
        <v>346.39</v>
      </c>
      <c r="L791" s="98">
        <v>346.39</v>
      </c>
      <c r="M791" s="37"/>
    </row>
    <row r="792" spans="1:13" x14ac:dyDescent="0.25">
      <c r="A792" s="43" t="s">
        <v>4494</v>
      </c>
      <c r="B792" s="116" t="s">
        <v>1306</v>
      </c>
      <c r="C792" s="93" t="s">
        <v>138</v>
      </c>
      <c r="D792" s="94">
        <v>81103</v>
      </c>
      <c r="E792" s="95" t="s">
        <v>1307</v>
      </c>
      <c r="F792" s="96" t="s">
        <v>135</v>
      </c>
      <c r="G792" s="97">
        <v>2</v>
      </c>
      <c r="H792" s="98">
        <v>2</v>
      </c>
      <c r="I792" s="98">
        <v>2.44</v>
      </c>
      <c r="J792" s="98">
        <v>3.01</v>
      </c>
      <c r="K792" s="98">
        <v>10.9</v>
      </c>
      <c r="L792" s="98">
        <v>10.9</v>
      </c>
      <c r="M792" s="35"/>
    </row>
    <row r="793" spans="1:13" x14ac:dyDescent="0.25">
      <c r="A793" s="43" t="s">
        <v>4495</v>
      </c>
      <c r="B793" s="116" t="s">
        <v>1308</v>
      </c>
      <c r="C793" s="93" t="s">
        <v>138</v>
      </c>
      <c r="D793" s="94">
        <v>81105</v>
      </c>
      <c r="E793" s="95" t="s">
        <v>1016</v>
      </c>
      <c r="F793" s="96" t="s">
        <v>135</v>
      </c>
      <c r="G793" s="97">
        <v>4</v>
      </c>
      <c r="H793" s="98">
        <v>4</v>
      </c>
      <c r="I793" s="98">
        <v>5.45</v>
      </c>
      <c r="J793" s="98">
        <v>4.68</v>
      </c>
      <c r="K793" s="98">
        <v>40.520000000000003</v>
      </c>
      <c r="L793" s="98">
        <v>40.520000000000003</v>
      </c>
      <c r="M793" s="35"/>
    </row>
    <row r="794" spans="1:13" x14ac:dyDescent="0.25">
      <c r="A794" s="43" t="s">
        <v>4496</v>
      </c>
      <c r="B794" s="116" t="s">
        <v>1309</v>
      </c>
      <c r="C794" s="93" t="s">
        <v>138</v>
      </c>
      <c r="D794" s="94">
        <v>81108</v>
      </c>
      <c r="E794" s="95" t="s">
        <v>1020</v>
      </c>
      <c r="F794" s="96" t="s">
        <v>135</v>
      </c>
      <c r="G794" s="97">
        <v>3</v>
      </c>
      <c r="H794" s="98">
        <v>3</v>
      </c>
      <c r="I794" s="98">
        <v>34.92</v>
      </c>
      <c r="J794" s="98">
        <v>6.19</v>
      </c>
      <c r="K794" s="98">
        <v>123.33</v>
      </c>
      <c r="L794" s="98">
        <v>123.33</v>
      </c>
      <c r="M794" s="35"/>
    </row>
    <row r="795" spans="1:13" x14ac:dyDescent="0.25">
      <c r="A795" s="43" t="s">
        <v>4497</v>
      </c>
      <c r="B795" s="116" t="s">
        <v>1310</v>
      </c>
      <c r="C795" s="93" t="s">
        <v>138</v>
      </c>
      <c r="D795" s="94">
        <v>81132</v>
      </c>
      <c r="E795" s="95" t="s">
        <v>1311</v>
      </c>
      <c r="F795" s="96" t="s">
        <v>135</v>
      </c>
      <c r="G795" s="97">
        <v>3</v>
      </c>
      <c r="H795" s="98">
        <v>3</v>
      </c>
      <c r="I795" s="98">
        <v>4.91</v>
      </c>
      <c r="J795" s="98">
        <v>5.0199999999999996</v>
      </c>
      <c r="K795" s="98">
        <v>29.79</v>
      </c>
      <c r="L795" s="98">
        <v>29.79</v>
      </c>
      <c r="M795" s="35"/>
    </row>
    <row r="796" spans="1:13" x14ac:dyDescent="0.25">
      <c r="A796" s="43" t="s">
        <v>4498</v>
      </c>
      <c r="B796" s="116" t="s">
        <v>1312</v>
      </c>
      <c r="C796" s="93" t="s">
        <v>138</v>
      </c>
      <c r="D796" s="94">
        <v>81322</v>
      </c>
      <c r="E796" s="95" t="s">
        <v>964</v>
      </c>
      <c r="F796" s="96" t="s">
        <v>135</v>
      </c>
      <c r="G796" s="97">
        <v>5</v>
      </c>
      <c r="H796" s="98">
        <v>5</v>
      </c>
      <c r="I796" s="98">
        <v>2.04</v>
      </c>
      <c r="J796" s="98">
        <v>6.01</v>
      </c>
      <c r="K796" s="98">
        <v>40.25</v>
      </c>
      <c r="L796" s="98">
        <v>40.25</v>
      </c>
      <c r="M796" s="35"/>
    </row>
    <row r="797" spans="1:13" x14ac:dyDescent="0.25">
      <c r="A797" s="43" t="s">
        <v>4499</v>
      </c>
      <c r="B797" s="116" t="s">
        <v>1313</v>
      </c>
      <c r="C797" s="93" t="s">
        <v>138</v>
      </c>
      <c r="D797" s="94">
        <v>81324</v>
      </c>
      <c r="E797" s="95" t="s">
        <v>1314</v>
      </c>
      <c r="F797" s="96" t="s">
        <v>135</v>
      </c>
      <c r="G797" s="97">
        <v>4</v>
      </c>
      <c r="H797" s="98">
        <v>4</v>
      </c>
      <c r="I797" s="98">
        <v>5.38</v>
      </c>
      <c r="J797" s="98">
        <v>9.36</v>
      </c>
      <c r="K797" s="98">
        <v>58.96</v>
      </c>
      <c r="L797" s="98">
        <v>58.96</v>
      </c>
      <c r="M797" s="35"/>
    </row>
    <row r="798" spans="1:13" x14ac:dyDescent="0.25">
      <c r="A798" s="43" t="s">
        <v>4500</v>
      </c>
      <c r="B798" s="116" t="s">
        <v>1315</v>
      </c>
      <c r="C798" s="93" t="s">
        <v>138</v>
      </c>
      <c r="D798" s="94">
        <v>81327</v>
      </c>
      <c r="E798" s="95" t="s">
        <v>968</v>
      </c>
      <c r="F798" s="96" t="s">
        <v>135</v>
      </c>
      <c r="G798" s="97">
        <v>2</v>
      </c>
      <c r="H798" s="98">
        <v>2</v>
      </c>
      <c r="I798" s="98">
        <v>116.15</v>
      </c>
      <c r="J798" s="98">
        <v>12.36</v>
      </c>
      <c r="K798" s="98">
        <v>257.02</v>
      </c>
      <c r="L798" s="98">
        <v>257.02</v>
      </c>
      <c r="M798" s="35"/>
    </row>
    <row r="799" spans="1:13" x14ac:dyDescent="0.25">
      <c r="A799" s="43" t="s">
        <v>4501</v>
      </c>
      <c r="B799" s="116" t="s">
        <v>1316</v>
      </c>
      <c r="C799" s="93" t="s">
        <v>138</v>
      </c>
      <c r="D799" s="94">
        <v>81403</v>
      </c>
      <c r="E799" s="95" t="s">
        <v>1317</v>
      </c>
      <c r="F799" s="96" t="s">
        <v>135</v>
      </c>
      <c r="G799" s="97">
        <v>1</v>
      </c>
      <c r="H799" s="98">
        <v>1</v>
      </c>
      <c r="I799" s="98">
        <v>4.1399999999999997</v>
      </c>
      <c r="J799" s="98">
        <v>6.35</v>
      </c>
      <c r="K799" s="98">
        <v>10.49</v>
      </c>
      <c r="L799" s="98">
        <v>10.49</v>
      </c>
      <c r="M799" s="35"/>
    </row>
    <row r="800" spans="1:13" x14ac:dyDescent="0.25">
      <c r="A800" s="43" t="s">
        <v>4502</v>
      </c>
      <c r="B800" s="116" t="s">
        <v>1318</v>
      </c>
      <c r="C800" s="93" t="s">
        <v>138</v>
      </c>
      <c r="D800" s="94">
        <v>81408</v>
      </c>
      <c r="E800" s="95" t="s">
        <v>982</v>
      </c>
      <c r="F800" s="96" t="s">
        <v>135</v>
      </c>
      <c r="G800" s="97">
        <v>1</v>
      </c>
      <c r="H800" s="98">
        <v>1</v>
      </c>
      <c r="I800" s="98">
        <v>80.790000000000006</v>
      </c>
      <c r="J800" s="98">
        <v>15.05</v>
      </c>
      <c r="K800" s="98">
        <v>95.84</v>
      </c>
      <c r="L800" s="98">
        <v>95.84</v>
      </c>
      <c r="M800" s="35"/>
    </row>
    <row r="801" spans="1:13" x14ac:dyDescent="0.25">
      <c r="A801" s="43" t="s">
        <v>4503</v>
      </c>
      <c r="B801" s="116" t="s">
        <v>1319</v>
      </c>
      <c r="C801" s="93" t="s">
        <v>138</v>
      </c>
      <c r="D801" s="94">
        <v>81425</v>
      </c>
      <c r="E801" s="95" t="s">
        <v>1320</v>
      </c>
      <c r="F801" s="96" t="s">
        <v>135</v>
      </c>
      <c r="G801" s="97">
        <v>1</v>
      </c>
      <c r="H801" s="98">
        <v>1</v>
      </c>
      <c r="I801" s="98">
        <v>14.55</v>
      </c>
      <c r="J801" s="98">
        <v>10.029999999999999</v>
      </c>
      <c r="K801" s="98">
        <v>24.58</v>
      </c>
      <c r="L801" s="98">
        <v>24.58</v>
      </c>
      <c r="M801" s="35"/>
    </row>
    <row r="802" spans="1:13" x14ac:dyDescent="0.25">
      <c r="A802" s="43" t="s">
        <v>4504</v>
      </c>
      <c r="B802" s="116" t="s">
        <v>1321</v>
      </c>
      <c r="C802" s="93" t="s">
        <v>138</v>
      </c>
      <c r="D802" s="94">
        <v>81439</v>
      </c>
      <c r="E802" s="95" t="s">
        <v>1322</v>
      </c>
      <c r="F802" s="96" t="s">
        <v>135</v>
      </c>
      <c r="G802" s="97">
        <v>1</v>
      </c>
      <c r="H802" s="98">
        <v>1</v>
      </c>
      <c r="I802" s="98">
        <v>9.75</v>
      </c>
      <c r="J802" s="98">
        <v>6.68</v>
      </c>
      <c r="K802" s="98">
        <v>16.43</v>
      </c>
      <c r="L802" s="98">
        <v>16.43</v>
      </c>
      <c r="M802" s="35"/>
    </row>
    <row r="803" spans="1:13" x14ac:dyDescent="0.25">
      <c r="A803" s="43" t="s">
        <v>4505</v>
      </c>
      <c r="B803" s="116" t="s">
        <v>1323</v>
      </c>
      <c r="C803" s="93" t="s">
        <v>138</v>
      </c>
      <c r="D803" s="94">
        <v>81463</v>
      </c>
      <c r="E803" s="95" t="s">
        <v>1324</v>
      </c>
      <c r="F803" s="96" t="s">
        <v>135</v>
      </c>
      <c r="G803" s="97">
        <v>1</v>
      </c>
      <c r="H803" s="98">
        <v>1</v>
      </c>
      <c r="I803" s="98">
        <v>14.14</v>
      </c>
      <c r="J803" s="98">
        <v>3.01</v>
      </c>
      <c r="K803" s="98">
        <v>17.149999999999999</v>
      </c>
      <c r="L803" s="98">
        <v>17.149999999999999</v>
      </c>
      <c r="M803" s="35"/>
    </row>
    <row r="804" spans="1:13" x14ac:dyDescent="0.25">
      <c r="A804" s="43" t="s">
        <v>4506</v>
      </c>
      <c r="B804" s="116" t="s">
        <v>1325</v>
      </c>
      <c r="C804" s="93" t="s">
        <v>138</v>
      </c>
      <c r="D804" s="94">
        <v>81465</v>
      </c>
      <c r="E804" s="95" t="s">
        <v>1326</v>
      </c>
      <c r="F804" s="96" t="s">
        <v>135</v>
      </c>
      <c r="G804" s="97">
        <v>1</v>
      </c>
      <c r="H804" s="98">
        <v>1</v>
      </c>
      <c r="I804" s="98">
        <v>23.14</v>
      </c>
      <c r="J804" s="98">
        <v>4.68</v>
      </c>
      <c r="K804" s="98">
        <v>27.82</v>
      </c>
      <c r="L804" s="98">
        <v>27.82</v>
      </c>
      <c r="M804" s="35"/>
    </row>
    <row r="805" spans="1:13" x14ac:dyDescent="0.25">
      <c r="A805" s="43" t="s">
        <v>4507</v>
      </c>
      <c r="B805" s="116" t="s">
        <v>1327</v>
      </c>
      <c r="C805" s="93" t="s">
        <v>138</v>
      </c>
      <c r="D805" s="94">
        <v>81890</v>
      </c>
      <c r="E805" s="95" t="s">
        <v>1328</v>
      </c>
      <c r="F805" s="96" t="s">
        <v>135</v>
      </c>
      <c r="G805" s="97">
        <v>1</v>
      </c>
      <c r="H805" s="98">
        <v>1</v>
      </c>
      <c r="I805" s="98">
        <v>225.51</v>
      </c>
      <c r="J805" s="98">
        <v>13.37</v>
      </c>
      <c r="K805" s="98">
        <v>238.88</v>
      </c>
      <c r="L805" s="98">
        <v>238.88</v>
      </c>
      <c r="M805" s="35"/>
    </row>
    <row r="806" spans="1:13" x14ac:dyDescent="0.25">
      <c r="A806" s="43" t="s">
        <v>4508</v>
      </c>
      <c r="B806" s="116" t="s">
        <v>1329</v>
      </c>
      <c r="C806" s="93" t="s">
        <v>138</v>
      </c>
      <c r="D806" s="94">
        <v>82375</v>
      </c>
      <c r="E806" s="95" t="s">
        <v>1330</v>
      </c>
      <c r="F806" s="96" t="s">
        <v>178</v>
      </c>
      <c r="G806" s="97">
        <v>18</v>
      </c>
      <c r="H806" s="98">
        <v>18</v>
      </c>
      <c r="I806" s="98">
        <v>36.56</v>
      </c>
      <c r="J806" s="98">
        <v>11.03</v>
      </c>
      <c r="K806" s="98">
        <v>856.62</v>
      </c>
      <c r="L806" s="98">
        <v>856.62</v>
      </c>
      <c r="M806" s="35"/>
    </row>
    <row r="807" spans="1:13" ht="36" x14ac:dyDescent="0.3">
      <c r="A807" s="43" t="s">
        <v>4509</v>
      </c>
      <c r="B807" s="118" t="s">
        <v>1331</v>
      </c>
      <c r="C807" s="104" t="s">
        <v>187</v>
      </c>
      <c r="D807" s="105">
        <v>92364</v>
      </c>
      <c r="E807" s="99" t="s">
        <v>3661</v>
      </c>
      <c r="F807" s="106" t="s">
        <v>178</v>
      </c>
      <c r="G807" s="97">
        <v>27</v>
      </c>
      <c r="H807" s="98">
        <v>27</v>
      </c>
      <c r="I807" s="98">
        <v>42.15</v>
      </c>
      <c r="J807" s="98">
        <v>5.91</v>
      </c>
      <c r="K807" s="98">
        <v>1297.6199999999999</v>
      </c>
      <c r="L807" s="98">
        <v>1297.6199999999999</v>
      </c>
      <c r="M807" s="36"/>
    </row>
    <row r="808" spans="1:13" x14ac:dyDescent="0.25">
      <c r="A808" s="43" t="s">
        <v>4510</v>
      </c>
      <c r="B808" s="116" t="s">
        <v>1332</v>
      </c>
      <c r="C808" s="93" t="s">
        <v>138</v>
      </c>
      <c r="D808" s="94">
        <v>85082</v>
      </c>
      <c r="E808" s="95" t="s">
        <v>1333</v>
      </c>
      <c r="F808" s="96" t="s">
        <v>135</v>
      </c>
      <c r="G808" s="97">
        <v>1</v>
      </c>
      <c r="H808" s="98">
        <v>1</v>
      </c>
      <c r="I808" s="98">
        <v>125.1</v>
      </c>
      <c r="J808" s="98">
        <v>18.05</v>
      </c>
      <c r="K808" s="98">
        <v>143.15</v>
      </c>
      <c r="L808" s="98">
        <v>143.15</v>
      </c>
      <c r="M808" s="35"/>
    </row>
    <row r="809" spans="1:13" x14ac:dyDescent="0.25">
      <c r="A809" s="43" t="s">
        <v>4511</v>
      </c>
      <c r="B809" s="116" t="s">
        <v>1334</v>
      </c>
      <c r="C809" s="93" t="s">
        <v>138</v>
      </c>
      <c r="D809" s="94">
        <v>85076</v>
      </c>
      <c r="E809" s="95" t="s">
        <v>1335</v>
      </c>
      <c r="F809" s="96" t="s">
        <v>135</v>
      </c>
      <c r="G809" s="97">
        <v>1</v>
      </c>
      <c r="H809" s="98">
        <v>1</v>
      </c>
      <c r="I809" s="98">
        <v>89.55</v>
      </c>
      <c r="J809" s="98">
        <v>18.05</v>
      </c>
      <c r="K809" s="98">
        <v>107.6</v>
      </c>
      <c r="L809" s="98">
        <v>107.6</v>
      </c>
      <c r="M809" s="35"/>
    </row>
    <row r="810" spans="1:13" x14ac:dyDescent="0.25">
      <c r="A810" s="43" t="s">
        <v>4512</v>
      </c>
      <c r="B810" s="116" t="s">
        <v>1336</v>
      </c>
      <c r="C810" s="93" t="s">
        <v>138</v>
      </c>
      <c r="D810" s="94">
        <v>85080</v>
      </c>
      <c r="E810" s="95" t="s">
        <v>1337</v>
      </c>
      <c r="F810" s="96" t="s">
        <v>135</v>
      </c>
      <c r="G810" s="97">
        <v>4</v>
      </c>
      <c r="H810" s="98">
        <v>4</v>
      </c>
      <c r="I810" s="98">
        <v>61.2</v>
      </c>
      <c r="J810" s="98">
        <v>18.05</v>
      </c>
      <c r="K810" s="98">
        <v>317</v>
      </c>
      <c r="L810" s="98">
        <v>317</v>
      </c>
      <c r="M810" s="35"/>
    </row>
    <row r="811" spans="1:13" ht="24" x14ac:dyDescent="0.3">
      <c r="A811" s="43" t="s">
        <v>4513</v>
      </c>
      <c r="B811" s="118" t="s">
        <v>1338</v>
      </c>
      <c r="C811" s="104" t="s">
        <v>187</v>
      </c>
      <c r="D811" s="105">
        <v>92369</v>
      </c>
      <c r="E811" s="95" t="s">
        <v>1339</v>
      </c>
      <c r="F811" s="106" t="s">
        <v>135</v>
      </c>
      <c r="G811" s="97">
        <v>7</v>
      </c>
      <c r="H811" s="98">
        <v>7</v>
      </c>
      <c r="I811" s="98">
        <v>16.28</v>
      </c>
      <c r="J811" s="98">
        <v>16.36</v>
      </c>
      <c r="K811" s="98">
        <v>228.48</v>
      </c>
      <c r="L811" s="98">
        <v>228.48</v>
      </c>
      <c r="M811" s="36"/>
    </row>
    <row r="812" spans="1:13" ht="24" x14ac:dyDescent="0.3">
      <c r="A812" s="43" t="s">
        <v>4514</v>
      </c>
      <c r="B812" s="118" t="s">
        <v>1340</v>
      </c>
      <c r="C812" s="104" t="s">
        <v>187</v>
      </c>
      <c r="D812" s="105">
        <v>92681</v>
      </c>
      <c r="E812" s="95" t="s">
        <v>1341</v>
      </c>
      <c r="F812" s="106" t="s">
        <v>135</v>
      </c>
      <c r="G812" s="97">
        <v>5</v>
      </c>
      <c r="H812" s="98">
        <v>5</v>
      </c>
      <c r="I812" s="98">
        <v>27.41</v>
      </c>
      <c r="J812" s="98">
        <v>20.04</v>
      </c>
      <c r="K812" s="98">
        <v>237.25</v>
      </c>
      <c r="L812" s="98">
        <v>237.25</v>
      </c>
      <c r="M812" s="36"/>
    </row>
    <row r="813" spans="1:13" x14ac:dyDescent="0.25">
      <c r="A813" s="43" t="s">
        <v>4515</v>
      </c>
      <c r="B813" s="116" t="s">
        <v>1342</v>
      </c>
      <c r="C813" s="93" t="s">
        <v>138</v>
      </c>
      <c r="D813" s="94">
        <v>85061</v>
      </c>
      <c r="E813" s="95" t="s">
        <v>1343</v>
      </c>
      <c r="F813" s="96" t="s">
        <v>135</v>
      </c>
      <c r="G813" s="97">
        <v>2</v>
      </c>
      <c r="H813" s="98">
        <v>2</v>
      </c>
      <c r="I813" s="98">
        <v>13.39</v>
      </c>
      <c r="J813" s="98">
        <v>13.37</v>
      </c>
      <c r="K813" s="98">
        <v>53.52</v>
      </c>
      <c r="L813" s="98">
        <v>53.52</v>
      </c>
      <c r="M813" s="35"/>
    </row>
    <row r="814" spans="1:13" ht="36" x14ac:dyDescent="0.3">
      <c r="A814" s="43" t="s">
        <v>4516</v>
      </c>
      <c r="B814" s="116" t="s">
        <v>1344</v>
      </c>
      <c r="C814" s="93" t="s">
        <v>187</v>
      </c>
      <c r="D814" s="94">
        <v>94473</v>
      </c>
      <c r="E814" s="95" t="s">
        <v>1345</v>
      </c>
      <c r="F814" s="96" t="s">
        <v>135</v>
      </c>
      <c r="G814" s="97">
        <v>2</v>
      </c>
      <c r="H814" s="98">
        <v>2</v>
      </c>
      <c r="I814" s="98">
        <v>94.71</v>
      </c>
      <c r="J814" s="98">
        <v>17.399999999999999</v>
      </c>
      <c r="K814" s="98">
        <v>224.22</v>
      </c>
      <c r="L814" s="98">
        <v>224.22</v>
      </c>
      <c r="M814" s="37"/>
    </row>
    <row r="815" spans="1:13" x14ac:dyDescent="0.25">
      <c r="A815" s="43" t="s">
        <v>4517</v>
      </c>
      <c r="B815" s="116" t="s">
        <v>1346</v>
      </c>
      <c r="C815" s="93" t="s">
        <v>193</v>
      </c>
      <c r="D815" s="107" t="s">
        <v>1347</v>
      </c>
      <c r="E815" s="95" t="s">
        <v>1348</v>
      </c>
      <c r="F815" s="96" t="s">
        <v>135</v>
      </c>
      <c r="G815" s="97">
        <v>4</v>
      </c>
      <c r="H815" s="98">
        <v>4</v>
      </c>
      <c r="I815" s="98">
        <v>24.81</v>
      </c>
      <c r="J815" s="98">
        <v>30.77</v>
      </c>
      <c r="K815" s="98">
        <v>222.32</v>
      </c>
      <c r="L815" s="98">
        <v>222.32</v>
      </c>
      <c r="M815" s="35"/>
    </row>
    <row r="816" spans="1:13" ht="24" x14ac:dyDescent="0.3">
      <c r="A816" s="43" t="s">
        <v>4518</v>
      </c>
      <c r="B816" s="118" t="s">
        <v>1349</v>
      </c>
      <c r="C816" s="104" t="s">
        <v>187</v>
      </c>
      <c r="D816" s="105">
        <v>92893</v>
      </c>
      <c r="E816" s="95" t="s">
        <v>1350</v>
      </c>
      <c r="F816" s="106" t="s">
        <v>135</v>
      </c>
      <c r="G816" s="97">
        <v>2</v>
      </c>
      <c r="H816" s="98">
        <v>2</v>
      </c>
      <c r="I816" s="98">
        <v>60.17</v>
      </c>
      <c r="J816" s="98">
        <v>17.77</v>
      </c>
      <c r="K816" s="98">
        <v>155.88</v>
      </c>
      <c r="L816" s="98">
        <v>155.88</v>
      </c>
      <c r="M816" s="36"/>
    </row>
    <row r="817" spans="1:13" x14ac:dyDescent="0.25">
      <c r="A817" s="43" t="s">
        <v>4519</v>
      </c>
      <c r="B817" s="116" t="s">
        <v>1351</v>
      </c>
      <c r="C817" s="93" t="s">
        <v>193</v>
      </c>
      <c r="D817" s="107" t="s">
        <v>1352</v>
      </c>
      <c r="E817" s="95" t="s">
        <v>1353</v>
      </c>
      <c r="F817" s="96" t="s">
        <v>135</v>
      </c>
      <c r="G817" s="97">
        <v>2</v>
      </c>
      <c r="H817" s="98">
        <v>2</v>
      </c>
      <c r="I817" s="98">
        <v>89.78</v>
      </c>
      <c r="J817" s="98">
        <v>18.39</v>
      </c>
      <c r="K817" s="98">
        <v>216.34</v>
      </c>
      <c r="L817" s="98">
        <v>216.34</v>
      </c>
      <c r="M817" s="35"/>
    </row>
    <row r="818" spans="1:13" x14ac:dyDescent="0.25">
      <c r="A818" s="43" t="s">
        <v>4520</v>
      </c>
      <c r="B818" s="116" t="s">
        <v>1354</v>
      </c>
      <c r="C818" s="93" t="s">
        <v>193</v>
      </c>
      <c r="D818" s="107" t="s">
        <v>1355</v>
      </c>
      <c r="E818" s="95" t="s">
        <v>1356</v>
      </c>
      <c r="F818" s="96" t="s">
        <v>135</v>
      </c>
      <c r="G818" s="97">
        <v>2</v>
      </c>
      <c r="H818" s="98">
        <v>2</v>
      </c>
      <c r="I818" s="98">
        <v>33.51</v>
      </c>
      <c r="J818" s="98">
        <v>13.37</v>
      </c>
      <c r="K818" s="98">
        <v>93.76</v>
      </c>
      <c r="L818" s="98">
        <v>93.76</v>
      </c>
      <c r="M818" s="35"/>
    </row>
    <row r="819" spans="1:13" x14ac:dyDescent="0.25">
      <c r="A819" s="43" t="s">
        <v>4521</v>
      </c>
      <c r="B819" s="116" t="s">
        <v>1357</v>
      </c>
      <c r="C819" s="93" t="s">
        <v>193</v>
      </c>
      <c r="D819" s="107" t="s">
        <v>1358</v>
      </c>
      <c r="E819" s="95" t="s">
        <v>1359</v>
      </c>
      <c r="F819" s="96" t="s">
        <v>135</v>
      </c>
      <c r="G819" s="97">
        <v>2</v>
      </c>
      <c r="H819" s="98">
        <v>2</v>
      </c>
      <c r="I819" s="98">
        <v>13.17</v>
      </c>
      <c r="J819" s="98">
        <v>11.16</v>
      </c>
      <c r="K819" s="98">
        <v>48.66</v>
      </c>
      <c r="L819" s="98">
        <v>48.66</v>
      </c>
      <c r="M819" s="35"/>
    </row>
    <row r="820" spans="1:13" x14ac:dyDescent="0.25">
      <c r="A820" s="43" t="s">
        <v>4522</v>
      </c>
      <c r="B820" s="116" t="s">
        <v>1360</v>
      </c>
      <c r="C820" s="93" t="s">
        <v>193</v>
      </c>
      <c r="D820" s="107" t="s">
        <v>1361</v>
      </c>
      <c r="E820" s="95" t="s">
        <v>1362</v>
      </c>
      <c r="F820" s="96" t="s">
        <v>135</v>
      </c>
      <c r="G820" s="97">
        <v>4</v>
      </c>
      <c r="H820" s="98">
        <v>4</v>
      </c>
      <c r="I820" s="98">
        <v>15.36</v>
      </c>
      <c r="J820" s="98">
        <v>8.36</v>
      </c>
      <c r="K820" s="98">
        <v>94.88</v>
      </c>
      <c r="L820" s="98">
        <v>94.88</v>
      </c>
      <c r="M820" s="35"/>
    </row>
    <row r="821" spans="1:13" ht="24" x14ac:dyDescent="0.3">
      <c r="A821" s="43" t="s">
        <v>4523</v>
      </c>
      <c r="B821" s="116" t="s">
        <v>1363</v>
      </c>
      <c r="C821" s="93" t="s">
        <v>193</v>
      </c>
      <c r="D821" s="107" t="s">
        <v>1364</v>
      </c>
      <c r="E821" s="99" t="s">
        <v>3662</v>
      </c>
      <c r="F821" s="96" t="s">
        <v>178</v>
      </c>
      <c r="G821" s="97">
        <v>2</v>
      </c>
      <c r="H821" s="98">
        <v>2</v>
      </c>
      <c r="I821" s="98">
        <v>15.4</v>
      </c>
      <c r="J821" s="98">
        <v>13.37</v>
      </c>
      <c r="K821" s="98">
        <v>57.54</v>
      </c>
      <c r="L821" s="98">
        <v>57.54</v>
      </c>
      <c r="M821" s="36"/>
    </row>
    <row r="822" spans="1:13" ht="24" x14ac:dyDescent="0.3">
      <c r="A822" s="43" t="s">
        <v>4524</v>
      </c>
      <c r="B822" s="116" t="s">
        <v>1365</v>
      </c>
      <c r="C822" s="93" t="s">
        <v>193</v>
      </c>
      <c r="D822" s="107" t="s">
        <v>1366</v>
      </c>
      <c r="E822" s="99" t="s">
        <v>3663</v>
      </c>
      <c r="F822" s="96" t="s">
        <v>135</v>
      </c>
      <c r="G822" s="97">
        <v>1</v>
      </c>
      <c r="H822" s="98">
        <v>1</v>
      </c>
      <c r="I822" s="98">
        <v>1321.62</v>
      </c>
      <c r="J822" s="98">
        <v>267.49</v>
      </c>
      <c r="K822" s="98">
        <v>1589.11</v>
      </c>
      <c r="L822" s="98">
        <v>1589.11</v>
      </c>
      <c r="M822" s="36"/>
    </row>
    <row r="823" spans="1:13" x14ac:dyDescent="0.3">
      <c r="A823" s="43" t="s">
        <v>4525</v>
      </c>
      <c r="B823" s="116" t="s">
        <v>1367</v>
      </c>
      <c r="C823" s="93" t="s">
        <v>193</v>
      </c>
      <c r="D823" s="107" t="s">
        <v>1368</v>
      </c>
      <c r="E823" s="95" t="s">
        <v>1369</v>
      </c>
      <c r="F823" s="96" t="s">
        <v>135</v>
      </c>
      <c r="G823" s="97">
        <v>2</v>
      </c>
      <c r="H823" s="98">
        <v>2</v>
      </c>
      <c r="I823" s="98">
        <v>2319.4899999999998</v>
      </c>
      <c r="J823" s="98">
        <v>267.49</v>
      </c>
      <c r="K823" s="98">
        <v>5173.96</v>
      </c>
      <c r="L823" s="98">
        <v>5173.96</v>
      </c>
      <c r="M823" s="36"/>
    </row>
    <row r="824" spans="1:13" x14ac:dyDescent="0.25">
      <c r="A824" s="43" t="s">
        <v>4526</v>
      </c>
      <c r="B824" s="115" t="s">
        <v>1370</v>
      </c>
      <c r="C824" s="89"/>
      <c r="D824" s="89"/>
      <c r="E824" s="90" t="s">
        <v>61</v>
      </c>
      <c r="F824" s="89"/>
      <c r="G824" s="91"/>
      <c r="H824" s="91"/>
      <c r="I824" s="91"/>
      <c r="J824" s="91"/>
      <c r="K824" s="92">
        <v>3675.66</v>
      </c>
      <c r="L824" s="92">
        <v>3675.66</v>
      </c>
      <c r="M824" s="35"/>
    </row>
    <row r="825" spans="1:13" ht="24" x14ac:dyDescent="0.3">
      <c r="A825" s="43" t="s">
        <v>4527</v>
      </c>
      <c r="B825" s="116" t="s">
        <v>1371</v>
      </c>
      <c r="C825" s="93" t="s">
        <v>138</v>
      </c>
      <c r="D825" s="94">
        <v>100160</v>
      </c>
      <c r="E825" s="99" t="s">
        <v>3629</v>
      </c>
      <c r="F825" s="96" t="s">
        <v>140</v>
      </c>
      <c r="G825" s="97">
        <v>77.989999999999995</v>
      </c>
      <c r="H825" s="98">
        <v>77.989999999999995</v>
      </c>
      <c r="I825" s="98">
        <v>22.14</v>
      </c>
      <c r="J825" s="98">
        <v>24.99</v>
      </c>
      <c r="K825" s="98">
        <v>3675.66</v>
      </c>
      <c r="L825" s="98">
        <v>3675.66</v>
      </c>
      <c r="M825" s="36"/>
    </row>
    <row r="826" spans="1:13" x14ac:dyDescent="0.25">
      <c r="A826" s="43" t="s">
        <v>4528</v>
      </c>
      <c r="B826" s="115" t="s">
        <v>1372</v>
      </c>
      <c r="C826" s="89"/>
      <c r="D826" s="89"/>
      <c r="E826" s="90" t="s">
        <v>63</v>
      </c>
      <c r="F826" s="89"/>
      <c r="G826" s="91"/>
      <c r="H826" s="91"/>
      <c r="I826" s="91"/>
      <c r="J826" s="91"/>
      <c r="K826" s="92">
        <v>1787.1799999999998</v>
      </c>
      <c r="L826" s="92">
        <v>1787.1799999999998</v>
      </c>
      <c r="M826" s="35"/>
    </row>
    <row r="827" spans="1:13" x14ac:dyDescent="0.25">
      <c r="A827" s="43" t="s">
        <v>4529</v>
      </c>
      <c r="B827" s="116" t="s">
        <v>1373</v>
      </c>
      <c r="C827" s="93" t="s">
        <v>138</v>
      </c>
      <c r="D827" s="94">
        <v>120101</v>
      </c>
      <c r="E827" s="95" t="s">
        <v>1374</v>
      </c>
      <c r="F827" s="96" t="s">
        <v>140</v>
      </c>
      <c r="G827" s="97">
        <v>6.71</v>
      </c>
      <c r="H827" s="98">
        <v>6.71</v>
      </c>
      <c r="I827" s="98">
        <v>10.88</v>
      </c>
      <c r="J827" s="98">
        <v>8.9600000000000009</v>
      </c>
      <c r="K827" s="98">
        <v>133.12</v>
      </c>
      <c r="L827" s="98">
        <v>133.12</v>
      </c>
      <c r="M827" s="35"/>
    </row>
    <row r="828" spans="1:13" x14ac:dyDescent="0.25">
      <c r="A828" s="43" t="s">
        <v>4530</v>
      </c>
      <c r="B828" s="116" t="s">
        <v>1375</v>
      </c>
      <c r="C828" s="93" t="s">
        <v>138</v>
      </c>
      <c r="D828" s="94">
        <v>120107</v>
      </c>
      <c r="E828" s="95" t="s">
        <v>1376</v>
      </c>
      <c r="F828" s="96" t="s">
        <v>140</v>
      </c>
      <c r="G828" s="97">
        <v>6.71</v>
      </c>
      <c r="H828" s="98">
        <v>6.71</v>
      </c>
      <c r="I828" s="98">
        <v>66.45</v>
      </c>
      <c r="J828" s="98">
        <v>21.5</v>
      </c>
      <c r="K828" s="98">
        <v>590.14</v>
      </c>
      <c r="L828" s="98">
        <v>590.14</v>
      </c>
      <c r="M828" s="35"/>
    </row>
    <row r="829" spans="1:13" x14ac:dyDescent="0.25">
      <c r="A829" s="43" t="s">
        <v>4531</v>
      </c>
      <c r="B829" s="116" t="s">
        <v>1377</v>
      </c>
      <c r="C829" s="93" t="s">
        <v>138</v>
      </c>
      <c r="D829" s="94">
        <v>120207</v>
      </c>
      <c r="E829" s="95" t="s">
        <v>1378</v>
      </c>
      <c r="F829" s="96" t="s">
        <v>140</v>
      </c>
      <c r="G829" s="97">
        <v>6.71</v>
      </c>
      <c r="H829" s="98">
        <v>6.71</v>
      </c>
      <c r="I829" s="98">
        <v>9.52</v>
      </c>
      <c r="J829" s="98">
        <v>8.9600000000000009</v>
      </c>
      <c r="K829" s="98">
        <v>124</v>
      </c>
      <c r="L829" s="98">
        <v>124</v>
      </c>
      <c r="M829" s="35"/>
    </row>
    <row r="830" spans="1:13" x14ac:dyDescent="0.25">
      <c r="A830" s="43" t="s">
        <v>4532</v>
      </c>
      <c r="B830" s="116" t="s">
        <v>1379</v>
      </c>
      <c r="C830" s="93" t="s">
        <v>138</v>
      </c>
      <c r="D830" s="94">
        <v>120209</v>
      </c>
      <c r="E830" s="95" t="s">
        <v>1104</v>
      </c>
      <c r="F830" s="96" t="s">
        <v>140</v>
      </c>
      <c r="G830" s="97">
        <v>32.74</v>
      </c>
      <c r="H830" s="98">
        <v>32.74</v>
      </c>
      <c r="I830" s="98">
        <v>11.16</v>
      </c>
      <c r="J830" s="98">
        <v>12.07</v>
      </c>
      <c r="K830" s="98">
        <v>760.55</v>
      </c>
      <c r="L830" s="98">
        <v>760.55</v>
      </c>
      <c r="M830" s="35"/>
    </row>
    <row r="831" spans="1:13" x14ac:dyDescent="0.25">
      <c r="A831" s="43" t="s">
        <v>4533</v>
      </c>
      <c r="B831" s="116" t="s">
        <v>1380</v>
      </c>
      <c r="C831" s="93" t="s">
        <v>138</v>
      </c>
      <c r="D831" s="94">
        <v>120902</v>
      </c>
      <c r="E831" s="95" t="s">
        <v>443</v>
      </c>
      <c r="F831" s="96" t="s">
        <v>140</v>
      </c>
      <c r="G831" s="97">
        <v>5.72</v>
      </c>
      <c r="H831" s="98">
        <v>5.72</v>
      </c>
      <c r="I831" s="98">
        <v>11.85</v>
      </c>
      <c r="J831" s="98">
        <v>19.510000000000002</v>
      </c>
      <c r="K831" s="98">
        <v>179.37</v>
      </c>
      <c r="L831" s="98">
        <v>179.37</v>
      </c>
      <c r="M831" s="35"/>
    </row>
    <row r="832" spans="1:13" x14ac:dyDescent="0.25">
      <c r="A832" s="43" t="s">
        <v>4534</v>
      </c>
      <c r="B832" s="115" t="s">
        <v>1381</v>
      </c>
      <c r="C832" s="89"/>
      <c r="D832" s="89"/>
      <c r="E832" s="90" t="s">
        <v>71</v>
      </c>
      <c r="F832" s="89"/>
      <c r="G832" s="91"/>
      <c r="H832" s="91"/>
      <c r="I832" s="91"/>
      <c r="J832" s="91"/>
      <c r="K832" s="92">
        <v>10904.900000000001</v>
      </c>
      <c r="L832" s="92">
        <v>10904.900000000001</v>
      </c>
      <c r="M832" s="35"/>
    </row>
    <row r="833" spans="1:13" ht="24" x14ac:dyDescent="0.3">
      <c r="A833" s="43" t="s">
        <v>4535</v>
      </c>
      <c r="B833" s="116" t="s">
        <v>1382</v>
      </c>
      <c r="C833" s="93" t="s">
        <v>138</v>
      </c>
      <c r="D833" s="94">
        <v>180710</v>
      </c>
      <c r="E833" s="95" t="s">
        <v>1383</v>
      </c>
      <c r="F833" s="96" t="s">
        <v>140</v>
      </c>
      <c r="G833" s="97">
        <v>0.42</v>
      </c>
      <c r="H833" s="98">
        <v>0.42</v>
      </c>
      <c r="I833" s="98">
        <v>302.89999999999998</v>
      </c>
      <c r="J833" s="98">
        <v>6.15</v>
      </c>
      <c r="K833" s="98">
        <v>129.80000000000001</v>
      </c>
      <c r="L833" s="98">
        <v>129.80000000000001</v>
      </c>
      <c r="M833" s="36"/>
    </row>
    <row r="834" spans="1:13" x14ac:dyDescent="0.25">
      <c r="A834" s="43" t="s">
        <v>4536</v>
      </c>
      <c r="B834" s="116" t="s">
        <v>1384</v>
      </c>
      <c r="C834" s="93" t="s">
        <v>138</v>
      </c>
      <c r="D834" s="94">
        <v>180504</v>
      </c>
      <c r="E834" s="95" t="s">
        <v>1385</v>
      </c>
      <c r="F834" s="96" t="s">
        <v>140</v>
      </c>
      <c r="G834" s="97">
        <v>1.68</v>
      </c>
      <c r="H834" s="98">
        <v>1.68</v>
      </c>
      <c r="I834" s="98">
        <v>535.21</v>
      </c>
      <c r="J834" s="98">
        <v>40.909999999999997</v>
      </c>
      <c r="K834" s="98">
        <v>967.88</v>
      </c>
      <c r="L834" s="98">
        <v>967.88</v>
      </c>
      <c r="M834" s="35"/>
    </row>
    <row r="835" spans="1:13" x14ac:dyDescent="0.25">
      <c r="A835" s="43" t="s">
        <v>4537</v>
      </c>
      <c r="B835" s="116" t="s">
        <v>1386</v>
      </c>
      <c r="C835" s="93" t="s">
        <v>138</v>
      </c>
      <c r="D835" s="94">
        <v>180701</v>
      </c>
      <c r="E835" s="95" t="s">
        <v>1387</v>
      </c>
      <c r="F835" s="96" t="s">
        <v>178</v>
      </c>
      <c r="G835" s="97">
        <v>11.54</v>
      </c>
      <c r="H835" s="98">
        <v>11.54</v>
      </c>
      <c r="I835" s="98">
        <v>571.82000000000005</v>
      </c>
      <c r="J835" s="98">
        <v>7.11</v>
      </c>
      <c r="K835" s="98">
        <v>6680.85</v>
      </c>
      <c r="L835" s="98">
        <v>6680.85</v>
      </c>
      <c r="M835" s="35"/>
    </row>
    <row r="836" spans="1:13" x14ac:dyDescent="0.25">
      <c r="A836" s="43" t="s">
        <v>4538</v>
      </c>
      <c r="B836" s="116" t="s">
        <v>1388</v>
      </c>
      <c r="C836" s="93" t="s">
        <v>138</v>
      </c>
      <c r="D836" s="94">
        <v>180703</v>
      </c>
      <c r="E836" s="95" t="s">
        <v>1389</v>
      </c>
      <c r="F836" s="96" t="s">
        <v>178</v>
      </c>
      <c r="G836" s="97">
        <v>7.26</v>
      </c>
      <c r="H836" s="98">
        <v>7.26</v>
      </c>
      <c r="I836" s="98">
        <v>417.92</v>
      </c>
      <c r="J836" s="98">
        <v>12.71</v>
      </c>
      <c r="K836" s="98">
        <v>3126.37</v>
      </c>
      <c r="L836" s="98">
        <v>3126.37</v>
      </c>
      <c r="M836" s="35"/>
    </row>
    <row r="837" spans="1:13" x14ac:dyDescent="0.25">
      <c r="A837" s="43" t="s">
        <v>4539</v>
      </c>
      <c r="B837" s="115" t="s">
        <v>1390</v>
      </c>
      <c r="C837" s="89"/>
      <c r="D837" s="89"/>
      <c r="E837" s="90" t="s">
        <v>75</v>
      </c>
      <c r="F837" s="89"/>
      <c r="G837" s="91"/>
      <c r="H837" s="91"/>
      <c r="I837" s="91"/>
      <c r="J837" s="91"/>
      <c r="K837" s="92">
        <v>4309.7699999999995</v>
      </c>
      <c r="L837" s="92">
        <v>4309.7699999999995</v>
      </c>
      <c r="M837" s="35"/>
    </row>
    <row r="838" spans="1:13" x14ac:dyDescent="0.25">
      <c r="A838" s="43" t="s">
        <v>4540</v>
      </c>
      <c r="B838" s="116" t="s">
        <v>1391</v>
      </c>
      <c r="C838" s="93" t="s">
        <v>138</v>
      </c>
      <c r="D838" s="94">
        <v>200150</v>
      </c>
      <c r="E838" s="95" t="s">
        <v>469</v>
      </c>
      <c r="F838" s="96" t="s">
        <v>140</v>
      </c>
      <c r="G838" s="97">
        <v>209.62</v>
      </c>
      <c r="H838" s="98">
        <v>209.62</v>
      </c>
      <c r="I838" s="98">
        <v>3.35</v>
      </c>
      <c r="J838" s="98">
        <v>1.1000000000000001</v>
      </c>
      <c r="K838" s="98">
        <v>932.8</v>
      </c>
      <c r="L838" s="98">
        <v>932.8</v>
      </c>
      <c r="M838" s="35"/>
    </row>
    <row r="839" spans="1:13" x14ac:dyDescent="0.25">
      <c r="A839" s="43" t="s">
        <v>4541</v>
      </c>
      <c r="B839" s="116" t="s">
        <v>1392</v>
      </c>
      <c r="C839" s="93" t="s">
        <v>138</v>
      </c>
      <c r="D839" s="94">
        <v>200403</v>
      </c>
      <c r="E839" s="95" t="s">
        <v>471</v>
      </c>
      <c r="F839" s="96" t="s">
        <v>140</v>
      </c>
      <c r="G839" s="97">
        <v>209.62</v>
      </c>
      <c r="H839" s="98">
        <v>209.62</v>
      </c>
      <c r="I839" s="98">
        <v>2.57</v>
      </c>
      <c r="J839" s="98">
        <v>13.54</v>
      </c>
      <c r="K839" s="98">
        <v>3376.97</v>
      </c>
      <c r="L839" s="98">
        <v>3376.97</v>
      </c>
      <c r="M839" s="35"/>
    </row>
    <row r="840" spans="1:13" x14ac:dyDescent="0.25">
      <c r="A840" s="43" t="s">
        <v>4542</v>
      </c>
      <c r="B840" s="115" t="s">
        <v>1393</v>
      </c>
      <c r="C840" s="89"/>
      <c r="D840" s="89"/>
      <c r="E840" s="90" t="s">
        <v>77</v>
      </c>
      <c r="F840" s="89"/>
      <c r="G840" s="91"/>
      <c r="H840" s="91"/>
      <c r="I840" s="91"/>
      <c r="J840" s="91"/>
      <c r="K840" s="92">
        <v>651.16</v>
      </c>
      <c r="L840" s="92">
        <v>651.16</v>
      </c>
      <c r="M840" s="35"/>
    </row>
    <row r="841" spans="1:13" x14ac:dyDescent="0.25">
      <c r="A841" s="43" t="s">
        <v>4543</v>
      </c>
      <c r="B841" s="116" t="s">
        <v>1394</v>
      </c>
      <c r="C841" s="93" t="s">
        <v>138</v>
      </c>
      <c r="D841" s="94">
        <v>210102</v>
      </c>
      <c r="E841" s="95" t="s">
        <v>1395</v>
      </c>
      <c r="F841" s="96" t="s">
        <v>140</v>
      </c>
      <c r="G841" s="97">
        <v>17.579999999999998</v>
      </c>
      <c r="H841" s="98">
        <v>17.579999999999998</v>
      </c>
      <c r="I841" s="98">
        <v>3.35</v>
      </c>
      <c r="J841" s="98">
        <v>1.1000000000000001</v>
      </c>
      <c r="K841" s="98">
        <v>78.23</v>
      </c>
      <c r="L841" s="98">
        <v>78.23</v>
      </c>
      <c r="M841" s="35"/>
    </row>
    <row r="842" spans="1:13" x14ac:dyDescent="0.25">
      <c r="A842" s="43" t="s">
        <v>4544</v>
      </c>
      <c r="B842" s="116" t="s">
        <v>1396</v>
      </c>
      <c r="C842" s="93" t="s">
        <v>138</v>
      </c>
      <c r="D842" s="94">
        <v>210401</v>
      </c>
      <c r="E842" s="95" t="s">
        <v>1397</v>
      </c>
      <c r="F842" s="96" t="s">
        <v>140</v>
      </c>
      <c r="G842" s="97">
        <v>17.579999999999998</v>
      </c>
      <c r="H842" s="98">
        <v>17.579999999999998</v>
      </c>
      <c r="I842" s="98">
        <v>11.67</v>
      </c>
      <c r="J842" s="98">
        <v>20.92</v>
      </c>
      <c r="K842" s="98">
        <v>572.92999999999995</v>
      </c>
      <c r="L842" s="98">
        <v>572.92999999999995</v>
      </c>
      <c r="M842" s="35"/>
    </row>
    <row r="843" spans="1:13" x14ac:dyDescent="0.25">
      <c r="A843" s="43" t="s">
        <v>4545</v>
      </c>
      <c r="B843" s="115" t="s">
        <v>1398</v>
      </c>
      <c r="C843" s="89"/>
      <c r="D843" s="89"/>
      <c r="E843" s="90" t="s">
        <v>79</v>
      </c>
      <c r="F843" s="89"/>
      <c r="G843" s="91"/>
      <c r="H843" s="91"/>
      <c r="I843" s="91"/>
      <c r="J843" s="91"/>
      <c r="K843" s="92">
        <v>993.6</v>
      </c>
      <c r="L843" s="92">
        <v>993.6</v>
      </c>
      <c r="M843" s="35"/>
    </row>
    <row r="844" spans="1:13" ht="24" x14ac:dyDescent="0.3">
      <c r="A844" s="43" t="s">
        <v>4546</v>
      </c>
      <c r="B844" s="116" t="s">
        <v>1399</v>
      </c>
      <c r="C844" s="93" t="s">
        <v>138</v>
      </c>
      <c r="D844" s="94">
        <v>220100</v>
      </c>
      <c r="E844" s="99" t="s">
        <v>3631</v>
      </c>
      <c r="F844" s="96" t="s">
        <v>140</v>
      </c>
      <c r="G844" s="97">
        <v>10.93</v>
      </c>
      <c r="H844" s="98">
        <v>10.93</v>
      </c>
      <c r="I844" s="98">
        <v>42.97</v>
      </c>
      <c r="J844" s="98">
        <v>35.21</v>
      </c>
      <c r="K844" s="98">
        <v>854.5</v>
      </c>
      <c r="L844" s="98">
        <v>854.5</v>
      </c>
      <c r="M844" s="36"/>
    </row>
    <row r="845" spans="1:13" x14ac:dyDescent="0.25">
      <c r="A845" s="43" t="s">
        <v>4547</v>
      </c>
      <c r="B845" s="116" t="s">
        <v>1400</v>
      </c>
      <c r="C845" s="93" t="s">
        <v>138</v>
      </c>
      <c r="D845" s="94">
        <v>220902</v>
      </c>
      <c r="E845" s="95" t="s">
        <v>494</v>
      </c>
      <c r="F845" s="96" t="s">
        <v>178</v>
      </c>
      <c r="G845" s="97">
        <v>15.7</v>
      </c>
      <c r="H845" s="98">
        <v>15.7</v>
      </c>
      <c r="I845" s="98">
        <v>1.36</v>
      </c>
      <c r="J845" s="98">
        <v>7.5</v>
      </c>
      <c r="K845" s="98">
        <v>139.1</v>
      </c>
      <c r="L845" s="98">
        <v>139.1</v>
      </c>
      <c r="M845" s="35"/>
    </row>
    <row r="846" spans="1:13" x14ac:dyDescent="0.25">
      <c r="A846" s="43" t="s">
        <v>4548</v>
      </c>
      <c r="B846" s="115" t="s">
        <v>1401</v>
      </c>
      <c r="C846" s="89"/>
      <c r="D846" s="89"/>
      <c r="E846" s="90" t="s">
        <v>87</v>
      </c>
      <c r="F846" s="89"/>
      <c r="G846" s="91"/>
      <c r="H846" s="91"/>
      <c r="I846" s="91"/>
      <c r="J846" s="91"/>
      <c r="K846" s="92">
        <v>3706.6400000000003</v>
      </c>
      <c r="L846" s="92">
        <v>3706.6400000000003</v>
      </c>
      <c r="M846" s="35"/>
    </row>
    <row r="847" spans="1:13" x14ac:dyDescent="0.25">
      <c r="A847" s="43" t="s">
        <v>4549</v>
      </c>
      <c r="B847" s="116" t="s">
        <v>1402</v>
      </c>
      <c r="C847" s="93" t="s">
        <v>138</v>
      </c>
      <c r="D847" s="94">
        <v>261300</v>
      </c>
      <c r="E847" s="95" t="s">
        <v>271</v>
      </c>
      <c r="F847" s="96" t="s">
        <v>140</v>
      </c>
      <c r="G847" s="97">
        <v>89.35</v>
      </c>
      <c r="H847" s="98">
        <v>89.35</v>
      </c>
      <c r="I847" s="98">
        <v>1.96</v>
      </c>
      <c r="J847" s="98">
        <v>8.68</v>
      </c>
      <c r="K847" s="98">
        <v>950.68</v>
      </c>
      <c r="L847" s="98">
        <v>950.68</v>
      </c>
      <c r="M847" s="35"/>
    </row>
    <row r="848" spans="1:13" x14ac:dyDescent="0.25">
      <c r="A848" s="43" t="s">
        <v>4550</v>
      </c>
      <c r="B848" s="116" t="s">
        <v>1403</v>
      </c>
      <c r="C848" s="93" t="s">
        <v>138</v>
      </c>
      <c r="D848" s="94">
        <v>261001</v>
      </c>
      <c r="E848" s="95" t="s">
        <v>275</v>
      </c>
      <c r="F848" s="96" t="s">
        <v>140</v>
      </c>
      <c r="G848" s="97">
        <v>89.35</v>
      </c>
      <c r="H848" s="98">
        <v>89.35</v>
      </c>
      <c r="I848" s="98">
        <v>3.83</v>
      </c>
      <c r="J848" s="98">
        <v>7.09</v>
      </c>
      <c r="K848" s="98">
        <v>975.7</v>
      </c>
      <c r="L848" s="98">
        <v>975.7</v>
      </c>
      <c r="M848" s="35"/>
    </row>
    <row r="849" spans="1:13" x14ac:dyDescent="0.25">
      <c r="A849" s="43" t="s">
        <v>4551</v>
      </c>
      <c r="B849" s="116" t="s">
        <v>1404</v>
      </c>
      <c r="C849" s="93" t="s">
        <v>138</v>
      </c>
      <c r="D849" s="94">
        <v>261000</v>
      </c>
      <c r="E849" s="95" t="s">
        <v>514</v>
      </c>
      <c r="F849" s="96" t="s">
        <v>140</v>
      </c>
      <c r="G849" s="97">
        <v>120.27</v>
      </c>
      <c r="H849" s="98">
        <v>120.27</v>
      </c>
      <c r="I849" s="98">
        <v>4.8</v>
      </c>
      <c r="J849" s="98">
        <v>7.14</v>
      </c>
      <c r="K849" s="98">
        <v>1436.02</v>
      </c>
      <c r="L849" s="98">
        <v>1436.02</v>
      </c>
      <c r="M849" s="35"/>
    </row>
    <row r="850" spans="1:13" x14ac:dyDescent="0.3">
      <c r="A850" s="43" t="s">
        <v>4552</v>
      </c>
      <c r="B850" s="116" t="s">
        <v>1405</v>
      </c>
      <c r="C850" s="93" t="s">
        <v>138</v>
      </c>
      <c r="D850" s="94">
        <v>261602</v>
      </c>
      <c r="E850" s="95" t="s">
        <v>522</v>
      </c>
      <c r="F850" s="96" t="s">
        <v>140</v>
      </c>
      <c r="G850" s="97">
        <v>14.68</v>
      </c>
      <c r="H850" s="98">
        <v>14.68</v>
      </c>
      <c r="I850" s="98">
        <v>10.15</v>
      </c>
      <c r="J850" s="98">
        <v>13.3</v>
      </c>
      <c r="K850" s="98">
        <v>344.24</v>
      </c>
      <c r="L850" s="98">
        <v>344.24</v>
      </c>
      <c r="M850" s="36"/>
    </row>
    <row r="851" spans="1:13" x14ac:dyDescent="0.25">
      <c r="A851" s="43" t="s">
        <v>4553</v>
      </c>
      <c r="B851" s="115" t="s">
        <v>1406</v>
      </c>
      <c r="C851" s="89"/>
      <c r="D851" s="89"/>
      <c r="E851" s="90" t="s">
        <v>89</v>
      </c>
      <c r="F851" s="89"/>
      <c r="G851" s="91"/>
      <c r="H851" s="91"/>
      <c r="I851" s="91"/>
      <c r="J851" s="91"/>
      <c r="K851" s="92">
        <v>20.14</v>
      </c>
      <c r="L851" s="92">
        <v>20.14</v>
      </c>
      <c r="M851" s="35"/>
    </row>
    <row r="852" spans="1:13" x14ac:dyDescent="0.25">
      <c r="A852" s="43" t="s">
        <v>4554</v>
      </c>
      <c r="B852" s="116" t="s">
        <v>1407</v>
      </c>
      <c r="C852" s="93" t="s">
        <v>138</v>
      </c>
      <c r="D852" s="94">
        <v>270501</v>
      </c>
      <c r="E852" s="95" t="s">
        <v>159</v>
      </c>
      <c r="F852" s="96" t="s">
        <v>140</v>
      </c>
      <c r="G852" s="97">
        <v>6.16</v>
      </c>
      <c r="H852" s="98">
        <v>6.16</v>
      </c>
      <c r="I852" s="98">
        <v>1.48</v>
      </c>
      <c r="J852" s="98">
        <v>1.79</v>
      </c>
      <c r="K852" s="98">
        <v>20.14</v>
      </c>
      <c r="L852" s="98">
        <v>20.14</v>
      </c>
      <c r="M852" s="35"/>
    </row>
    <row r="853" spans="1:13" x14ac:dyDescent="0.25">
      <c r="A853" s="43" t="s">
        <v>4555</v>
      </c>
      <c r="B853" s="114">
        <v>15</v>
      </c>
      <c r="C853" s="84"/>
      <c r="D853" s="84"/>
      <c r="E853" s="85" t="s">
        <v>17</v>
      </c>
      <c r="F853" s="86" t="s">
        <v>135</v>
      </c>
      <c r="G853" s="87">
        <v>1</v>
      </c>
      <c r="H853" s="88"/>
      <c r="I853" s="88"/>
      <c r="J853" s="88"/>
      <c r="K853" s="87">
        <v>20128.650000000005</v>
      </c>
      <c r="L853" s="87">
        <v>20128.650000000005</v>
      </c>
      <c r="M853" s="35"/>
    </row>
    <row r="854" spans="1:13" x14ac:dyDescent="0.25">
      <c r="A854" s="43" t="s">
        <v>4556</v>
      </c>
      <c r="B854" s="115" t="s">
        <v>1408</v>
      </c>
      <c r="C854" s="89"/>
      <c r="D854" s="89"/>
      <c r="E854" s="90" t="s">
        <v>45</v>
      </c>
      <c r="F854" s="89"/>
      <c r="G854" s="91"/>
      <c r="H854" s="91"/>
      <c r="I854" s="91"/>
      <c r="J854" s="91"/>
      <c r="K854" s="92">
        <v>59.36</v>
      </c>
      <c r="L854" s="92">
        <v>59.36</v>
      </c>
      <c r="M854" s="35"/>
    </row>
    <row r="855" spans="1:13" ht="24" x14ac:dyDescent="0.3">
      <c r="A855" s="43" t="s">
        <v>4557</v>
      </c>
      <c r="B855" s="118" t="s">
        <v>1409</v>
      </c>
      <c r="C855" s="104" t="s">
        <v>138</v>
      </c>
      <c r="D855" s="105">
        <v>20701</v>
      </c>
      <c r="E855" s="95" t="s">
        <v>293</v>
      </c>
      <c r="F855" s="106" t="s">
        <v>140</v>
      </c>
      <c r="G855" s="97">
        <v>12.24</v>
      </c>
      <c r="H855" s="98">
        <v>12.24</v>
      </c>
      <c r="I855" s="98">
        <v>3.41</v>
      </c>
      <c r="J855" s="98">
        <v>1.44</v>
      </c>
      <c r="K855" s="98">
        <v>59.36</v>
      </c>
      <c r="L855" s="98">
        <v>59.36</v>
      </c>
      <c r="M855" s="36"/>
    </row>
    <row r="856" spans="1:13" x14ac:dyDescent="0.25">
      <c r="A856" s="43" t="s">
        <v>4558</v>
      </c>
      <c r="B856" s="115" t="s">
        <v>1410</v>
      </c>
      <c r="C856" s="89"/>
      <c r="D856" s="89"/>
      <c r="E856" s="90" t="s">
        <v>47</v>
      </c>
      <c r="F856" s="89"/>
      <c r="G856" s="91"/>
      <c r="H856" s="91"/>
      <c r="I856" s="91"/>
      <c r="J856" s="91"/>
      <c r="K856" s="92">
        <v>33.24</v>
      </c>
      <c r="L856" s="92">
        <v>33.24</v>
      </c>
      <c r="M856" s="35"/>
    </row>
    <row r="857" spans="1:13" x14ac:dyDescent="0.25">
      <c r="A857" s="43" t="s">
        <v>4559</v>
      </c>
      <c r="B857" s="116" t="s">
        <v>1411</v>
      </c>
      <c r="C857" s="93" t="s">
        <v>138</v>
      </c>
      <c r="D857" s="94">
        <v>30101</v>
      </c>
      <c r="E857" s="95" t="s">
        <v>170</v>
      </c>
      <c r="F857" s="96" t="s">
        <v>171</v>
      </c>
      <c r="G857" s="97">
        <v>0.85</v>
      </c>
      <c r="H857" s="98">
        <v>0.85</v>
      </c>
      <c r="I857" s="98">
        <v>30.52</v>
      </c>
      <c r="J857" s="98">
        <v>8.59</v>
      </c>
      <c r="K857" s="98">
        <v>33.24</v>
      </c>
      <c r="L857" s="98">
        <v>33.24</v>
      </c>
      <c r="M857" s="35"/>
    </row>
    <row r="858" spans="1:13" x14ac:dyDescent="0.25">
      <c r="A858" s="43" t="s">
        <v>4560</v>
      </c>
      <c r="B858" s="115" t="s">
        <v>1412</v>
      </c>
      <c r="C858" s="89"/>
      <c r="D858" s="89"/>
      <c r="E858" s="90" t="s">
        <v>49</v>
      </c>
      <c r="F858" s="89"/>
      <c r="G858" s="91"/>
      <c r="H858" s="91"/>
      <c r="I858" s="91"/>
      <c r="J858" s="91"/>
      <c r="K858" s="92">
        <v>1376.96</v>
      </c>
      <c r="L858" s="92">
        <v>1376.96</v>
      </c>
      <c r="M858" s="35"/>
    </row>
    <row r="859" spans="1:13" x14ac:dyDescent="0.25">
      <c r="A859" s="43" t="s">
        <v>4561</v>
      </c>
      <c r="B859" s="116" t="s">
        <v>1413</v>
      </c>
      <c r="C859" s="93" t="s">
        <v>138</v>
      </c>
      <c r="D859" s="94">
        <v>40101</v>
      </c>
      <c r="E859" s="95" t="s">
        <v>335</v>
      </c>
      <c r="F859" s="96" t="s">
        <v>171</v>
      </c>
      <c r="G859" s="97">
        <v>42.04</v>
      </c>
      <c r="H859" s="98">
        <v>42.04</v>
      </c>
      <c r="I859" s="98">
        <v>0</v>
      </c>
      <c r="J859" s="98">
        <v>30.63</v>
      </c>
      <c r="K859" s="98">
        <v>1287.68</v>
      </c>
      <c r="L859" s="98">
        <v>1287.68</v>
      </c>
      <c r="M859" s="35"/>
    </row>
    <row r="860" spans="1:13" x14ac:dyDescent="0.25">
      <c r="A860" s="43" t="s">
        <v>4562</v>
      </c>
      <c r="B860" s="116" t="s">
        <v>1414</v>
      </c>
      <c r="C860" s="93" t="s">
        <v>138</v>
      </c>
      <c r="D860" s="94">
        <v>40904</v>
      </c>
      <c r="E860" s="95" t="s">
        <v>343</v>
      </c>
      <c r="F860" s="96" t="s">
        <v>171</v>
      </c>
      <c r="G860" s="97">
        <v>26.26</v>
      </c>
      <c r="H860" s="98">
        <v>26.26</v>
      </c>
      <c r="I860" s="98">
        <v>0.51</v>
      </c>
      <c r="J860" s="98">
        <v>2.89</v>
      </c>
      <c r="K860" s="98">
        <v>89.28</v>
      </c>
      <c r="L860" s="98">
        <v>89.28</v>
      </c>
      <c r="M860" s="35"/>
    </row>
    <row r="861" spans="1:13" x14ac:dyDescent="0.25">
      <c r="A861" s="43" t="s">
        <v>4563</v>
      </c>
      <c r="B861" s="115" t="s">
        <v>1415</v>
      </c>
      <c r="C861" s="89"/>
      <c r="D861" s="89"/>
      <c r="E861" s="90" t="s">
        <v>53</v>
      </c>
      <c r="F861" s="89"/>
      <c r="G861" s="91"/>
      <c r="H861" s="91"/>
      <c r="I861" s="91"/>
      <c r="J861" s="91"/>
      <c r="K861" s="92">
        <v>12557.520000000002</v>
      </c>
      <c r="L861" s="92">
        <v>12557.520000000002</v>
      </c>
      <c r="M861" s="35"/>
    </row>
    <row r="862" spans="1:13" x14ac:dyDescent="0.25">
      <c r="A862" s="43" t="s">
        <v>4564</v>
      </c>
      <c r="B862" s="116" t="s">
        <v>1416</v>
      </c>
      <c r="C862" s="93" t="s">
        <v>138</v>
      </c>
      <c r="D862" s="94">
        <v>60204</v>
      </c>
      <c r="E862" s="95" t="s">
        <v>1254</v>
      </c>
      <c r="F862" s="96" t="s">
        <v>140</v>
      </c>
      <c r="G862" s="97">
        <v>57.23</v>
      </c>
      <c r="H862" s="98">
        <v>57.23</v>
      </c>
      <c r="I862" s="98">
        <v>53.7</v>
      </c>
      <c r="J862" s="98">
        <v>36.99</v>
      </c>
      <c r="K862" s="98">
        <v>5190.18</v>
      </c>
      <c r="L862" s="98">
        <v>5190.18</v>
      </c>
      <c r="M862" s="35"/>
    </row>
    <row r="863" spans="1:13" x14ac:dyDescent="0.25">
      <c r="A863" s="43" t="s">
        <v>4565</v>
      </c>
      <c r="B863" s="116" t="s">
        <v>1417</v>
      </c>
      <c r="C863" s="93" t="s">
        <v>138</v>
      </c>
      <c r="D863" s="94">
        <v>60524</v>
      </c>
      <c r="E863" s="95" t="s">
        <v>321</v>
      </c>
      <c r="F863" s="96" t="s">
        <v>171</v>
      </c>
      <c r="G863" s="97">
        <v>5.63</v>
      </c>
      <c r="H863" s="98">
        <v>5.63</v>
      </c>
      <c r="I863" s="98">
        <v>499.2</v>
      </c>
      <c r="J863" s="98">
        <v>0</v>
      </c>
      <c r="K863" s="98">
        <v>2810.49</v>
      </c>
      <c r="L863" s="98">
        <v>2810.49</v>
      </c>
      <c r="M863" s="35"/>
    </row>
    <row r="864" spans="1:13" ht="24" x14ac:dyDescent="0.3">
      <c r="A864" s="43" t="s">
        <v>4566</v>
      </c>
      <c r="B864" s="116" t="s">
        <v>1418</v>
      </c>
      <c r="C864" s="93" t="s">
        <v>138</v>
      </c>
      <c r="D864" s="94">
        <v>60800</v>
      </c>
      <c r="E864" s="95" t="s">
        <v>774</v>
      </c>
      <c r="F864" s="96" t="s">
        <v>171</v>
      </c>
      <c r="G864" s="97">
        <v>5.63</v>
      </c>
      <c r="H864" s="98">
        <v>5.63</v>
      </c>
      <c r="I864" s="98">
        <v>0.1</v>
      </c>
      <c r="J864" s="98">
        <v>46.31</v>
      </c>
      <c r="K864" s="98">
        <v>261.27999999999997</v>
      </c>
      <c r="L864" s="98">
        <v>261.27999999999997</v>
      </c>
      <c r="M864" s="36"/>
    </row>
    <row r="865" spans="1:13" ht="24" x14ac:dyDescent="0.3">
      <c r="A865" s="43" t="s">
        <v>4567</v>
      </c>
      <c r="B865" s="116" t="s">
        <v>1419</v>
      </c>
      <c r="C865" s="93" t="s">
        <v>187</v>
      </c>
      <c r="D865" s="94">
        <v>92759</v>
      </c>
      <c r="E865" s="95" t="s">
        <v>368</v>
      </c>
      <c r="F865" s="96" t="s">
        <v>310</v>
      </c>
      <c r="G865" s="97">
        <v>14</v>
      </c>
      <c r="H865" s="98">
        <v>14</v>
      </c>
      <c r="I865" s="98">
        <v>9.0299999999999994</v>
      </c>
      <c r="J865" s="98">
        <v>3.65</v>
      </c>
      <c r="K865" s="98">
        <v>177.52</v>
      </c>
      <c r="L865" s="98">
        <v>177.52</v>
      </c>
      <c r="M865" s="36"/>
    </row>
    <row r="866" spans="1:13" x14ac:dyDescent="0.25">
      <c r="A866" s="43" t="s">
        <v>4568</v>
      </c>
      <c r="B866" s="116" t="s">
        <v>1420</v>
      </c>
      <c r="C866" s="93" t="s">
        <v>138</v>
      </c>
      <c r="D866" s="94">
        <v>60303</v>
      </c>
      <c r="E866" s="95" t="s">
        <v>363</v>
      </c>
      <c r="F866" s="96" t="s">
        <v>310</v>
      </c>
      <c r="G866" s="97">
        <v>49</v>
      </c>
      <c r="H866" s="98">
        <v>49</v>
      </c>
      <c r="I866" s="98">
        <v>8.66</v>
      </c>
      <c r="J866" s="98">
        <v>2.66</v>
      </c>
      <c r="K866" s="98">
        <v>554.67999999999995</v>
      </c>
      <c r="L866" s="98">
        <v>554.67999999999995</v>
      </c>
      <c r="M866" s="35"/>
    </row>
    <row r="867" spans="1:13" x14ac:dyDescent="0.25">
      <c r="A867" s="43" t="s">
        <v>4569</v>
      </c>
      <c r="B867" s="116" t="s">
        <v>1421</v>
      </c>
      <c r="C867" s="93" t="s">
        <v>138</v>
      </c>
      <c r="D867" s="94">
        <v>60304</v>
      </c>
      <c r="E867" s="95" t="s">
        <v>365</v>
      </c>
      <c r="F867" s="96" t="s">
        <v>310</v>
      </c>
      <c r="G867" s="97">
        <v>321</v>
      </c>
      <c r="H867" s="98">
        <v>321</v>
      </c>
      <c r="I867" s="98">
        <v>8.19</v>
      </c>
      <c r="J867" s="98">
        <v>2.66</v>
      </c>
      <c r="K867" s="98">
        <v>3482.85</v>
      </c>
      <c r="L867" s="98">
        <v>3482.85</v>
      </c>
      <c r="M867" s="35"/>
    </row>
    <row r="868" spans="1:13" x14ac:dyDescent="0.25">
      <c r="A868" s="43" t="s">
        <v>4570</v>
      </c>
      <c r="B868" s="116" t="s">
        <v>1422</v>
      </c>
      <c r="C868" s="93" t="s">
        <v>138</v>
      </c>
      <c r="D868" s="94">
        <v>60487</v>
      </c>
      <c r="E868" s="95" t="s">
        <v>330</v>
      </c>
      <c r="F868" s="96" t="s">
        <v>135</v>
      </c>
      <c r="G868" s="97">
        <v>6</v>
      </c>
      <c r="H868" s="98">
        <v>6</v>
      </c>
      <c r="I868" s="98">
        <v>13.42</v>
      </c>
      <c r="J868" s="98">
        <v>0</v>
      </c>
      <c r="K868" s="98">
        <v>80.52</v>
      </c>
      <c r="L868" s="98">
        <v>80.52</v>
      </c>
      <c r="M868" s="35"/>
    </row>
    <row r="869" spans="1:13" x14ac:dyDescent="0.25">
      <c r="A869" s="43" t="s">
        <v>4571</v>
      </c>
      <c r="B869" s="115" t="s">
        <v>1423</v>
      </c>
      <c r="C869" s="89"/>
      <c r="D869" s="89"/>
      <c r="E869" s="90" t="s">
        <v>63</v>
      </c>
      <c r="F869" s="89"/>
      <c r="G869" s="91"/>
      <c r="H869" s="91"/>
      <c r="I869" s="91"/>
      <c r="J869" s="91"/>
      <c r="K869" s="92">
        <v>4280.6099999999997</v>
      </c>
      <c r="L869" s="92">
        <v>4280.6099999999997</v>
      </c>
      <c r="M869" s="35"/>
    </row>
    <row r="870" spans="1:13" x14ac:dyDescent="0.25">
      <c r="A870" s="43" t="s">
        <v>4572</v>
      </c>
      <c r="B870" s="116" t="s">
        <v>1424</v>
      </c>
      <c r="C870" s="93" t="s">
        <v>138</v>
      </c>
      <c r="D870" s="94">
        <v>120101</v>
      </c>
      <c r="E870" s="95" t="s">
        <v>1374</v>
      </c>
      <c r="F870" s="96" t="s">
        <v>140</v>
      </c>
      <c r="G870" s="97">
        <v>12.24</v>
      </c>
      <c r="H870" s="98">
        <v>12.24</v>
      </c>
      <c r="I870" s="98">
        <v>10.88</v>
      </c>
      <c r="J870" s="98">
        <v>8.9600000000000009</v>
      </c>
      <c r="K870" s="98">
        <v>242.84</v>
      </c>
      <c r="L870" s="98">
        <v>242.84</v>
      </c>
      <c r="M870" s="35"/>
    </row>
    <row r="871" spans="1:13" x14ac:dyDescent="0.25">
      <c r="A871" s="43" t="s">
        <v>4573</v>
      </c>
      <c r="B871" s="116" t="s">
        <v>1425</v>
      </c>
      <c r="C871" s="93" t="s">
        <v>138</v>
      </c>
      <c r="D871" s="94">
        <v>120107</v>
      </c>
      <c r="E871" s="95" t="s">
        <v>1376</v>
      </c>
      <c r="F871" s="96" t="s">
        <v>140</v>
      </c>
      <c r="G871" s="97">
        <v>12.24</v>
      </c>
      <c r="H871" s="98">
        <v>12.24</v>
      </c>
      <c r="I871" s="98">
        <v>66.45</v>
      </c>
      <c r="J871" s="98">
        <v>21.5</v>
      </c>
      <c r="K871" s="98">
        <v>1076.5</v>
      </c>
      <c r="L871" s="98">
        <v>1076.5</v>
      </c>
      <c r="M871" s="35"/>
    </row>
    <row r="872" spans="1:13" x14ac:dyDescent="0.25">
      <c r="A872" s="43" t="s">
        <v>4574</v>
      </c>
      <c r="B872" s="116" t="s">
        <v>1426</v>
      </c>
      <c r="C872" s="93" t="s">
        <v>138</v>
      </c>
      <c r="D872" s="94">
        <v>120207</v>
      </c>
      <c r="E872" s="95" t="s">
        <v>1378</v>
      </c>
      <c r="F872" s="96" t="s">
        <v>140</v>
      </c>
      <c r="G872" s="97">
        <v>19.12</v>
      </c>
      <c r="H872" s="98">
        <v>19.12</v>
      </c>
      <c r="I872" s="98">
        <v>9.52</v>
      </c>
      <c r="J872" s="98">
        <v>8.9600000000000009</v>
      </c>
      <c r="K872" s="98">
        <v>353.33</v>
      </c>
      <c r="L872" s="98">
        <v>353.33</v>
      </c>
      <c r="M872" s="35"/>
    </row>
    <row r="873" spans="1:13" x14ac:dyDescent="0.25">
      <c r="A873" s="43" t="s">
        <v>4575</v>
      </c>
      <c r="B873" s="116" t="s">
        <v>1427</v>
      </c>
      <c r="C873" s="93" t="s">
        <v>138</v>
      </c>
      <c r="D873" s="94">
        <v>120209</v>
      </c>
      <c r="E873" s="95" t="s">
        <v>1104</v>
      </c>
      <c r="F873" s="96" t="s">
        <v>140</v>
      </c>
      <c r="G873" s="97">
        <v>47.7</v>
      </c>
      <c r="H873" s="98">
        <v>47.7</v>
      </c>
      <c r="I873" s="98">
        <v>11.16</v>
      </c>
      <c r="J873" s="98">
        <v>12.07</v>
      </c>
      <c r="K873" s="98">
        <v>1108.07</v>
      </c>
      <c r="L873" s="98">
        <v>1108.07</v>
      </c>
      <c r="M873" s="35"/>
    </row>
    <row r="874" spans="1:13" x14ac:dyDescent="0.3">
      <c r="A874" s="43" t="s">
        <v>4576</v>
      </c>
      <c r="B874" s="116" t="s">
        <v>1428</v>
      </c>
      <c r="C874" s="93" t="s">
        <v>187</v>
      </c>
      <c r="D874" s="94">
        <v>98557</v>
      </c>
      <c r="E874" s="95" t="s">
        <v>1429</v>
      </c>
      <c r="F874" s="96" t="s">
        <v>140</v>
      </c>
      <c r="G874" s="97">
        <v>35.5</v>
      </c>
      <c r="H874" s="98">
        <v>35.5</v>
      </c>
      <c r="I874" s="98">
        <v>32.28</v>
      </c>
      <c r="J874" s="98">
        <v>9.9700000000000006</v>
      </c>
      <c r="K874" s="98">
        <v>1499.87</v>
      </c>
      <c r="L874" s="98">
        <v>1499.87</v>
      </c>
      <c r="M874" s="36"/>
    </row>
    <row r="875" spans="1:13" x14ac:dyDescent="0.25">
      <c r="A875" s="43" t="s">
        <v>4577</v>
      </c>
      <c r="B875" s="115" t="s">
        <v>1430</v>
      </c>
      <c r="C875" s="89"/>
      <c r="D875" s="89"/>
      <c r="E875" s="90" t="s">
        <v>71</v>
      </c>
      <c r="F875" s="89"/>
      <c r="G875" s="91"/>
      <c r="H875" s="91"/>
      <c r="I875" s="91"/>
      <c r="J875" s="91"/>
      <c r="K875" s="92">
        <v>1616.56</v>
      </c>
      <c r="L875" s="92">
        <v>1616.56</v>
      </c>
      <c r="M875" s="35"/>
    </row>
    <row r="876" spans="1:13" ht="24" x14ac:dyDescent="0.3">
      <c r="A876" s="43" t="s">
        <v>4578</v>
      </c>
      <c r="B876" s="116" t="s">
        <v>1431</v>
      </c>
      <c r="C876" s="93" t="s">
        <v>138</v>
      </c>
      <c r="D876" s="94">
        <v>180710</v>
      </c>
      <c r="E876" s="95" t="s">
        <v>1383</v>
      </c>
      <c r="F876" s="96" t="s">
        <v>140</v>
      </c>
      <c r="G876" s="97">
        <v>3.28</v>
      </c>
      <c r="H876" s="98">
        <v>3.28</v>
      </c>
      <c r="I876" s="98">
        <v>302.89999999999998</v>
      </c>
      <c r="J876" s="98">
        <v>6.15</v>
      </c>
      <c r="K876" s="98">
        <v>1013.68</v>
      </c>
      <c r="L876" s="98">
        <v>1013.68</v>
      </c>
      <c r="M876" s="36"/>
    </row>
    <row r="877" spans="1:13" x14ac:dyDescent="0.25">
      <c r="A877" s="43" t="s">
        <v>4579</v>
      </c>
      <c r="B877" s="116" t="s">
        <v>1432</v>
      </c>
      <c r="C877" s="93" t="s">
        <v>138</v>
      </c>
      <c r="D877" s="94">
        <v>180703</v>
      </c>
      <c r="E877" s="95" t="s">
        <v>1389</v>
      </c>
      <c r="F877" s="96" t="s">
        <v>178</v>
      </c>
      <c r="G877" s="97">
        <v>1.4</v>
      </c>
      <c r="H877" s="98">
        <v>1.4</v>
      </c>
      <c r="I877" s="98">
        <v>417.92</v>
      </c>
      <c r="J877" s="98">
        <v>12.71</v>
      </c>
      <c r="K877" s="98">
        <v>602.88</v>
      </c>
      <c r="L877" s="98">
        <v>602.88</v>
      </c>
      <c r="M877" s="35"/>
    </row>
    <row r="878" spans="1:13" x14ac:dyDescent="0.25">
      <c r="A878" s="43" t="s">
        <v>4580</v>
      </c>
      <c r="B878" s="115" t="s">
        <v>1433</v>
      </c>
      <c r="C878" s="89"/>
      <c r="D878" s="89"/>
      <c r="E878" s="90" t="s">
        <v>87</v>
      </c>
      <c r="F878" s="89"/>
      <c r="G878" s="91"/>
      <c r="H878" s="91"/>
      <c r="I878" s="91"/>
      <c r="J878" s="91"/>
      <c r="K878" s="92">
        <v>164.38</v>
      </c>
      <c r="L878" s="92">
        <v>164.38</v>
      </c>
      <c r="M878" s="35"/>
    </row>
    <row r="879" spans="1:13" x14ac:dyDescent="0.3">
      <c r="A879" s="43" t="s">
        <v>4581</v>
      </c>
      <c r="B879" s="116" t="s">
        <v>1434</v>
      </c>
      <c r="C879" s="93" t="s">
        <v>138</v>
      </c>
      <c r="D879" s="94">
        <v>261602</v>
      </c>
      <c r="E879" s="95" t="s">
        <v>522</v>
      </c>
      <c r="F879" s="96" t="s">
        <v>140</v>
      </c>
      <c r="G879" s="97">
        <v>7.01</v>
      </c>
      <c r="H879" s="98">
        <v>7.01</v>
      </c>
      <c r="I879" s="98">
        <v>10.15</v>
      </c>
      <c r="J879" s="98">
        <v>13.3</v>
      </c>
      <c r="K879" s="98">
        <v>164.38</v>
      </c>
      <c r="L879" s="98">
        <v>164.38</v>
      </c>
      <c r="M879" s="36"/>
    </row>
    <row r="880" spans="1:13" x14ac:dyDescent="0.25">
      <c r="A880" s="43" t="s">
        <v>4582</v>
      </c>
      <c r="B880" s="115" t="s">
        <v>1435</v>
      </c>
      <c r="C880" s="89"/>
      <c r="D880" s="89"/>
      <c r="E880" s="90" t="s">
        <v>89</v>
      </c>
      <c r="F880" s="89"/>
      <c r="G880" s="91"/>
      <c r="H880" s="91"/>
      <c r="I880" s="91"/>
      <c r="J880" s="91"/>
      <c r="K880" s="92">
        <v>40.020000000000003</v>
      </c>
      <c r="L880" s="92">
        <v>40.020000000000003</v>
      </c>
      <c r="M880" s="35"/>
    </row>
    <row r="881" spans="1:13" x14ac:dyDescent="0.25">
      <c r="A881" s="43" t="s">
        <v>4583</v>
      </c>
      <c r="B881" s="116" t="s">
        <v>1436</v>
      </c>
      <c r="C881" s="93" t="s">
        <v>138</v>
      </c>
      <c r="D881" s="94">
        <v>270501</v>
      </c>
      <c r="E881" s="95" t="s">
        <v>159</v>
      </c>
      <c r="F881" s="96" t="s">
        <v>140</v>
      </c>
      <c r="G881" s="97">
        <v>12.24</v>
      </c>
      <c r="H881" s="98">
        <v>12.24</v>
      </c>
      <c r="I881" s="98">
        <v>1.48</v>
      </c>
      <c r="J881" s="98">
        <v>1.79</v>
      </c>
      <c r="K881" s="98">
        <v>40.020000000000003</v>
      </c>
      <c r="L881" s="98">
        <v>40.020000000000003</v>
      </c>
      <c r="M881" s="35"/>
    </row>
    <row r="882" spans="1:13" x14ac:dyDescent="0.25">
      <c r="A882" s="43" t="s">
        <v>4584</v>
      </c>
      <c r="B882" s="114">
        <v>16</v>
      </c>
      <c r="C882" s="84"/>
      <c r="D882" s="84"/>
      <c r="E882" s="85" t="s">
        <v>18</v>
      </c>
      <c r="F882" s="86" t="s">
        <v>135</v>
      </c>
      <c r="G882" s="87">
        <v>1</v>
      </c>
      <c r="H882" s="88"/>
      <c r="I882" s="88"/>
      <c r="J882" s="88"/>
      <c r="K882" s="87">
        <v>2264.4700000000003</v>
      </c>
      <c r="L882" s="87">
        <v>2264.4700000000003</v>
      </c>
      <c r="M882" s="35"/>
    </row>
    <row r="883" spans="1:13" x14ac:dyDescent="0.25">
      <c r="A883" s="43" t="s">
        <v>4585</v>
      </c>
      <c r="B883" s="115" t="s">
        <v>1437</v>
      </c>
      <c r="C883" s="89"/>
      <c r="D883" s="89"/>
      <c r="E883" s="90" t="s">
        <v>45</v>
      </c>
      <c r="F883" s="89"/>
      <c r="G883" s="91"/>
      <c r="H883" s="91"/>
      <c r="I883" s="91"/>
      <c r="J883" s="91"/>
      <c r="K883" s="92">
        <v>1307.1300000000001</v>
      </c>
      <c r="L883" s="92">
        <v>1307.1300000000001</v>
      </c>
      <c r="M883" s="35"/>
    </row>
    <row r="884" spans="1:13" ht="24" x14ac:dyDescent="0.3">
      <c r="A884" s="43" t="s">
        <v>4586</v>
      </c>
      <c r="B884" s="116" t="s">
        <v>1438</v>
      </c>
      <c r="C884" s="93" t="s">
        <v>187</v>
      </c>
      <c r="D884" s="94">
        <v>97638</v>
      </c>
      <c r="E884" s="99" t="s">
        <v>3664</v>
      </c>
      <c r="F884" s="96" t="s">
        <v>140</v>
      </c>
      <c r="G884" s="97">
        <v>124.62</v>
      </c>
      <c r="H884" s="98">
        <v>124.62</v>
      </c>
      <c r="I884" s="98">
        <v>1.84</v>
      </c>
      <c r="J884" s="98">
        <v>4.9400000000000004</v>
      </c>
      <c r="K884" s="98">
        <v>844.92</v>
      </c>
      <c r="L884" s="98">
        <v>844.92</v>
      </c>
      <c r="M884" s="36"/>
    </row>
    <row r="885" spans="1:13" ht="24" x14ac:dyDescent="0.3">
      <c r="A885" s="43" t="s">
        <v>4587</v>
      </c>
      <c r="B885" s="116" t="s">
        <v>1439</v>
      </c>
      <c r="C885" s="93" t="s">
        <v>187</v>
      </c>
      <c r="D885" s="94">
        <v>97640</v>
      </c>
      <c r="E885" s="99" t="s">
        <v>3615</v>
      </c>
      <c r="F885" s="96" t="s">
        <v>140</v>
      </c>
      <c r="G885" s="97">
        <v>98</v>
      </c>
      <c r="H885" s="98">
        <v>98</v>
      </c>
      <c r="I885" s="98">
        <v>0.39</v>
      </c>
      <c r="J885" s="98">
        <v>1.18</v>
      </c>
      <c r="K885" s="98">
        <v>153.86000000000001</v>
      </c>
      <c r="L885" s="98">
        <v>153.86000000000001</v>
      </c>
      <c r="M885" s="36"/>
    </row>
    <row r="886" spans="1:13" ht="24" x14ac:dyDescent="0.3">
      <c r="A886" s="43" t="s">
        <v>4588</v>
      </c>
      <c r="B886" s="116" t="s">
        <v>1440</v>
      </c>
      <c r="C886" s="93" t="s">
        <v>187</v>
      </c>
      <c r="D886" s="94">
        <v>97642</v>
      </c>
      <c r="E886" s="95" t="s">
        <v>200</v>
      </c>
      <c r="F886" s="96" t="s">
        <v>140</v>
      </c>
      <c r="G886" s="97">
        <v>98</v>
      </c>
      <c r="H886" s="98">
        <v>98</v>
      </c>
      <c r="I886" s="98">
        <v>0.59</v>
      </c>
      <c r="J886" s="98">
        <v>1.67</v>
      </c>
      <c r="K886" s="98">
        <v>221.48</v>
      </c>
      <c r="L886" s="98">
        <v>221.48</v>
      </c>
      <c r="M886" s="36"/>
    </row>
    <row r="887" spans="1:13" x14ac:dyDescent="0.3">
      <c r="A887" s="43" t="s">
        <v>4589</v>
      </c>
      <c r="B887" s="116" t="s">
        <v>1441</v>
      </c>
      <c r="C887" s="93" t="s">
        <v>138</v>
      </c>
      <c r="D887" s="94">
        <v>20106</v>
      </c>
      <c r="E887" s="95" t="s">
        <v>197</v>
      </c>
      <c r="F887" s="96" t="s">
        <v>140</v>
      </c>
      <c r="G887" s="97">
        <v>9.36</v>
      </c>
      <c r="H887" s="98">
        <v>9.36</v>
      </c>
      <c r="I887" s="98">
        <v>0</v>
      </c>
      <c r="J887" s="98">
        <v>5.57</v>
      </c>
      <c r="K887" s="98">
        <v>52.13</v>
      </c>
      <c r="L887" s="98">
        <v>52.13</v>
      </c>
      <c r="M887" s="36"/>
    </row>
    <row r="888" spans="1:13" x14ac:dyDescent="0.25">
      <c r="A888" s="43" t="s">
        <v>4590</v>
      </c>
      <c r="B888" s="116" t="s">
        <v>1442</v>
      </c>
      <c r="C888" s="93" t="s">
        <v>187</v>
      </c>
      <c r="D888" s="94">
        <v>88316</v>
      </c>
      <c r="E888" s="95" t="s">
        <v>1443</v>
      </c>
      <c r="F888" s="96" t="s">
        <v>147</v>
      </c>
      <c r="G888" s="97">
        <v>2</v>
      </c>
      <c r="H888" s="98">
        <v>2</v>
      </c>
      <c r="I888" s="98">
        <v>5.25</v>
      </c>
      <c r="J888" s="98">
        <v>12.12</v>
      </c>
      <c r="K888" s="98">
        <v>34.74</v>
      </c>
      <c r="L888" s="98">
        <v>34.74</v>
      </c>
      <c r="M888" s="35"/>
    </row>
    <row r="889" spans="1:13" x14ac:dyDescent="0.25">
      <c r="A889" s="43" t="s">
        <v>4591</v>
      </c>
      <c r="B889" s="115" t="s">
        <v>1444</v>
      </c>
      <c r="C889" s="89"/>
      <c r="D889" s="89"/>
      <c r="E889" s="90" t="s">
        <v>47</v>
      </c>
      <c r="F889" s="89"/>
      <c r="G889" s="91"/>
      <c r="H889" s="91"/>
      <c r="I889" s="91"/>
      <c r="J889" s="91"/>
      <c r="K889" s="92">
        <v>620.66999999999996</v>
      </c>
      <c r="L889" s="92">
        <v>620.66999999999996</v>
      </c>
      <c r="M889" s="35"/>
    </row>
    <row r="890" spans="1:13" x14ac:dyDescent="0.25">
      <c r="A890" s="43" t="s">
        <v>4592</v>
      </c>
      <c r="B890" s="116" t="s">
        <v>1445</v>
      </c>
      <c r="C890" s="93" t="s">
        <v>138</v>
      </c>
      <c r="D890" s="94">
        <v>30101</v>
      </c>
      <c r="E890" s="95" t="s">
        <v>170</v>
      </c>
      <c r="F890" s="96" t="s">
        <v>171</v>
      </c>
      <c r="G890" s="97">
        <v>15.87</v>
      </c>
      <c r="H890" s="98">
        <v>15.87</v>
      </c>
      <c r="I890" s="98">
        <v>30.52</v>
      </c>
      <c r="J890" s="98">
        <v>8.59</v>
      </c>
      <c r="K890" s="98">
        <v>620.66999999999996</v>
      </c>
      <c r="L890" s="98">
        <v>620.66999999999996</v>
      </c>
      <c r="M890" s="35"/>
    </row>
    <row r="891" spans="1:13" x14ac:dyDescent="0.25">
      <c r="A891" s="43" t="s">
        <v>4593</v>
      </c>
      <c r="B891" s="115" t="s">
        <v>1446</v>
      </c>
      <c r="C891" s="89"/>
      <c r="D891" s="89"/>
      <c r="E891" s="90" t="s">
        <v>89</v>
      </c>
      <c r="F891" s="89"/>
      <c r="G891" s="91"/>
      <c r="H891" s="91"/>
      <c r="I891" s="91"/>
      <c r="J891" s="91"/>
      <c r="K891" s="92">
        <v>336.67</v>
      </c>
      <c r="L891" s="92">
        <v>336.67</v>
      </c>
      <c r="M891" s="35"/>
    </row>
    <row r="892" spans="1:13" x14ac:dyDescent="0.25">
      <c r="A892" s="43" t="s">
        <v>4594</v>
      </c>
      <c r="B892" s="116" t="s">
        <v>1447</v>
      </c>
      <c r="C892" s="93" t="s">
        <v>138</v>
      </c>
      <c r="D892" s="94">
        <v>270501</v>
      </c>
      <c r="E892" s="95" t="s">
        <v>159</v>
      </c>
      <c r="F892" s="96" t="s">
        <v>140</v>
      </c>
      <c r="G892" s="97">
        <v>102.96</v>
      </c>
      <c r="H892" s="98">
        <v>102.96</v>
      </c>
      <c r="I892" s="98">
        <v>1.48</v>
      </c>
      <c r="J892" s="98">
        <v>1.79</v>
      </c>
      <c r="K892" s="98">
        <v>336.67</v>
      </c>
      <c r="L892" s="98">
        <v>336.67</v>
      </c>
      <c r="M892" s="35"/>
    </row>
    <row r="893" spans="1:13" x14ac:dyDescent="0.25">
      <c r="A893" s="43" t="s">
        <v>4595</v>
      </c>
      <c r="B893" s="114">
        <v>17</v>
      </c>
      <c r="C893" s="84"/>
      <c r="D893" s="84"/>
      <c r="E893" s="85" t="s">
        <v>19</v>
      </c>
      <c r="F893" s="86" t="s">
        <v>135</v>
      </c>
      <c r="G893" s="87">
        <v>1</v>
      </c>
      <c r="H893" s="88"/>
      <c r="I893" s="88"/>
      <c r="J893" s="88"/>
      <c r="K893" s="87">
        <v>30672.069999999996</v>
      </c>
      <c r="L893" s="87">
        <v>30672.069999999996</v>
      </c>
      <c r="M893" s="35"/>
    </row>
    <row r="894" spans="1:13" x14ac:dyDescent="0.25">
      <c r="A894" s="43" t="s">
        <v>4596</v>
      </c>
      <c r="B894" s="115" t="s">
        <v>1448</v>
      </c>
      <c r="C894" s="89"/>
      <c r="D894" s="89"/>
      <c r="E894" s="90" t="s">
        <v>45</v>
      </c>
      <c r="F894" s="89"/>
      <c r="G894" s="91"/>
      <c r="H894" s="91"/>
      <c r="I894" s="91"/>
      <c r="J894" s="91"/>
      <c r="K894" s="92">
        <v>24012.449999999993</v>
      </c>
      <c r="L894" s="92">
        <v>24012.449999999993</v>
      </c>
      <c r="M894" s="35"/>
    </row>
    <row r="895" spans="1:13" ht="36" x14ac:dyDescent="0.3">
      <c r="A895" s="43" t="s">
        <v>4597</v>
      </c>
      <c r="B895" s="118" t="s">
        <v>1449</v>
      </c>
      <c r="C895" s="104" t="s">
        <v>138</v>
      </c>
      <c r="D895" s="105">
        <v>20107</v>
      </c>
      <c r="E895" s="95" t="s">
        <v>183</v>
      </c>
      <c r="F895" s="106" t="s">
        <v>135</v>
      </c>
      <c r="G895" s="97">
        <v>3</v>
      </c>
      <c r="H895" s="98">
        <v>3</v>
      </c>
      <c r="I895" s="98">
        <v>0</v>
      </c>
      <c r="J895" s="98">
        <v>482.17</v>
      </c>
      <c r="K895" s="98">
        <v>1446.51</v>
      </c>
      <c r="L895" s="98">
        <v>1446.51</v>
      </c>
      <c r="M895" s="36"/>
    </row>
    <row r="896" spans="1:13" ht="24" x14ac:dyDescent="0.3">
      <c r="A896" s="43" t="s">
        <v>4598</v>
      </c>
      <c r="B896" s="116" t="s">
        <v>1450</v>
      </c>
      <c r="C896" s="93" t="s">
        <v>138</v>
      </c>
      <c r="D896" s="94">
        <v>20102</v>
      </c>
      <c r="E896" s="95" t="s">
        <v>185</v>
      </c>
      <c r="F896" s="96" t="s">
        <v>140</v>
      </c>
      <c r="G896" s="97">
        <v>6.42</v>
      </c>
      <c r="H896" s="98">
        <v>6.42</v>
      </c>
      <c r="I896" s="98">
        <v>0</v>
      </c>
      <c r="J896" s="98">
        <v>2.79</v>
      </c>
      <c r="K896" s="98">
        <v>17.91</v>
      </c>
      <c r="L896" s="98">
        <v>17.91</v>
      </c>
      <c r="M896" s="36"/>
    </row>
    <row r="897" spans="1:13" ht="24" x14ac:dyDescent="0.3">
      <c r="A897" s="43" t="s">
        <v>4599</v>
      </c>
      <c r="B897" s="116" t="s">
        <v>1451</v>
      </c>
      <c r="C897" s="93" t="s">
        <v>187</v>
      </c>
      <c r="D897" s="94">
        <v>97627</v>
      </c>
      <c r="E897" s="99" t="s">
        <v>3614</v>
      </c>
      <c r="F897" s="96" t="s">
        <v>171</v>
      </c>
      <c r="G897" s="97">
        <v>3.21</v>
      </c>
      <c r="H897" s="98">
        <v>3.21</v>
      </c>
      <c r="I897" s="98">
        <v>38.51</v>
      </c>
      <c r="J897" s="98">
        <v>85.99</v>
      </c>
      <c r="K897" s="98">
        <v>399.64</v>
      </c>
      <c r="L897" s="98">
        <v>399.64</v>
      </c>
      <c r="M897" s="36"/>
    </row>
    <row r="898" spans="1:13" x14ac:dyDescent="0.25">
      <c r="A898" s="43" t="s">
        <v>4600</v>
      </c>
      <c r="B898" s="116" t="s">
        <v>1452</v>
      </c>
      <c r="C898" s="93" t="s">
        <v>138</v>
      </c>
      <c r="D898" s="94">
        <v>20121</v>
      </c>
      <c r="E898" s="95" t="s">
        <v>189</v>
      </c>
      <c r="F898" s="96" t="s">
        <v>171</v>
      </c>
      <c r="G898" s="97">
        <v>57</v>
      </c>
      <c r="H898" s="98">
        <v>57</v>
      </c>
      <c r="I898" s="98">
        <v>0</v>
      </c>
      <c r="J898" s="98">
        <v>144.91999999999999</v>
      </c>
      <c r="K898" s="98">
        <v>8260.44</v>
      </c>
      <c r="L898" s="98">
        <v>8260.44</v>
      </c>
      <c r="M898" s="35"/>
    </row>
    <row r="899" spans="1:13" ht="24" x14ac:dyDescent="0.3">
      <c r="A899" s="43" t="s">
        <v>4601</v>
      </c>
      <c r="B899" s="116" t="s">
        <v>1453</v>
      </c>
      <c r="C899" s="93" t="s">
        <v>138</v>
      </c>
      <c r="D899" s="94">
        <v>20101</v>
      </c>
      <c r="E899" s="95" t="s">
        <v>191</v>
      </c>
      <c r="F899" s="96" t="s">
        <v>140</v>
      </c>
      <c r="G899" s="97">
        <v>530.47</v>
      </c>
      <c r="H899" s="98">
        <v>530.47</v>
      </c>
      <c r="I899" s="98">
        <v>0</v>
      </c>
      <c r="J899" s="98">
        <v>5.01</v>
      </c>
      <c r="K899" s="98">
        <v>2657.65</v>
      </c>
      <c r="L899" s="98">
        <v>2657.65</v>
      </c>
      <c r="M899" s="36"/>
    </row>
    <row r="900" spans="1:13" x14ac:dyDescent="0.25">
      <c r="A900" s="43" t="s">
        <v>4602</v>
      </c>
      <c r="B900" s="116" t="s">
        <v>1454</v>
      </c>
      <c r="C900" s="93" t="s">
        <v>193</v>
      </c>
      <c r="D900" s="107" t="s">
        <v>194</v>
      </c>
      <c r="E900" s="95" t="s">
        <v>195</v>
      </c>
      <c r="F900" s="96" t="s">
        <v>140</v>
      </c>
      <c r="G900" s="97">
        <v>530.47</v>
      </c>
      <c r="H900" s="98">
        <v>530.47</v>
      </c>
      <c r="I900" s="98">
        <v>0.48</v>
      </c>
      <c r="J900" s="98">
        <v>13.32</v>
      </c>
      <c r="K900" s="98">
        <v>7320.48</v>
      </c>
      <c r="L900" s="98">
        <v>7320.48</v>
      </c>
      <c r="M900" s="35"/>
    </row>
    <row r="901" spans="1:13" x14ac:dyDescent="0.3">
      <c r="A901" s="43" t="s">
        <v>4603</v>
      </c>
      <c r="B901" s="116" t="s">
        <v>1455</v>
      </c>
      <c r="C901" s="93" t="s">
        <v>138</v>
      </c>
      <c r="D901" s="94">
        <v>20106</v>
      </c>
      <c r="E901" s="95" t="s">
        <v>197</v>
      </c>
      <c r="F901" s="96" t="s">
        <v>140</v>
      </c>
      <c r="G901" s="97">
        <v>78.069999999999993</v>
      </c>
      <c r="H901" s="98">
        <v>78.069999999999993</v>
      </c>
      <c r="I901" s="98">
        <v>0</v>
      </c>
      <c r="J901" s="98">
        <v>5.57</v>
      </c>
      <c r="K901" s="98">
        <v>434.84</v>
      </c>
      <c r="L901" s="98">
        <v>434.84</v>
      </c>
      <c r="M901" s="36"/>
    </row>
    <row r="902" spans="1:13" ht="24" x14ac:dyDescent="0.3">
      <c r="A902" s="43" t="s">
        <v>4604</v>
      </c>
      <c r="B902" s="118" t="s">
        <v>1456</v>
      </c>
      <c r="C902" s="104" t="s">
        <v>138</v>
      </c>
      <c r="D902" s="105">
        <v>20112</v>
      </c>
      <c r="E902" s="95" t="s">
        <v>677</v>
      </c>
      <c r="F902" s="106" t="s">
        <v>140</v>
      </c>
      <c r="G902" s="97">
        <v>58.15</v>
      </c>
      <c r="H902" s="98">
        <v>58.15</v>
      </c>
      <c r="I902" s="98">
        <v>0</v>
      </c>
      <c r="J902" s="98">
        <v>14.63</v>
      </c>
      <c r="K902" s="98">
        <v>850.73</v>
      </c>
      <c r="L902" s="98">
        <v>850.73</v>
      </c>
      <c r="M902" s="36"/>
    </row>
    <row r="903" spans="1:13" ht="24" x14ac:dyDescent="0.3">
      <c r="A903" s="43" t="s">
        <v>4605</v>
      </c>
      <c r="B903" s="116" t="s">
        <v>1457</v>
      </c>
      <c r="C903" s="93" t="s">
        <v>138</v>
      </c>
      <c r="D903" s="94">
        <v>20129</v>
      </c>
      <c r="E903" s="99" t="s">
        <v>3639</v>
      </c>
      <c r="F903" s="96" t="s">
        <v>171</v>
      </c>
      <c r="G903" s="97">
        <v>4.7699999999999996</v>
      </c>
      <c r="H903" s="98">
        <v>4.7699999999999996</v>
      </c>
      <c r="I903" s="98">
        <v>0</v>
      </c>
      <c r="J903" s="98">
        <v>278.7</v>
      </c>
      <c r="K903" s="98">
        <v>1329.39</v>
      </c>
      <c r="L903" s="98">
        <v>1329.39</v>
      </c>
      <c r="M903" s="36"/>
    </row>
    <row r="904" spans="1:13" ht="24" x14ac:dyDescent="0.3">
      <c r="A904" s="43" t="s">
        <v>4606</v>
      </c>
      <c r="B904" s="116" t="s">
        <v>1458</v>
      </c>
      <c r="C904" s="93" t="s">
        <v>187</v>
      </c>
      <c r="D904" s="94">
        <v>97640</v>
      </c>
      <c r="E904" s="95" t="s">
        <v>665</v>
      </c>
      <c r="F904" s="96" t="s">
        <v>140</v>
      </c>
      <c r="G904" s="97">
        <v>287.74</v>
      </c>
      <c r="H904" s="98">
        <v>287.74</v>
      </c>
      <c r="I904" s="98">
        <v>0.39</v>
      </c>
      <c r="J904" s="98">
        <v>1.18</v>
      </c>
      <c r="K904" s="98">
        <v>451.75</v>
      </c>
      <c r="L904" s="98">
        <v>451.75</v>
      </c>
      <c r="M904" s="36"/>
    </row>
    <row r="905" spans="1:13" ht="24" x14ac:dyDescent="0.3">
      <c r="A905" s="43" t="s">
        <v>4607</v>
      </c>
      <c r="B905" s="116" t="s">
        <v>1459</v>
      </c>
      <c r="C905" s="93" t="s">
        <v>187</v>
      </c>
      <c r="D905" s="94">
        <v>97642</v>
      </c>
      <c r="E905" s="95" t="s">
        <v>200</v>
      </c>
      <c r="F905" s="96" t="s">
        <v>140</v>
      </c>
      <c r="G905" s="97">
        <v>287.74</v>
      </c>
      <c r="H905" s="98">
        <v>287.74</v>
      </c>
      <c r="I905" s="98">
        <v>0.59</v>
      </c>
      <c r="J905" s="98">
        <v>1.67</v>
      </c>
      <c r="K905" s="98">
        <v>650.29</v>
      </c>
      <c r="L905" s="98">
        <v>650.29</v>
      </c>
      <c r="M905" s="36"/>
    </row>
    <row r="906" spans="1:13" x14ac:dyDescent="0.25">
      <c r="A906" s="43" t="s">
        <v>4608</v>
      </c>
      <c r="B906" s="116" t="s">
        <v>1460</v>
      </c>
      <c r="C906" s="93" t="s">
        <v>193</v>
      </c>
      <c r="D906" s="107" t="s">
        <v>202</v>
      </c>
      <c r="E906" s="95" t="s">
        <v>203</v>
      </c>
      <c r="F906" s="96" t="s">
        <v>140</v>
      </c>
      <c r="G906" s="97">
        <v>8.5</v>
      </c>
      <c r="H906" s="98">
        <v>8.5</v>
      </c>
      <c r="I906" s="98">
        <v>0</v>
      </c>
      <c r="J906" s="98">
        <v>5.57</v>
      </c>
      <c r="K906" s="98">
        <v>47.34</v>
      </c>
      <c r="L906" s="98">
        <v>47.34</v>
      </c>
      <c r="M906" s="35"/>
    </row>
    <row r="907" spans="1:13" x14ac:dyDescent="0.3">
      <c r="A907" s="43" t="s">
        <v>4609</v>
      </c>
      <c r="B907" s="116" t="s">
        <v>1461</v>
      </c>
      <c r="C907" s="93" t="s">
        <v>138</v>
      </c>
      <c r="D907" s="94">
        <v>20137</v>
      </c>
      <c r="E907" s="95" t="s">
        <v>1462</v>
      </c>
      <c r="F907" s="96" t="s">
        <v>135</v>
      </c>
      <c r="G907" s="97">
        <v>8</v>
      </c>
      <c r="H907" s="98">
        <v>8</v>
      </c>
      <c r="I907" s="98">
        <v>0</v>
      </c>
      <c r="J907" s="98">
        <v>3.49</v>
      </c>
      <c r="K907" s="98">
        <v>27.92</v>
      </c>
      <c r="L907" s="98">
        <v>27.92</v>
      </c>
      <c r="M907" s="36"/>
    </row>
    <row r="908" spans="1:13" ht="24" x14ac:dyDescent="0.3">
      <c r="A908" s="43" t="s">
        <v>4610</v>
      </c>
      <c r="B908" s="118" t="s">
        <v>1463</v>
      </c>
      <c r="C908" s="104" t="s">
        <v>138</v>
      </c>
      <c r="D908" s="105">
        <v>20140</v>
      </c>
      <c r="E908" s="95" t="s">
        <v>1464</v>
      </c>
      <c r="F908" s="106" t="s">
        <v>135</v>
      </c>
      <c r="G908" s="97">
        <v>16</v>
      </c>
      <c r="H908" s="98">
        <v>16</v>
      </c>
      <c r="I908" s="98">
        <v>0</v>
      </c>
      <c r="J908" s="98">
        <v>4.09</v>
      </c>
      <c r="K908" s="98">
        <v>65.44</v>
      </c>
      <c r="L908" s="98">
        <v>65.44</v>
      </c>
      <c r="M908" s="36"/>
    </row>
    <row r="909" spans="1:13" x14ac:dyDescent="0.3">
      <c r="A909" s="43" t="s">
        <v>4611</v>
      </c>
      <c r="B909" s="116" t="s">
        <v>1465</v>
      </c>
      <c r="C909" s="93" t="s">
        <v>138</v>
      </c>
      <c r="D909" s="94">
        <v>20138</v>
      </c>
      <c r="E909" s="95" t="s">
        <v>1466</v>
      </c>
      <c r="F909" s="96" t="s">
        <v>135</v>
      </c>
      <c r="G909" s="97">
        <v>8</v>
      </c>
      <c r="H909" s="98">
        <v>8</v>
      </c>
      <c r="I909" s="98">
        <v>0</v>
      </c>
      <c r="J909" s="98">
        <v>4.6399999999999997</v>
      </c>
      <c r="K909" s="98">
        <v>37.119999999999997</v>
      </c>
      <c r="L909" s="98">
        <v>37.119999999999997</v>
      </c>
      <c r="M909" s="36"/>
    </row>
    <row r="910" spans="1:13" x14ac:dyDescent="0.25">
      <c r="A910" s="43" t="s">
        <v>4612</v>
      </c>
      <c r="B910" s="116" t="s">
        <v>1467</v>
      </c>
      <c r="C910" s="93" t="s">
        <v>138</v>
      </c>
      <c r="D910" s="94">
        <v>20139</v>
      </c>
      <c r="E910" s="95" t="s">
        <v>1468</v>
      </c>
      <c r="F910" s="96" t="s">
        <v>140</v>
      </c>
      <c r="G910" s="97">
        <v>4.3</v>
      </c>
      <c r="H910" s="98">
        <v>4.3</v>
      </c>
      <c r="I910" s="98">
        <v>0</v>
      </c>
      <c r="J910" s="98">
        <v>3.49</v>
      </c>
      <c r="K910" s="98">
        <v>15</v>
      </c>
      <c r="L910" s="98">
        <v>15</v>
      </c>
      <c r="M910" s="35"/>
    </row>
    <row r="911" spans="1:13" x14ac:dyDescent="0.25">
      <c r="A911" s="43" t="s">
        <v>4613</v>
      </c>
      <c r="B911" s="115" t="s">
        <v>1469</v>
      </c>
      <c r="C911" s="89"/>
      <c r="D911" s="89"/>
      <c r="E911" s="90" t="s">
        <v>47</v>
      </c>
      <c r="F911" s="89"/>
      <c r="G911" s="91"/>
      <c r="H911" s="91"/>
      <c r="I911" s="91"/>
      <c r="J911" s="91"/>
      <c r="K911" s="92">
        <v>5135.92</v>
      </c>
      <c r="L911" s="92">
        <v>5135.92</v>
      </c>
      <c r="M911" s="35"/>
    </row>
    <row r="912" spans="1:13" x14ac:dyDescent="0.25">
      <c r="A912" s="43" t="s">
        <v>4614</v>
      </c>
      <c r="B912" s="116" t="s">
        <v>1470</v>
      </c>
      <c r="C912" s="93" t="s">
        <v>138</v>
      </c>
      <c r="D912" s="94">
        <v>30101</v>
      </c>
      <c r="E912" s="95" t="s">
        <v>170</v>
      </c>
      <c r="F912" s="96" t="s">
        <v>171</v>
      </c>
      <c r="G912" s="97">
        <v>131.32</v>
      </c>
      <c r="H912" s="98">
        <v>131.32</v>
      </c>
      <c r="I912" s="98">
        <v>30.52</v>
      </c>
      <c r="J912" s="98">
        <v>8.59</v>
      </c>
      <c r="K912" s="98">
        <v>5135.92</v>
      </c>
      <c r="L912" s="98">
        <v>5135.92</v>
      </c>
      <c r="M912" s="35"/>
    </row>
    <row r="913" spans="1:13" x14ac:dyDescent="0.25">
      <c r="A913" s="43" t="s">
        <v>4615</v>
      </c>
      <c r="B913" s="115" t="s">
        <v>1471</v>
      </c>
      <c r="C913" s="89"/>
      <c r="D913" s="89"/>
      <c r="E913" s="90" t="s">
        <v>49</v>
      </c>
      <c r="F913" s="89"/>
      <c r="G913" s="91"/>
      <c r="H913" s="91"/>
      <c r="I913" s="91"/>
      <c r="J913" s="91"/>
      <c r="K913" s="92">
        <v>1523.7</v>
      </c>
      <c r="L913" s="92">
        <v>1523.7</v>
      </c>
      <c r="M913" s="35"/>
    </row>
    <row r="914" spans="1:13" x14ac:dyDescent="0.25">
      <c r="A914" s="43" t="s">
        <v>4616</v>
      </c>
      <c r="B914" s="117" t="s">
        <v>1472</v>
      </c>
      <c r="C914" s="100"/>
      <c r="D914" s="100"/>
      <c r="E914" s="101" t="s">
        <v>684</v>
      </c>
      <c r="F914" s="100"/>
      <c r="G914" s="102"/>
      <c r="H914" s="102"/>
      <c r="I914" s="102"/>
      <c r="J914" s="102"/>
      <c r="K914" s="103">
        <v>1523.7</v>
      </c>
      <c r="L914" s="103">
        <v>1523.7</v>
      </c>
      <c r="M914" s="35"/>
    </row>
    <row r="915" spans="1:13" x14ac:dyDescent="0.25">
      <c r="A915" s="43" t="s">
        <v>4617</v>
      </c>
      <c r="B915" s="116" t="s">
        <v>1473</v>
      </c>
      <c r="C915" s="93" t="s">
        <v>138</v>
      </c>
      <c r="D915" s="94">
        <v>41004</v>
      </c>
      <c r="E915" s="95" t="s">
        <v>220</v>
      </c>
      <c r="F915" s="96" t="s">
        <v>171</v>
      </c>
      <c r="G915" s="97">
        <v>50</v>
      </c>
      <c r="H915" s="98">
        <v>50</v>
      </c>
      <c r="I915" s="98">
        <v>1.57</v>
      </c>
      <c r="J915" s="98">
        <v>0</v>
      </c>
      <c r="K915" s="98">
        <v>78.5</v>
      </c>
      <c r="L915" s="98">
        <v>78.5</v>
      </c>
      <c r="M915" s="35"/>
    </row>
    <row r="916" spans="1:13" x14ac:dyDescent="0.25">
      <c r="A916" s="43" t="s">
        <v>4618</v>
      </c>
      <c r="B916" s="116" t="s">
        <v>1474</v>
      </c>
      <c r="C916" s="93" t="s">
        <v>138</v>
      </c>
      <c r="D916" s="94">
        <v>41005</v>
      </c>
      <c r="E916" s="95" t="s">
        <v>222</v>
      </c>
      <c r="F916" s="96" t="s">
        <v>171</v>
      </c>
      <c r="G916" s="97">
        <v>50</v>
      </c>
      <c r="H916" s="98">
        <v>50</v>
      </c>
      <c r="I916" s="98">
        <v>1.1499999999999999</v>
      </c>
      <c r="J916" s="98">
        <v>0</v>
      </c>
      <c r="K916" s="98">
        <v>57.5</v>
      </c>
      <c r="L916" s="98">
        <v>57.5</v>
      </c>
      <c r="M916" s="35"/>
    </row>
    <row r="917" spans="1:13" x14ac:dyDescent="0.25">
      <c r="A917" s="43" t="s">
        <v>4619</v>
      </c>
      <c r="B917" s="116" t="s">
        <v>1475</v>
      </c>
      <c r="C917" s="93" t="s">
        <v>138</v>
      </c>
      <c r="D917" s="94">
        <v>41012</v>
      </c>
      <c r="E917" s="95" t="s">
        <v>231</v>
      </c>
      <c r="F917" s="96" t="s">
        <v>171</v>
      </c>
      <c r="G917" s="97">
        <v>50</v>
      </c>
      <c r="H917" s="98">
        <v>50</v>
      </c>
      <c r="I917" s="98">
        <v>4.47</v>
      </c>
      <c r="J917" s="98">
        <v>0</v>
      </c>
      <c r="K917" s="98">
        <v>223.5</v>
      </c>
      <c r="L917" s="98">
        <v>223.5</v>
      </c>
      <c r="M917" s="35"/>
    </row>
    <row r="918" spans="1:13" x14ac:dyDescent="0.25">
      <c r="A918" s="43" t="s">
        <v>4620</v>
      </c>
      <c r="B918" s="116" t="s">
        <v>1476</v>
      </c>
      <c r="C918" s="93" t="s">
        <v>138</v>
      </c>
      <c r="D918" s="94">
        <v>41006</v>
      </c>
      <c r="E918" s="95" t="s">
        <v>224</v>
      </c>
      <c r="F918" s="96" t="s">
        <v>225</v>
      </c>
      <c r="G918" s="97">
        <v>500</v>
      </c>
      <c r="H918" s="98">
        <v>500</v>
      </c>
      <c r="I918" s="98">
        <v>2.19</v>
      </c>
      <c r="J918" s="98">
        <v>0</v>
      </c>
      <c r="K918" s="98">
        <v>1095</v>
      </c>
      <c r="L918" s="98">
        <v>1095</v>
      </c>
      <c r="M918" s="35"/>
    </row>
    <row r="919" spans="1:13" x14ac:dyDescent="0.25">
      <c r="A919" s="43" t="s">
        <v>4621</v>
      </c>
      <c r="B919" s="116" t="s">
        <v>1477</v>
      </c>
      <c r="C919" s="93" t="s">
        <v>138</v>
      </c>
      <c r="D919" s="94">
        <v>41009</v>
      </c>
      <c r="E919" s="95" t="s">
        <v>236</v>
      </c>
      <c r="F919" s="96" t="s">
        <v>171</v>
      </c>
      <c r="G919" s="97">
        <v>40</v>
      </c>
      <c r="H919" s="98">
        <v>40</v>
      </c>
      <c r="I919" s="98">
        <v>1.73</v>
      </c>
      <c r="J919" s="98">
        <v>0</v>
      </c>
      <c r="K919" s="98">
        <v>69.2</v>
      </c>
      <c r="L919" s="98">
        <v>69.2</v>
      </c>
      <c r="M919" s="35"/>
    </row>
    <row r="920" spans="1:13" x14ac:dyDescent="0.25">
      <c r="A920" s="43" t="s">
        <v>4622</v>
      </c>
      <c r="B920" s="114">
        <v>18</v>
      </c>
      <c r="C920" s="84"/>
      <c r="D920" s="84"/>
      <c r="E920" s="85" t="s">
        <v>20</v>
      </c>
      <c r="F920" s="86" t="s">
        <v>135</v>
      </c>
      <c r="G920" s="87">
        <v>1</v>
      </c>
      <c r="H920" s="88"/>
      <c r="I920" s="88"/>
      <c r="J920" s="88"/>
      <c r="K920" s="87">
        <v>5189.2199999999993</v>
      </c>
      <c r="L920" s="87">
        <v>5189.2199999999993</v>
      </c>
      <c r="M920" s="35"/>
    </row>
    <row r="921" spans="1:13" x14ac:dyDescent="0.25">
      <c r="A921" s="43" t="s">
        <v>4623</v>
      </c>
      <c r="B921" s="115" t="s">
        <v>1478</v>
      </c>
      <c r="C921" s="89"/>
      <c r="D921" s="89"/>
      <c r="E921" s="90" t="s">
        <v>49</v>
      </c>
      <c r="F921" s="89"/>
      <c r="G921" s="91"/>
      <c r="H921" s="91"/>
      <c r="I921" s="91"/>
      <c r="J921" s="91"/>
      <c r="K921" s="92">
        <v>5189.2199999999993</v>
      </c>
      <c r="L921" s="92">
        <v>5189.2199999999993</v>
      </c>
      <c r="M921" s="35"/>
    </row>
    <row r="922" spans="1:13" x14ac:dyDescent="0.25">
      <c r="A922" s="43" t="s">
        <v>4624</v>
      </c>
      <c r="B922" s="117" t="s">
        <v>1479</v>
      </c>
      <c r="C922" s="100"/>
      <c r="D922" s="100"/>
      <c r="E922" s="101" t="s">
        <v>1480</v>
      </c>
      <c r="F922" s="100"/>
      <c r="G922" s="102"/>
      <c r="H922" s="102"/>
      <c r="I922" s="102"/>
      <c r="J922" s="102"/>
      <c r="K922" s="103">
        <v>5189.2199999999993</v>
      </c>
      <c r="L922" s="103">
        <v>5189.2199999999993</v>
      </c>
      <c r="M922" s="35"/>
    </row>
    <row r="923" spans="1:13" x14ac:dyDescent="0.25">
      <c r="A923" s="43" t="s">
        <v>4625</v>
      </c>
      <c r="B923" s="119" t="s">
        <v>1481</v>
      </c>
      <c r="C923" s="108"/>
      <c r="D923" s="108"/>
      <c r="E923" s="109" t="s">
        <v>218</v>
      </c>
      <c r="F923" s="108"/>
      <c r="G923" s="110"/>
      <c r="H923" s="110"/>
      <c r="I923" s="110"/>
      <c r="J923" s="110"/>
      <c r="K923" s="111">
        <v>2829.3999999999996</v>
      </c>
      <c r="L923" s="111">
        <v>2829.3999999999996</v>
      </c>
      <c r="M923" s="35"/>
    </row>
    <row r="924" spans="1:13" x14ac:dyDescent="0.25">
      <c r="A924" s="43" t="s">
        <v>4626</v>
      </c>
      <c r="B924" s="116" t="s">
        <v>1482</v>
      </c>
      <c r="C924" s="93" t="s">
        <v>138</v>
      </c>
      <c r="D924" s="94">
        <v>41004</v>
      </c>
      <c r="E924" s="95" t="s">
        <v>220</v>
      </c>
      <c r="F924" s="96" t="s">
        <v>171</v>
      </c>
      <c r="G924" s="97">
        <v>206.98</v>
      </c>
      <c r="H924" s="98">
        <v>206.98</v>
      </c>
      <c r="I924" s="98">
        <v>1.57</v>
      </c>
      <c r="J924" s="98">
        <v>0</v>
      </c>
      <c r="K924" s="98">
        <v>324.95</v>
      </c>
      <c r="L924" s="98">
        <v>324.95</v>
      </c>
      <c r="M924" s="35"/>
    </row>
    <row r="925" spans="1:13" x14ac:dyDescent="0.25">
      <c r="A925" s="43" t="s">
        <v>4627</v>
      </c>
      <c r="B925" s="116" t="s">
        <v>1483</v>
      </c>
      <c r="C925" s="93" t="s">
        <v>138</v>
      </c>
      <c r="D925" s="94">
        <v>41005</v>
      </c>
      <c r="E925" s="95" t="s">
        <v>222</v>
      </c>
      <c r="F925" s="96" t="s">
        <v>171</v>
      </c>
      <c r="G925" s="97">
        <v>206.98</v>
      </c>
      <c r="H925" s="98">
        <v>206.98</v>
      </c>
      <c r="I925" s="98">
        <v>1.1499999999999999</v>
      </c>
      <c r="J925" s="98">
        <v>0</v>
      </c>
      <c r="K925" s="98">
        <v>238.02</v>
      </c>
      <c r="L925" s="98">
        <v>238.02</v>
      </c>
      <c r="M925" s="35"/>
    </row>
    <row r="926" spans="1:13" x14ac:dyDescent="0.25">
      <c r="A926" s="43" t="s">
        <v>4628</v>
      </c>
      <c r="B926" s="116" t="s">
        <v>1484</v>
      </c>
      <c r="C926" s="93" t="s">
        <v>138</v>
      </c>
      <c r="D926" s="94">
        <v>41006</v>
      </c>
      <c r="E926" s="95" t="s">
        <v>224</v>
      </c>
      <c r="F926" s="96" t="s">
        <v>225</v>
      </c>
      <c r="G926" s="97">
        <v>1034.9000000000001</v>
      </c>
      <c r="H926" s="98">
        <v>1034.9000000000001</v>
      </c>
      <c r="I926" s="98">
        <v>2.19</v>
      </c>
      <c r="J926" s="98">
        <v>0</v>
      </c>
      <c r="K926" s="98">
        <v>2266.4299999999998</v>
      </c>
      <c r="L926" s="98">
        <v>2266.4299999999998</v>
      </c>
      <c r="M926" s="35"/>
    </row>
    <row r="927" spans="1:13" x14ac:dyDescent="0.25">
      <c r="A927" s="43" t="s">
        <v>4629</v>
      </c>
      <c r="B927" s="119" t="s">
        <v>1485</v>
      </c>
      <c r="C927" s="108"/>
      <c r="D927" s="108"/>
      <c r="E927" s="109" t="s">
        <v>227</v>
      </c>
      <c r="F927" s="108"/>
      <c r="G927" s="110"/>
      <c r="H927" s="110"/>
      <c r="I927" s="110"/>
      <c r="J927" s="110"/>
      <c r="K927" s="111">
        <v>2359.8200000000002</v>
      </c>
      <c r="L927" s="111">
        <v>2359.8200000000002</v>
      </c>
      <c r="M927" s="35"/>
    </row>
    <row r="928" spans="1:13" x14ac:dyDescent="0.25">
      <c r="A928" s="43" t="s">
        <v>4630</v>
      </c>
      <c r="B928" s="116" t="s">
        <v>1486</v>
      </c>
      <c r="C928" s="93" t="s">
        <v>138</v>
      </c>
      <c r="D928" s="94">
        <v>41004</v>
      </c>
      <c r="E928" s="95" t="s">
        <v>220</v>
      </c>
      <c r="F928" s="96" t="s">
        <v>171</v>
      </c>
      <c r="G928" s="97">
        <v>97</v>
      </c>
      <c r="H928" s="98">
        <v>97</v>
      </c>
      <c r="I928" s="98">
        <v>1.57</v>
      </c>
      <c r="J928" s="98">
        <v>0</v>
      </c>
      <c r="K928" s="98">
        <v>152.29</v>
      </c>
      <c r="L928" s="98">
        <v>152.29</v>
      </c>
      <c r="M928" s="35"/>
    </row>
    <row r="929" spans="1:13" x14ac:dyDescent="0.25">
      <c r="A929" s="43" t="s">
        <v>4631</v>
      </c>
      <c r="B929" s="116" t="s">
        <v>1487</v>
      </c>
      <c r="C929" s="93" t="s">
        <v>138</v>
      </c>
      <c r="D929" s="94">
        <v>41005</v>
      </c>
      <c r="E929" s="95" t="s">
        <v>222</v>
      </c>
      <c r="F929" s="96" t="s">
        <v>171</v>
      </c>
      <c r="G929" s="97">
        <v>95.62</v>
      </c>
      <c r="H929" s="98">
        <v>95.62</v>
      </c>
      <c r="I929" s="98">
        <v>1.1499999999999999</v>
      </c>
      <c r="J929" s="98">
        <v>0</v>
      </c>
      <c r="K929" s="98">
        <v>109.96</v>
      </c>
      <c r="L929" s="98">
        <v>109.96</v>
      </c>
      <c r="M929" s="35"/>
    </row>
    <row r="930" spans="1:13" x14ac:dyDescent="0.25">
      <c r="A930" s="43" t="s">
        <v>4632</v>
      </c>
      <c r="B930" s="116" t="s">
        <v>1488</v>
      </c>
      <c r="C930" s="93" t="s">
        <v>138</v>
      </c>
      <c r="D930" s="94">
        <v>41006</v>
      </c>
      <c r="E930" s="95" t="s">
        <v>224</v>
      </c>
      <c r="F930" s="96" t="s">
        <v>225</v>
      </c>
      <c r="G930" s="97">
        <v>956.2</v>
      </c>
      <c r="H930" s="98">
        <v>956.2</v>
      </c>
      <c r="I930" s="98">
        <v>2.19</v>
      </c>
      <c r="J930" s="98">
        <v>0</v>
      </c>
      <c r="K930" s="98">
        <v>2094.0700000000002</v>
      </c>
      <c r="L930" s="98">
        <v>2094.0700000000002</v>
      </c>
      <c r="M930" s="35"/>
    </row>
    <row r="931" spans="1:13" x14ac:dyDescent="0.25">
      <c r="A931" s="43" t="s">
        <v>4633</v>
      </c>
      <c r="B931" s="116" t="s">
        <v>1489</v>
      </c>
      <c r="C931" s="93" t="s">
        <v>138</v>
      </c>
      <c r="D931" s="94">
        <v>41010</v>
      </c>
      <c r="E931" s="95" t="s">
        <v>234</v>
      </c>
      <c r="F931" s="96" t="s">
        <v>171</v>
      </c>
      <c r="G931" s="97">
        <v>1.38</v>
      </c>
      <c r="H931" s="98">
        <v>1.38</v>
      </c>
      <c r="I931" s="98">
        <v>1.1499999999999999</v>
      </c>
      <c r="J931" s="98">
        <v>0</v>
      </c>
      <c r="K931" s="98">
        <v>1.58</v>
      </c>
      <c r="L931" s="98">
        <v>1.58</v>
      </c>
      <c r="M931" s="35"/>
    </row>
    <row r="932" spans="1:13" x14ac:dyDescent="0.25">
      <c r="A932" s="43" t="s">
        <v>4634</v>
      </c>
      <c r="B932" s="116" t="s">
        <v>1490</v>
      </c>
      <c r="C932" s="93" t="s">
        <v>138</v>
      </c>
      <c r="D932" s="94">
        <v>41009</v>
      </c>
      <c r="E932" s="95" t="s">
        <v>236</v>
      </c>
      <c r="F932" s="96" t="s">
        <v>171</v>
      </c>
      <c r="G932" s="97">
        <v>1.1100000000000001</v>
      </c>
      <c r="H932" s="98">
        <v>1.1100000000000001</v>
      </c>
      <c r="I932" s="98">
        <v>1.73</v>
      </c>
      <c r="J932" s="98">
        <v>0</v>
      </c>
      <c r="K932" s="98">
        <v>1.92</v>
      </c>
      <c r="L932" s="98">
        <v>1.92</v>
      </c>
      <c r="M932" s="35"/>
    </row>
    <row r="933" spans="1:13" x14ac:dyDescent="0.25">
      <c r="A933" s="43" t="s">
        <v>4635</v>
      </c>
      <c r="B933" s="114">
        <v>19</v>
      </c>
      <c r="C933" s="84"/>
      <c r="D933" s="84"/>
      <c r="E933" s="85" t="s">
        <v>1491</v>
      </c>
      <c r="F933" s="86" t="s">
        <v>135</v>
      </c>
      <c r="G933" s="87">
        <v>1</v>
      </c>
      <c r="H933" s="88"/>
      <c r="I933" s="88"/>
      <c r="J933" s="88"/>
      <c r="K933" s="87">
        <v>297978.09999999992</v>
      </c>
      <c r="L933" s="87">
        <v>297978.09999999992</v>
      </c>
      <c r="M933" s="35"/>
    </row>
    <row r="934" spans="1:13" x14ac:dyDescent="0.25">
      <c r="A934" s="43" t="s">
        <v>4636</v>
      </c>
      <c r="B934" s="115" t="s">
        <v>1492</v>
      </c>
      <c r="C934" s="89"/>
      <c r="D934" s="89"/>
      <c r="E934" s="90" t="s">
        <v>45</v>
      </c>
      <c r="F934" s="89"/>
      <c r="G934" s="91"/>
      <c r="H934" s="91"/>
      <c r="I934" s="91"/>
      <c r="J934" s="91"/>
      <c r="K934" s="92">
        <v>1689.8999999999999</v>
      </c>
      <c r="L934" s="92">
        <v>1689.8999999999999</v>
      </c>
      <c r="M934" s="35"/>
    </row>
    <row r="935" spans="1:13" x14ac:dyDescent="0.25">
      <c r="A935" s="43" t="s">
        <v>4637</v>
      </c>
      <c r="B935" s="116" t="s">
        <v>1493</v>
      </c>
      <c r="C935" s="93" t="s">
        <v>138</v>
      </c>
      <c r="D935" s="94">
        <v>20202</v>
      </c>
      <c r="E935" s="95" t="s">
        <v>164</v>
      </c>
      <c r="F935" s="96" t="s">
        <v>140</v>
      </c>
      <c r="G935" s="97">
        <v>218.3</v>
      </c>
      <c r="H935" s="98">
        <v>218.3</v>
      </c>
      <c r="I935" s="98">
        <v>0</v>
      </c>
      <c r="J935" s="98">
        <v>2.38</v>
      </c>
      <c r="K935" s="98">
        <v>519.54999999999995</v>
      </c>
      <c r="L935" s="98">
        <v>519.54999999999995</v>
      </c>
      <c r="M935" s="35"/>
    </row>
    <row r="936" spans="1:13" ht="24" x14ac:dyDescent="0.3">
      <c r="A936" s="43" t="s">
        <v>4638</v>
      </c>
      <c r="B936" s="118" t="s">
        <v>1494</v>
      </c>
      <c r="C936" s="104" t="s">
        <v>138</v>
      </c>
      <c r="D936" s="105">
        <v>20701</v>
      </c>
      <c r="E936" s="95" t="s">
        <v>293</v>
      </c>
      <c r="F936" s="106" t="s">
        <v>140</v>
      </c>
      <c r="G936" s="97">
        <v>241.31</v>
      </c>
      <c r="H936" s="98">
        <v>241.31</v>
      </c>
      <c r="I936" s="98">
        <v>3.41</v>
      </c>
      <c r="J936" s="98">
        <v>1.44</v>
      </c>
      <c r="K936" s="98">
        <v>1170.3499999999999</v>
      </c>
      <c r="L936" s="98">
        <v>1170.3499999999999</v>
      </c>
      <c r="M936" s="36"/>
    </row>
    <row r="937" spans="1:13" x14ac:dyDescent="0.25">
      <c r="A937" s="43" t="s">
        <v>4639</v>
      </c>
      <c r="B937" s="115" t="s">
        <v>1495</v>
      </c>
      <c r="C937" s="89"/>
      <c r="D937" s="89"/>
      <c r="E937" s="90" t="s">
        <v>47</v>
      </c>
      <c r="F937" s="89"/>
      <c r="G937" s="91"/>
      <c r="H937" s="91"/>
      <c r="I937" s="91"/>
      <c r="J937" s="91"/>
      <c r="K937" s="92">
        <v>788.45</v>
      </c>
      <c r="L937" s="92">
        <v>788.45</v>
      </c>
      <c r="M937" s="35"/>
    </row>
    <row r="938" spans="1:13" x14ac:dyDescent="0.25">
      <c r="A938" s="43" t="s">
        <v>4640</v>
      </c>
      <c r="B938" s="116" t="s">
        <v>1496</v>
      </c>
      <c r="C938" s="93" t="s">
        <v>138</v>
      </c>
      <c r="D938" s="94">
        <v>30101</v>
      </c>
      <c r="E938" s="95" t="s">
        <v>170</v>
      </c>
      <c r="F938" s="96" t="s">
        <v>171</v>
      </c>
      <c r="G938" s="97">
        <v>20.16</v>
      </c>
      <c r="H938" s="98">
        <v>20.16</v>
      </c>
      <c r="I938" s="98">
        <v>30.52</v>
      </c>
      <c r="J938" s="98">
        <v>8.59</v>
      </c>
      <c r="K938" s="98">
        <v>788.45</v>
      </c>
      <c r="L938" s="98">
        <v>788.45</v>
      </c>
      <c r="M938" s="35"/>
    </row>
    <row r="939" spans="1:13" x14ac:dyDescent="0.25">
      <c r="A939" s="43" t="s">
        <v>4641</v>
      </c>
      <c r="B939" s="115" t="s">
        <v>1497</v>
      </c>
      <c r="C939" s="89"/>
      <c r="D939" s="89"/>
      <c r="E939" s="90" t="s">
        <v>49</v>
      </c>
      <c r="F939" s="89"/>
      <c r="G939" s="91"/>
      <c r="H939" s="91"/>
      <c r="I939" s="91"/>
      <c r="J939" s="91"/>
      <c r="K939" s="92">
        <v>1684.88</v>
      </c>
      <c r="L939" s="92">
        <v>1684.88</v>
      </c>
      <c r="M939" s="35"/>
    </row>
    <row r="940" spans="1:13" x14ac:dyDescent="0.25">
      <c r="A940" s="43" t="s">
        <v>4642</v>
      </c>
      <c r="B940" s="117" t="s">
        <v>1498</v>
      </c>
      <c r="C940" s="100"/>
      <c r="D940" s="100"/>
      <c r="E940" s="101" t="s">
        <v>532</v>
      </c>
      <c r="F940" s="100"/>
      <c r="G940" s="102"/>
      <c r="H940" s="102"/>
      <c r="I940" s="102"/>
      <c r="J940" s="102"/>
      <c r="K940" s="103">
        <v>1276.52</v>
      </c>
      <c r="L940" s="103">
        <v>1276.52</v>
      </c>
      <c r="M940" s="35"/>
    </row>
    <row r="941" spans="1:13" ht="24" x14ac:dyDescent="0.3">
      <c r="A941" s="43" t="s">
        <v>4643</v>
      </c>
      <c r="B941" s="116" t="s">
        <v>1499</v>
      </c>
      <c r="C941" s="93" t="s">
        <v>138</v>
      </c>
      <c r="D941" s="94">
        <v>41140</v>
      </c>
      <c r="E941" s="99" t="s">
        <v>3641</v>
      </c>
      <c r="F941" s="96" t="s">
        <v>140</v>
      </c>
      <c r="G941" s="97">
        <v>241.31</v>
      </c>
      <c r="H941" s="98">
        <v>241.31</v>
      </c>
      <c r="I941" s="98">
        <v>0</v>
      </c>
      <c r="J941" s="98">
        <v>2.4300000000000002</v>
      </c>
      <c r="K941" s="98">
        <v>586.38</v>
      </c>
      <c r="L941" s="98">
        <v>586.38</v>
      </c>
      <c r="M941" s="36"/>
    </row>
    <row r="942" spans="1:13" ht="24" x14ac:dyDescent="0.3">
      <c r="A942" s="43" t="s">
        <v>4644</v>
      </c>
      <c r="B942" s="118" t="s">
        <v>1500</v>
      </c>
      <c r="C942" s="104" t="s">
        <v>187</v>
      </c>
      <c r="D942" s="105">
        <v>97083</v>
      </c>
      <c r="E942" s="95" t="s">
        <v>302</v>
      </c>
      <c r="F942" s="106" t="s">
        <v>140</v>
      </c>
      <c r="G942" s="97">
        <v>241.31</v>
      </c>
      <c r="H942" s="98">
        <v>241.31</v>
      </c>
      <c r="I942" s="98">
        <v>0.83</v>
      </c>
      <c r="J942" s="98">
        <v>2.0299999999999998</v>
      </c>
      <c r="K942" s="98">
        <v>690.14</v>
      </c>
      <c r="L942" s="98">
        <v>690.14</v>
      </c>
      <c r="M942" s="36"/>
    </row>
    <row r="943" spans="1:13" x14ac:dyDescent="0.25">
      <c r="A943" s="43" t="s">
        <v>4645</v>
      </c>
      <c r="B943" s="117" t="s">
        <v>1501</v>
      </c>
      <c r="C943" s="100"/>
      <c r="D943" s="100"/>
      <c r="E943" s="101" t="s">
        <v>713</v>
      </c>
      <c r="F943" s="100"/>
      <c r="G943" s="102"/>
      <c r="H943" s="102"/>
      <c r="I943" s="102"/>
      <c r="J943" s="102"/>
      <c r="K943" s="103">
        <v>408.36</v>
      </c>
      <c r="L943" s="103">
        <v>408.36</v>
      </c>
      <c r="M943" s="35"/>
    </row>
    <row r="944" spans="1:13" x14ac:dyDescent="0.25">
      <c r="A944" s="43" t="s">
        <v>4646</v>
      </c>
      <c r="B944" s="116" t="s">
        <v>1502</v>
      </c>
      <c r="C944" s="93" t="s">
        <v>138</v>
      </c>
      <c r="D944" s="94">
        <v>40101</v>
      </c>
      <c r="E944" s="95" t="s">
        <v>335</v>
      </c>
      <c r="F944" s="96" t="s">
        <v>171</v>
      </c>
      <c r="G944" s="97">
        <v>12</v>
      </c>
      <c r="H944" s="98">
        <v>12</v>
      </c>
      <c r="I944" s="98">
        <v>0</v>
      </c>
      <c r="J944" s="98">
        <v>30.63</v>
      </c>
      <c r="K944" s="98">
        <v>367.56</v>
      </c>
      <c r="L944" s="98">
        <v>367.56</v>
      </c>
      <c r="M944" s="35"/>
    </row>
    <row r="945" spans="1:13" x14ac:dyDescent="0.25">
      <c r="A945" s="43" t="s">
        <v>4647</v>
      </c>
      <c r="B945" s="116" t="s">
        <v>1503</v>
      </c>
      <c r="C945" s="93" t="s">
        <v>138</v>
      </c>
      <c r="D945" s="94">
        <v>40904</v>
      </c>
      <c r="E945" s="95" t="s">
        <v>343</v>
      </c>
      <c r="F945" s="96" t="s">
        <v>171</v>
      </c>
      <c r="G945" s="97">
        <v>12</v>
      </c>
      <c r="H945" s="98">
        <v>12</v>
      </c>
      <c r="I945" s="98">
        <v>0.51</v>
      </c>
      <c r="J945" s="98">
        <v>2.89</v>
      </c>
      <c r="K945" s="98">
        <v>40.799999999999997</v>
      </c>
      <c r="L945" s="98">
        <v>40.799999999999997</v>
      </c>
      <c r="M945" s="35"/>
    </row>
    <row r="946" spans="1:13" x14ac:dyDescent="0.25">
      <c r="A946" s="43" t="s">
        <v>4648</v>
      </c>
      <c r="B946" s="115" t="s">
        <v>1504</v>
      </c>
      <c r="C946" s="89"/>
      <c r="D946" s="89"/>
      <c r="E946" s="90" t="s">
        <v>51</v>
      </c>
      <c r="F946" s="89"/>
      <c r="G946" s="91"/>
      <c r="H946" s="91"/>
      <c r="I946" s="91"/>
      <c r="J946" s="91"/>
      <c r="K946" s="92">
        <v>19064.100000000002</v>
      </c>
      <c r="L946" s="92">
        <v>19064.100000000002</v>
      </c>
      <c r="M946" s="35"/>
    </row>
    <row r="947" spans="1:13" x14ac:dyDescent="0.25">
      <c r="A947" s="43" t="s">
        <v>4649</v>
      </c>
      <c r="B947" s="117" t="s">
        <v>1505</v>
      </c>
      <c r="C947" s="100"/>
      <c r="D947" s="100"/>
      <c r="E947" s="101" t="s">
        <v>305</v>
      </c>
      <c r="F947" s="100"/>
      <c r="G947" s="102"/>
      <c r="H947" s="102"/>
      <c r="I947" s="102"/>
      <c r="J947" s="102"/>
      <c r="K947" s="103">
        <v>12193.800000000001</v>
      </c>
      <c r="L947" s="103">
        <v>12193.800000000001</v>
      </c>
      <c r="M947" s="35"/>
    </row>
    <row r="948" spans="1:13" x14ac:dyDescent="0.25">
      <c r="A948" s="43" t="s">
        <v>4650</v>
      </c>
      <c r="B948" s="116" t="s">
        <v>1506</v>
      </c>
      <c r="C948" s="93" t="s">
        <v>138</v>
      </c>
      <c r="D948" s="94">
        <v>50302</v>
      </c>
      <c r="E948" s="95" t="s">
        <v>307</v>
      </c>
      <c r="F948" s="96" t="s">
        <v>178</v>
      </c>
      <c r="G948" s="97">
        <v>132</v>
      </c>
      <c r="H948" s="98">
        <v>132</v>
      </c>
      <c r="I948" s="98">
        <v>28.81</v>
      </c>
      <c r="J948" s="98">
        <v>33.54</v>
      </c>
      <c r="K948" s="98">
        <v>8230.2000000000007</v>
      </c>
      <c r="L948" s="98">
        <v>8230.2000000000007</v>
      </c>
      <c r="M948" s="35"/>
    </row>
    <row r="949" spans="1:13" x14ac:dyDescent="0.25">
      <c r="A949" s="43" t="s">
        <v>4651</v>
      </c>
      <c r="B949" s="116" t="s">
        <v>1507</v>
      </c>
      <c r="C949" s="93" t="s">
        <v>138</v>
      </c>
      <c r="D949" s="94">
        <v>52005</v>
      </c>
      <c r="E949" s="95" t="s">
        <v>553</v>
      </c>
      <c r="F949" s="96" t="s">
        <v>310</v>
      </c>
      <c r="G949" s="97">
        <v>281.10000000000002</v>
      </c>
      <c r="H949" s="98">
        <v>281.10000000000002</v>
      </c>
      <c r="I949" s="98">
        <v>7.94</v>
      </c>
      <c r="J949" s="98">
        <v>2.66</v>
      </c>
      <c r="K949" s="98">
        <v>2979.66</v>
      </c>
      <c r="L949" s="98">
        <v>2979.66</v>
      </c>
      <c r="M949" s="35"/>
    </row>
    <row r="950" spans="1:13" x14ac:dyDescent="0.25">
      <c r="A950" s="43" t="s">
        <v>4652</v>
      </c>
      <c r="B950" s="116" t="s">
        <v>1508</v>
      </c>
      <c r="C950" s="93" t="s">
        <v>138</v>
      </c>
      <c r="D950" s="94">
        <v>52014</v>
      </c>
      <c r="E950" s="95" t="s">
        <v>312</v>
      </c>
      <c r="F950" s="96" t="s">
        <v>310</v>
      </c>
      <c r="G950" s="97">
        <v>71.3</v>
      </c>
      <c r="H950" s="98">
        <v>71.3</v>
      </c>
      <c r="I950" s="98">
        <v>11.47</v>
      </c>
      <c r="J950" s="98">
        <v>2.33</v>
      </c>
      <c r="K950" s="98">
        <v>983.94</v>
      </c>
      <c r="L950" s="98">
        <v>983.94</v>
      </c>
      <c r="M950" s="35"/>
    </row>
    <row r="951" spans="1:13" x14ac:dyDescent="0.25">
      <c r="A951" s="43" t="s">
        <v>4653</v>
      </c>
      <c r="B951" s="117" t="s">
        <v>1509</v>
      </c>
      <c r="C951" s="100"/>
      <c r="D951" s="100"/>
      <c r="E951" s="101" t="s">
        <v>314</v>
      </c>
      <c r="F951" s="100"/>
      <c r="G951" s="102"/>
      <c r="H951" s="102"/>
      <c r="I951" s="102"/>
      <c r="J951" s="102"/>
      <c r="K951" s="103">
        <v>6789.7800000000007</v>
      </c>
      <c r="L951" s="103">
        <v>6789.7800000000007</v>
      </c>
      <c r="M951" s="35"/>
    </row>
    <row r="952" spans="1:13" x14ac:dyDescent="0.25">
      <c r="A952" s="43" t="s">
        <v>4654</v>
      </c>
      <c r="B952" s="116" t="s">
        <v>1510</v>
      </c>
      <c r="C952" s="93" t="s">
        <v>138</v>
      </c>
      <c r="D952" s="94">
        <v>50901</v>
      </c>
      <c r="E952" s="95" t="s">
        <v>316</v>
      </c>
      <c r="F952" s="96" t="s">
        <v>171</v>
      </c>
      <c r="G952" s="97">
        <v>7.25</v>
      </c>
      <c r="H952" s="98">
        <v>7.25</v>
      </c>
      <c r="I952" s="98">
        <v>0</v>
      </c>
      <c r="J952" s="98">
        <v>38.78</v>
      </c>
      <c r="K952" s="98">
        <v>281.14999999999998</v>
      </c>
      <c r="L952" s="98">
        <v>281.14999999999998</v>
      </c>
      <c r="M952" s="35"/>
    </row>
    <row r="953" spans="1:13" x14ac:dyDescent="0.25">
      <c r="A953" s="43" t="s">
        <v>4655</v>
      </c>
      <c r="B953" s="116" t="s">
        <v>1511</v>
      </c>
      <c r="C953" s="93" t="s">
        <v>138</v>
      </c>
      <c r="D953" s="94">
        <v>50902</v>
      </c>
      <c r="E953" s="95" t="s">
        <v>318</v>
      </c>
      <c r="F953" s="96" t="s">
        <v>140</v>
      </c>
      <c r="G953" s="97">
        <v>11.16</v>
      </c>
      <c r="H953" s="98">
        <v>11.16</v>
      </c>
      <c r="I953" s="98">
        <v>0</v>
      </c>
      <c r="J953" s="98">
        <v>4.7699999999999996</v>
      </c>
      <c r="K953" s="98">
        <v>53.23</v>
      </c>
      <c r="L953" s="98">
        <v>53.23</v>
      </c>
      <c r="M953" s="35"/>
    </row>
    <row r="954" spans="1:13" x14ac:dyDescent="0.25">
      <c r="A954" s="43" t="s">
        <v>4656</v>
      </c>
      <c r="B954" s="116" t="s">
        <v>1512</v>
      </c>
      <c r="C954" s="93" t="s">
        <v>138</v>
      </c>
      <c r="D954" s="94">
        <v>60470</v>
      </c>
      <c r="E954" s="95" t="s">
        <v>559</v>
      </c>
      <c r="F954" s="96" t="s">
        <v>171</v>
      </c>
      <c r="G954" s="97">
        <v>0.56000000000000005</v>
      </c>
      <c r="H954" s="98">
        <v>0.56000000000000005</v>
      </c>
      <c r="I954" s="98">
        <v>157.41</v>
      </c>
      <c r="J954" s="98">
        <v>23.87</v>
      </c>
      <c r="K954" s="98">
        <v>101.51</v>
      </c>
      <c r="L954" s="98">
        <v>101.51</v>
      </c>
      <c r="M954" s="35"/>
    </row>
    <row r="955" spans="1:13" x14ac:dyDescent="0.25">
      <c r="A955" s="43" t="s">
        <v>4657</v>
      </c>
      <c r="B955" s="116" t="s">
        <v>1513</v>
      </c>
      <c r="C955" s="93" t="s">
        <v>138</v>
      </c>
      <c r="D955" s="94">
        <v>51036</v>
      </c>
      <c r="E955" s="95" t="s">
        <v>321</v>
      </c>
      <c r="F955" s="96" t="s">
        <v>171</v>
      </c>
      <c r="G955" s="97">
        <v>6.78</v>
      </c>
      <c r="H955" s="98">
        <v>6.78</v>
      </c>
      <c r="I955" s="98">
        <v>499.2</v>
      </c>
      <c r="J955" s="98">
        <v>0</v>
      </c>
      <c r="K955" s="98">
        <v>3384.57</v>
      </c>
      <c r="L955" s="98">
        <v>3384.57</v>
      </c>
      <c r="M955" s="35"/>
    </row>
    <row r="956" spans="1:13" x14ac:dyDescent="0.3">
      <c r="A956" s="43" t="s">
        <v>4658</v>
      </c>
      <c r="B956" s="116" t="s">
        <v>1514</v>
      </c>
      <c r="C956" s="93" t="s">
        <v>138</v>
      </c>
      <c r="D956" s="94">
        <v>51060</v>
      </c>
      <c r="E956" s="95" t="s">
        <v>323</v>
      </c>
      <c r="F956" s="96" t="s">
        <v>171</v>
      </c>
      <c r="G956" s="97">
        <v>6.78</v>
      </c>
      <c r="H956" s="98">
        <v>6.78</v>
      </c>
      <c r="I956" s="98">
        <v>0.1</v>
      </c>
      <c r="J956" s="98">
        <v>35.96</v>
      </c>
      <c r="K956" s="98">
        <v>244.48</v>
      </c>
      <c r="L956" s="98">
        <v>244.48</v>
      </c>
      <c r="M956" s="36"/>
    </row>
    <row r="957" spans="1:13" x14ac:dyDescent="0.25">
      <c r="A957" s="43" t="s">
        <v>4659</v>
      </c>
      <c r="B957" s="116" t="s">
        <v>1515</v>
      </c>
      <c r="C957" s="93" t="s">
        <v>138</v>
      </c>
      <c r="D957" s="94">
        <v>52014</v>
      </c>
      <c r="E957" s="95" t="s">
        <v>312</v>
      </c>
      <c r="F957" s="96" t="s">
        <v>310</v>
      </c>
      <c r="G957" s="97">
        <v>35</v>
      </c>
      <c r="H957" s="98">
        <v>35</v>
      </c>
      <c r="I957" s="98">
        <v>11.47</v>
      </c>
      <c r="J957" s="98">
        <v>2.33</v>
      </c>
      <c r="K957" s="98">
        <v>483</v>
      </c>
      <c r="L957" s="98">
        <v>483</v>
      </c>
      <c r="M957" s="35"/>
    </row>
    <row r="958" spans="1:13" x14ac:dyDescent="0.25">
      <c r="A958" s="43" t="s">
        <v>4660</v>
      </c>
      <c r="B958" s="116" t="s">
        <v>1516</v>
      </c>
      <c r="C958" s="93" t="s">
        <v>138</v>
      </c>
      <c r="D958" s="94">
        <v>52003</v>
      </c>
      <c r="E958" s="95" t="s">
        <v>731</v>
      </c>
      <c r="F958" s="96" t="s">
        <v>310</v>
      </c>
      <c r="G958" s="97">
        <v>22</v>
      </c>
      <c r="H958" s="98">
        <v>22</v>
      </c>
      <c r="I958" s="98">
        <v>8.66</v>
      </c>
      <c r="J958" s="98">
        <v>2.66</v>
      </c>
      <c r="K958" s="98">
        <v>249.04</v>
      </c>
      <c r="L958" s="98">
        <v>249.04</v>
      </c>
      <c r="M958" s="35"/>
    </row>
    <row r="959" spans="1:13" x14ac:dyDescent="0.25">
      <c r="A959" s="43" t="s">
        <v>4661</v>
      </c>
      <c r="B959" s="116" t="s">
        <v>1517</v>
      </c>
      <c r="C959" s="93" t="s">
        <v>138</v>
      </c>
      <c r="D959" s="94">
        <v>52005</v>
      </c>
      <c r="E959" s="95" t="s">
        <v>553</v>
      </c>
      <c r="F959" s="96" t="s">
        <v>310</v>
      </c>
      <c r="G959" s="97">
        <v>188</v>
      </c>
      <c r="H959" s="98">
        <v>188</v>
      </c>
      <c r="I959" s="98">
        <v>7.94</v>
      </c>
      <c r="J959" s="98">
        <v>2.66</v>
      </c>
      <c r="K959" s="98">
        <v>1992.8</v>
      </c>
      <c r="L959" s="98">
        <v>1992.8</v>
      </c>
      <c r="M959" s="35"/>
    </row>
    <row r="960" spans="1:13" x14ac:dyDescent="0.25">
      <c r="A960" s="43" t="s">
        <v>4662</v>
      </c>
      <c r="B960" s="117" t="s">
        <v>1518</v>
      </c>
      <c r="C960" s="100"/>
      <c r="D960" s="100"/>
      <c r="E960" s="101" t="s">
        <v>328</v>
      </c>
      <c r="F960" s="100"/>
      <c r="G960" s="102"/>
      <c r="H960" s="102"/>
      <c r="I960" s="102"/>
      <c r="J960" s="102"/>
      <c r="K960" s="103">
        <v>80.52</v>
      </c>
      <c r="L960" s="103">
        <v>80.52</v>
      </c>
      <c r="M960" s="35"/>
    </row>
    <row r="961" spans="1:13" x14ac:dyDescent="0.25">
      <c r="A961" s="43" t="s">
        <v>4663</v>
      </c>
      <c r="B961" s="116" t="s">
        <v>1519</v>
      </c>
      <c r="C961" s="93" t="s">
        <v>138</v>
      </c>
      <c r="D961" s="94">
        <v>50251</v>
      </c>
      <c r="E961" s="95" t="s">
        <v>330</v>
      </c>
      <c r="F961" s="96" t="s">
        <v>135</v>
      </c>
      <c r="G961" s="97">
        <v>6</v>
      </c>
      <c r="H961" s="98">
        <v>6</v>
      </c>
      <c r="I961" s="98">
        <v>13.42</v>
      </c>
      <c r="J961" s="98">
        <v>0</v>
      </c>
      <c r="K961" s="98">
        <v>80.52</v>
      </c>
      <c r="L961" s="98">
        <v>80.52</v>
      </c>
      <c r="M961" s="35"/>
    </row>
    <row r="962" spans="1:13" x14ac:dyDescent="0.25">
      <c r="A962" s="43" t="s">
        <v>4664</v>
      </c>
      <c r="B962" s="115" t="s">
        <v>1520</v>
      </c>
      <c r="C962" s="89"/>
      <c r="D962" s="89"/>
      <c r="E962" s="90" t="s">
        <v>53</v>
      </c>
      <c r="F962" s="89"/>
      <c r="G962" s="91"/>
      <c r="H962" s="91"/>
      <c r="I962" s="91"/>
      <c r="J962" s="91"/>
      <c r="K962" s="92">
        <v>48529.77</v>
      </c>
      <c r="L962" s="92">
        <v>48529.77</v>
      </c>
      <c r="M962" s="35"/>
    </row>
    <row r="963" spans="1:13" x14ac:dyDescent="0.25">
      <c r="A963" s="43" t="s">
        <v>4665</v>
      </c>
      <c r="B963" s="117" t="s">
        <v>1521</v>
      </c>
      <c r="C963" s="100"/>
      <c r="D963" s="100"/>
      <c r="E963" s="101" t="s">
        <v>333</v>
      </c>
      <c r="F963" s="100"/>
      <c r="G963" s="102"/>
      <c r="H963" s="102"/>
      <c r="I963" s="102"/>
      <c r="J963" s="102"/>
      <c r="K963" s="103">
        <v>10462.729999999998</v>
      </c>
      <c r="L963" s="103">
        <v>10462.729999999998</v>
      </c>
      <c r="M963" s="35"/>
    </row>
    <row r="964" spans="1:13" x14ac:dyDescent="0.25">
      <c r="A964" s="43" t="s">
        <v>4666</v>
      </c>
      <c r="B964" s="116" t="s">
        <v>1522</v>
      </c>
      <c r="C964" s="93" t="s">
        <v>138</v>
      </c>
      <c r="D964" s="94">
        <v>40101</v>
      </c>
      <c r="E964" s="95" t="s">
        <v>335</v>
      </c>
      <c r="F964" s="96" t="s">
        <v>171</v>
      </c>
      <c r="G964" s="97">
        <v>14.89</v>
      </c>
      <c r="H964" s="98">
        <v>14.89</v>
      </c>
      <c r="I964" s="98">
        <v>0</v>
      </c>
      <c r="J964" s="98">
        <v>30.63</v>
      </c>
      <c r="K964" s="98">
        <v>456.08</v>
      </c>
      <c r="L964" s="98">
        <v>456.08</v>
      </c>
      <c r="M964" s="35"/>
    </row>
    <row r="965" spans="1:13" x14ac:dyDescent="0.25">
      <c r="A965" s="43" t="s">
        <v>4667</v>
      </c>
      <c r="B965" s="116" t="s">
        <v>1523</v>
      </c>
      <c r="C965" s="93" t="s">
        <v>138</v>
      </c>
      <c r="D965" s="94">
        <v>50902</v>
      </c>
      <c r="E965" s="95" t="s">
        <v>318</v>
      </c>
      <c r="F965" s="96" t="s">
        <v>140</v>
      </c>
      <c r="G965" s="97">
        <v>15.32</v>
      </c>
      <c r="H965" s="98">
        <v>15.32</v>
      </c>
      <c r="I965" s="98">
        <v>0</v>
      </c>
      <c r="J965" s="98">
        <v>4.7699999999999996</v>
      </c>
      <c r="K965" s="98">
        <v>73.069999999999993</v>
      </c>
      <c r="L965" s="98">
        <v>73.069999999999993</v>
      </c>
      <c r="M965" s="35"/>
    </row>
    <row r="966" spans="1:13" x14ac:dyDescent="0.25">
      <c r="A966" s="43" t="s">
        <v>4668</v>
      </c>
      <c r="B966" s="116" t="s">
        <v>1524</v>
      </c>
      <c r="C966" s="93" t="s">
        <v>138</v>
      </c>
      <c r="D966" s="94">
        <v>60470</v>
      </c>
      <c r="E966" s="95" t="s">
        <v>559</v>
      </c>
      <c r="F966" s="96" t="s">
        <v>171</v>
      </c>
      <c r="G966" s="97">
        <v>0.77</v>
      </c>
      <c r="H966" s="98">
        <v>0.77</v>
      </c>
      <c r="I966" s="98">
        <v>157.41</v>
      </c>
      <c r="J966" s="98">
        <v>23.87</v>
      </c>
      <c r="K966" s="98">
        <v>139.58000000000001</v>
      </c>
      <c r="L966" s="98">
        <v>139.58000000000001</v>
      </c>
      <c r="M966" s="35"/>
    </row>
    <row r="967" spans="1:13" x14ac:dyDescent="0.25">
      <c r="A967" s="43" t="s">
        <v>4669</v>
      </c>
      <c r="B967" s="116" t="s">
        <v>1525</v>
      </c>
      <c r="C967" s="93" t="s">
        <v>138</v>
      </c>
      <c r="D967" s="94">
        <v>60191</v>
      </c>
      <c r="E967" s="95" t="s">
        <v>339</v>
      </c>
      <c r="F967" s="96" t="s">
        <v>140</v>
      </c>
      <c r="G967" s="97">
        <v>87.61</v>
      </c>
      <c r="H967" s="98">
        <v>87.61</v>
      </c>
      <c r="I967" s="98">
        <v>21.84</v>
      </c>
      <c r="J967" s="98">
        <v>10.17</v>
      </c>
      <c r="K967" s="98">
        <v>2804.39</v>
      </c>
      <c r="L967" s="98">
        <v>2804.39</v>
      </c>
      <c r="M967" s="35"/>
    </row>
    <row r="968" spans="1:13" x14ac:dyDescent="0.25">
      <c r="A968" s="43" t="s">
        <v>4670</v>
      </c>
      <c r="B968" s="116" t="s">
        <v>1526</v>
      </c>
      <c r="C968" s="93" t="s">
        <v>138</v>
      </c>
      <c r="D968" s="94">
        <v>60524</v>
      </c>
      <c r="E968" s="95" t="s">
        <v>321</v>
      </c>
      <c r="F968" s="96" t="s">
        <v>171</v>
      </c>
      <c r="G968" s="97">
        <v>6.13</v>
      </c>
      <c r="H968" s="98">
        <v>6.13</v>
      </c>
      <c r="I968" s="98">
        <v>499.2</v>
      </c>
      <c r="J968" s="98">
        <v>0</v>
      </c>
      <c r="K968" s="98">
        <v>3060.09</v>
      </c>
      <c r="L968" s="98">
        <v>3060.09</v>
      </c>
      <c r="M968" s="35"/>
    </row>
    <row r="969" spans="1:13" ht="24" x14ac:dyDescent="0.3">
      <c r="A969" s="43" t="s">
        <v>4671</v>
      </c>
      <c r="B969" s="116" t="s">
        <v>1527</v>
      </c>
      <c r="C969" s="93" t="s">
        <v>138</v>
      </c>
      <c r="D969" s="94">
        <v>60800</v>
      </c>
      <c r="E969" s="99" t="s">
        <v>3618</v>
      </c>
      <c r="F969" s="96" t="s">
        <v>171</v>
      </c>
      <c r="G969" s="97">
        <v>6.13</v>
      </c>
      <c r="H969" s="98">
        <v>6.13</v>
      </c>
      <c r="I969" s="98">
        <v>0.1</v>
      </c>
      <c r="J969" s="98">
        <v>46.31</v>
      </c>
      <c r="K969" s="98">
        <v>284.49</v>
      </c>
      <c r="L969" s="98">
        <v>284.49</v>
      </c>
      <c r="M969" s="36"/>
    </row>
    <row r="970" spans="1:13" x14ac:dyDescent="0.25">
      <c r="A970" s="43" t="s">
        <v>4672</v>
      </c>
      <c r="B970" s="116" t="s">
        <v>1528</v>
      </c>
      <c r="C970" s="93" t="s">
        <v>138</v>
      </c>
      <c r="D970" s="94">
        <v>40904</v>
      </c>
      <c r="E970" s="95" t="s">
        <v>343</v>
      </c>
      <c r="F970" s="96" t="s">
        <v>171</v>
      </c>
      <c r="G970" s="97">
        <v>8.76</v>
      </c>
      <c r="H970" s="98">
        <v>8.76</v>
      </c>
      <c r="I970" s="98">
        <v>0.51</v>
      </c>
      <c r="J970" s="98">
        <v>2.89</v>
      </c>
      <c r="K970" s="98">
        <v>29.78</v>
      </c>
      <c r="L970" s="98">
        <v>29.78</v>
      </c>
      <c r="M970" s="35"/>
    </row>
    <row r="971" spans="1:13" x14ac:dyDescent="0.25">
      <c r="A971" s="43" t="s">
        <v>4673</v>
      </c>
      <c r="B971" s="116" t="s">
        <v>1529</v>
      </c>
      <c r="C971" s="93" t="s">
        <v>138</v>
      </c>
      <c r="D971" s="94">
        <v>52003</v>
      </c>
      <c r="E971" s="95" t="s">
        <v>731</v>
      </c>
      <c r="F971" s="96" t="s">
        <v>310</v>
      </c>
      <c r="G971" s="97">
        <v>10</v>
      </c>
      <c r="H971" s="98">
        <v>10</v>
      </c>
      <c r="I971" s="98">
        <v>8.66</v>
      </c>
      <c r="J971" s="98">
        <v>2.66</v>
      </c>
      <c r="K971" s="98">
        <v>113.2</v>
      </c>
      <c r="L971" s="98">
        <v>113.2</v>
      </c>
      <c r="M971" s="35"/>
    </row>
    <row r="972" spans="1:13" x14ac:dyDescent="0.25">
      <c r="A972" s="43" t="s">
        <v>4674</v>
      </c>
      <c r="B972" s="116" t="s">
        <v>1530</v>
      </c>
      <c r="C972" s="93" t="s">
        <v>138</v>
      </c>
      <c r="D972" s="94">
        <v>52004</v>
      </c>
      <c r="E972" s="95" t="s">
        <v>325</v>
      </c>
      <c r="F972" s="96" t="s">
        <v>310</v>
      </c>
      <c r="G972" s="97">
        <v>141</v>
      </c>
      <c r="H972" s="98">
        <v>141</v>
      </c>
      <c r="I972" s="98">
        <v>8.19</v>
      </c>
      <c r="J972" s="98">
        <v>2.66</v>
      </c>
      <c r="K972" s="98">
        <v>1529.85</v>
      </c>
      <c r="L972" s="98">
        <v>1529.85</v>
      </c>
      <c r="M972" s="35"/>
    </row>
    <row r="973" spans="1:13" x14ac:dyDescent="0.25">
      <c r="A973" s="43" t="s">
        <v>4675</v>
      </c>
      <c r="B973" s="116" t="s">
        <v>1531</v>
      </c>
      <c r="C973" s="93" t="s">
        <v>138</v>
      </c>
      <c r="D973" s="94">
        <v>52005</v>
      </c>
      <c r="E973" s="95" t="s">
        <v>553</v>
      </c>
      <c r="F973" s="96" t="s">
        <v>310</v>
      </c>
      <c r="G973" s="97">
        <v>78</v>
      </c>
      <c r="H973" s="98">
        <v>78</v>
      </c>
      <c r="I973" s="98">
        <v>7.94</v>
      </c>
      <c r="J973" s="98">
        <v>2.66</v>
      </c>
      <c r="K973" s="98">
        <v>826.8</v>
      </c>
      <c r="L973" s="98">
        <v>826.8</v>
      </c>
      <c r="M973" s="35"/>
    </row>
    <row r="974" spans="1:13" x14ac:dyDescent="0.25">
      <c r="A974" s="43" t="s">
        <v>4676</v>
      </c>
      <c r="B974" s="116" t="s">
        <v>1532</v>
      </c>
      <c r="C974" s="93" t="s">
        <v>138</v>
      </c>
      <c r="D974" s="94">
        <v>52014</v>
      </c>
      <c r="E974" s="95" t="s">
        <v>312</v>
      </c>
      <c r="F974" s="96" t="s">
        <v>310</v>
      </c>
      <c r="G974" s="97">
        <v>83</v>
      </c>
      <c r="H974" s="98">
        <v>83</v>
      </c>
      <c r="I974" s="98">
        <v>11.47</v>
      </c>
      <c r="J974" s="98">
        <v>2.33</v>
      </c>
      <c r="K974" s="98">
        <v>1145.4000000000001</v>
      </c>
      <c r="L974" s="98">
        <v>1145.4000000000001</v>
      </c>
      <c r="M974" s="35"/>
    </row>
    <row r="975" spans="1:13" x14ac:dyDescent="0.25">
      <c r="A975" s="43" t="s">
        <v>4677</v>
      </c>
      <c r="B975" s="117" t="s">
        <v>1533</v>
      </c>
      <c r="C975" s="100"/>
      <c r="D975" s="100"/>
      <c r="E975" s="101" t="s">
        <v>347</v>
      </c>
      <c r="F975" s="100"/>
      <c r="G975" s="102"/>
      <c r="H975" s="102"/>
      <c r="I975" s="102"/>
      <c r="J975" s="102"/>
      <c r="K975" s="103">
        <v>11077.52</v>
      </c>
      <c r="L975" s="103">
        <v>11077.52</v>
      </c>
      <c r="M975" s="35"/>
    </row>
    <row r="976" spans="1:13" x14ac:dyDescent="0.25">
      <c r="A976" s="43" t="s">
        <v>4678</v>
      </c>
      <c r="B976" s="116" t="s">
        <v>1534</v>
      </c>
      <c r="C976" s="93" t="s">
        <v>138</v>
      </c>
      <c r="D976" s="94">
        <v>60205</v>
      </c>
      <c r="E976" s="95" t="s">
        <v>349</v>
      </c>
      <c r="F976" s="96" t="s">
        <v>140</v>
      </c>
      <c r="G976" s="97">
        <v>80.8</v>
      </c>
      <c r="H976" s="98">
        <v>80.8</v>
      </c>
      <c r="I976" s="98">
        <v>29.4</v>
      </c>
      <c r="J976" s="98">
        <v>21.05</v>
      </c>
      <c r="K976" s="98">
        <v>4076.36</v>
      </c>
      <c r="L976" s="98">
        <v>4076.36</v>
      </c>
      <c r="M976" s="35"/>
    </row>
    <row r="977" spans="1:13" x14ac:dyDescent="0.25">
      <c r="A977" s="43" t="s">
        <v>4679</v>
      </c>
      <c r="B977" s="116" t="s">
        <v>1535</v>
      </c>
      <c r="C977" s="93" t="s">
        <v>138</v>
      </c>
      <c r="D977" s="94">
        <v>60524</v>
      </c>
      <c r="E977" s="95" t="s">
        <v>321</v>
      </c>
      <c r="F977" s="96" t="s">
        <v>171</v>
      </c>
      <c r="G977" s="97">
        <v>4.3499999999999996</v>
      </c>
      <c r="H977" s="98">
        <v>4.3499999999999996</v>
      </c>
      <c r="I977" s="98">
        <v>499.2</v>
      </c>
      <c r="J977" s="98">
        <v>0</v>
      </c>
      <c r="K977" s="98">
        <v>2171.52</v>
      </c>
      <c r="L977" s="98">
        <v>2171.52</v>
      </c>
      <c r="M977" s="35"/>
    </row>
    <row r="978" spans="1:13" ht="24" x14ac:dyDescent="0.3">
      <c r="A978" s="43" t="s">
        <v>4680</v>
      </c>
      <c r="B978" s="116" t="s">
        <v>1536</v>
      </c>
      <c r="C978" s="93" t="s">
        <v>138</v>
      </c>
      <c r="D978" s="94">
        <v>60800</v>
      </c>
      <c r="E978" s="95" t="s">
        <v>774</v>
      </c>
      <c r="F978" s="96" t="s">
        <v>171</v>
      </c>
      <c r="G978" s="97">
        <v>4.3499999999999996</v>
      </c>
      <c r="H978" s="98">
        <v>4.3499999999999996</v>
      </c>
      <c r="I978" s="98">
        <v>0.1</v>
      </c>
      <c r="J978" s="98">
        <v>46.31</v>
      </c>
      <c r="K978" s="98">
        <v>201.88</v>
      </c>
      <c r="L978" s="98">
        <v>201.88</v>
      </c>
      <c r="M978" s="36"/>
    </row>
    <row r="979" spans="1:13" ht="24" x14ac:dyDescent="0.3">
      <c r="A979" s="43" t="s">
        <v>4681</v>
      </c>
      <c r="B979" s="116" t="s">
        <v>1537</v>
      </c>
      <c r="C979" s="93" t="s">
        <v>187</v>
      </c>
      <c r="D979" s="94">
        <v>92762</v>
      </c>
      <c r="E979" s="99" t="s">
        <v>3620</v>
      </c>
      <c r="F979" s="96" t="s">
        <v>310</v>
      </c>
      <c r="G979" s="97">
        <v>324</v>
      </c>
      <c r="H979" s="98">
        <v>324</v>
      </c>
      <c r="I979" s="98">
        <v>8.86</v>
      </c>
      <c r="J979" s="98">
        <v>1.04</v>
      </c>
      <c r="K979" s="98">
        <v>3207.6</v>
      </c>
      <c r="L979" s="98">
        <v>3207.6</v>
      </c>
      <c r="M979" s="36"/>
    </row>
    <row r="980" spans="1:13" ht="24" x14ac:dyDescent="0.3">
      <c r="A980" s="43" t="s">
        <v>4682</v>
      </c>
      <c r="B980" s="116" t="s">
        <v>1538</v>
      </c>
      <c r="C980" s="93" t="s">
        <v>187</v>
      </c>
      <c r="D980" s="94">
        <v>92759</v>
      </c>
      <c r="E980" s="99" t="s">
        <v>3619</v>
      </c>
      <c r="F980" s="96" t="s">
        <v>310</v>
      </c>
      <c r="G980" s="97">
        <v>112</v>
      </c>
      <c r="H980" s="98">
        <v>112</v>
      </c>
      <c r="I980" s="98">
        <v>9.0299999999999994</v>
      </c>
      <c r="J980" s="98">
        <v>3.65</v>
      </c>
      <c r="K980" s="98">
        <v>1420.16</v>
      </c>
      <c r="L980" s="98">
        <v>1420.16</v>
      </c>
      <c r="M980" s="36"/>
    </row>
    <row r="981" spans="1:13" x14ac:dyDescent="0.25">
      <c r="A981" s="43" t="s">
        <v>4683</v>
      </c>
      <c r="B981" s="117" t="s">
        <v>1539</v>
      </c>
      <c r="C981" s="100"/>
      <c r="D981" s="100"/>
      <c r="E981" s="101" t="s">
        <v>358</v>
      </c>
      <c r="F981" s="100"/>
      <c r="G981" s="102"/>
      <c r="H981" s="102"/>
      <c r="I981" s="102"/>
      <c r="J981" s="102"/>
      <c r="K981" s="103">
        <v>12551.239999999998</v>
      </c>
      <c r="L981" s="103">
        <v>12551.239999999998</v>
      </c>
      <c r="M981" s="35"/>
    </row>
    <row r="982" spans="1:13" x14ac:dyDescent="0.25">
      <c r="A982" s="43" t="s">
        <v>4684</v>
      </c>
      <c r="B982" s="116" t="s">
        <v>1540</v>
      </c>
      <c r="C982" s="93" t="s">
        <v>138</v>
      </c>
      <c r="D982" s="94">
        <v>60205</v>
      </c>
      <c r="E982" s="95" t="s">
        <v>349</v>
      </c>
      <c r="F982" s="96" t="s">
        <v>140</v>
      </c>
      <c r="G982" s="97">
        <v>97.34</v>
      </c>
      <c r="H982" s="98">
        <v>97.34</v>
      </c>
      <c r="I982" s="98">
        <v>29.4</v>
      </c>
      <c r="J982" s="98">
        <v>21.05</v>
      </c>
      <c r="K982" s="98">
        <v>4910.8</v>
      </c>
      <c r="L982" s="98">
        <v>4910.8</v>
      </c>
      <c r="M982" s="35"/>
    </row>
    <row r="983" spans="1:13" x14ac:dyDescent="0.25">
      <c r="A983" s="43" t="s">
        <v>4685</v>
      </c>
      <c r="B983" s="116" t="s">
        <v>1541</v>
      </c>
      <c r="C983" s="93" t="s">
        <v>138</v>
      </c>
      <c r="D983" s="94">
        <v>60524</v>
      </c>
      <c r="E983" s="95" t="s">
        <v>321</v>
      </c>
      <c r="F983" s="96" t="s">
        <v>171</v>
      </c>
      <c r="G983" s="97">
        <v>7.04</v>
      </c>
      <c r="H983" s="98">
        <v>7.04</v>
      </c>
      <c r="I983" s="98">
        <v>499.2</v>
      </c>
      <c r="J983" s="98">
        <v>0</v>
      </c>
      <c r="K983" s="98">
        <v>3514.36</v>
      </c>
      <c r="L983" s="98">
        <v>3514.36</v>
      </c>
      <c r="M983" s="35"/>
    </row>
    <row r="984" spans="1:13" ht="24" x14ac:dyDescent="0.3">
      <c r="A984" s="43" t="s">
        <v>4686</v>
      </c>
      <c r="B984" s="116" t="s">
        <v>1542</v>
      </c>
      <c r="C984" s="93" t="s">
        <v>138</v>
      </c>
      <c r="D984" s="94">
        <v>60800</v>
      </c>
      <c r="E984" s="99" t="s">
        <v>3618</v>
      </c>
      <c r="F984" s="96" t="s">
        <v>171</v>
      </c>
      <c r="G984" s="97">
        <v>7.04</v>
      </c>
      <c r="H984" s="98">
        <v>7.04</v>
      </c>
      <c r="I984" s="98">
        <v>0.1</v>
      </c>
      <c r="J984" s="98">
        <v>46.31</v>
      </c>
      <c r="K984" s="98">
        <v>326.72000000000003</v>
      </c>
      <c r="L984" s="98">
        <v>326.72000000000003</v>
      </c>
      <c r="M984" s="36"/>
    </row>
    <row r="985" spans="1:13" x14ac:dyDescent="0.25">
      <c r="A985" s="43" t="s">
        <v>4687</v>
      </c>
      <c r="B985" s="116" t="s">
        <v>1543</v>
      </c>
      <c r="C985" s="93" t="s">
        <v>138</v>
      </c>
      <c r="D985" s="94">
        <v>60303</v>
      </c>
      <c r="E985" s="95" t="s">
        <v>363</v>
      </c>
      <c r="F985" s="96" t="s">
        <v>310</v>
      </c>
      <c r="G985" s="97">
        <v>9</v>
      </c>
      <c r="H985" s="98">
        <v>9</v>
      </c>
      <c r="I985" s="98">
        <v>8.66</v>
      </c>
      <c r="J985" s="98">
        <v>2.66</v>
      </c>
      <c r="K985" s="98">
        <v>101.88</v>
      </c>
      <c r="L985" s="98">
        <v>101.88</v>
      </c>
      <c r="M985" s="35"/>
    </row>
    <row r="986" spans="1:13" x14ac:dyDescent="0.25">
      <c r="A986" s="43" t="s">
        <v>4688</v>
      </c>
      <c r="B986" s="116" t="s">
        <v>1544</v>
      </c>
      <c r="C986" s="93" t="s">
        <v>138</v>
      </c>
      <c r="D986" s="94">
        <v>60304</v>
      </c>
      <c r="E986" s="95" t="s">
        <v>365</v>
      </c>
      <c r="F986" s="96" t="s">
        <v>310</v>
      </c>
      <c r="G986" s="97">
        <v>68</v>
      </c>
      <c r="H986" s="98">
        <v>68</v>
      </c>
      <c r="I986" s="98">
        <v>8.19</v>
      </c>
      <c r="J986" s="98">
        <v>2.66</v>
      </c>
      <c r="K986" s="98">
        <v>737.8</v>
      </c>
      <c r="L986" s="98">
        <v>737.8</v>
      </c>
      <c r="M986" s="35"/>
    </row>
    <row r="987" spans="1:13" ht="24" x14ac:dyDescent="0.3">
      <c r="A987" s="43" t="s">
        <v>4689</v>
      </c>
      <c r="B987" s="116" t="s">
        <v>1545</v>
      </c>
      <c r="C987" s="93" t="s">
        <v>187</v>
      </c>
      <c r="D987" s="94">
        <v>92762</v>
      </c>
      <c r="E987" s="95" t="s">
        <v>353</v>
      </c>
      <c r="F987" s="96" t="s">
        <v>310</v>
      </c>
      <c r="G987" s="97">
        <v>176</v>
      </c>
      <c r="H987" s="98">
        <v>176</v>
      </c>
      <c r="I987" s="98">
        <v>8.86</v>
      </c>
      <c r="J987" s="98">
        <v>1.04</v>
      </c>
      <c r="K987" s="98">
        <v>1742.4</v>
      </c>
      <c r="L987" s="98">
        <v>1742.4</v>
      </c>
      <c r="M987" s="36"/>
    </row>
    <row r="988" spans="1:13" ht="24" x14ac:dyDescent="0.3">
      <c r="A988" s="43" t="s">
        <v>4690</v>
      </c>
      <c r="B988" s="116" t="s">
        <v>1546</v>
      </c>
      <c r="C988" s="93" t="s">
        <v>187</v>
      </c>
      <c r="D988" s="94">
        <v>92759</v>
      </c>
      <c r="E988" s="95" t="s">
        <v>368</v>
      </c>
      <c r="F988" s="96" t="s">
        <v>310</v>
      </c>
      <c r="G988" s="97">
        <v>96</v>
      </c>
      <c r="H988" s="98">
        <v>96</v>
      </c>
      <c r="I988" s="98">
        <v>9.0299999999999994</v>
      </c>
      <c r="J988" s="98">
        <v>3.65</v>
      </c>
      <c r="K988" s="98">
        <v>1217.28</v>
      </c>
      <c r="L988" s="98">
        <v>1217.28</v>
      </c>
      <c r="M988" s="36"/>
    </row>
    <row r="989" spans="1:13" x14ac:dyDescent="0.25">
      <c r="A989" s="43" t="s">
        <v>4691</v>
      </c>
      <c r="B989" s="117" t="s">
        <v>1547</v>
      </c>
      <c r="C989" s="100"/>
      <c r="D989" s="100"/>
      <c r="E989" s="101" t="s">
        <v>370</v>
      </c>
      <c r="F989" s="100"/>
      <c r="G989" s="102"/>
      <c r="H989" s="102"/>
      <c r="I989" s="102"/>
      <c r="J989" s="102"/>
      <c r="K989" s="103">
        <v>12749.17</v>
      </c>
      <c r="L989" s="103">
        <v>12749.17</v>
      </c>
      <c r="M989" s="35"/>
    </row>
    <row r="990" spans="1:13" ht="36" x14ac:dyDescent="0.3">
      <c r="A990" s="43" t="s">
        <v>4692</v>
      </c>
      <c r="B990" s="116" t="s">
        <v>1548</v>
      </c>
      <c r="C990" s="93" t="s">
        <v>193</v>
      </c>
      <c r="D990" s="107" t="s">
        <v>794</v>
      </c>
      <c r="E990" s="95" t="s">
        <v>795</v>
      </c>
      <c r="F990" s="96" t="s">
        <v>140</v>
      </c>
      <c r="G990" s="97">
        <v>58.66</v>
      </c>
      <c r="H990" s="98">
        <v>58.66</v>
      </c>
      <c r="I990" s="98">
        <v>103.9</v>
      </c>
      <c r="J990" s="98">
        <v>31.22</v>
      </c>
      <c r="K990" s="98">
        <v>7926.13</v>
      </c>
      <c r="L990" s="98">
        <v>7926.13</v>
      </c>
      <c r="M990" s="37"/>
    </row>
    <row r="991" spans="1:13" ht="36" x14ac:dyDescent="0.3">
      <c r="A991" s="43" t="s">
        <v>4693</v>
      </c>
      <c r="B991" s="116" t="s">
        <v>1549</v>
      </c>
      <c r="C991" s="93" t="s">
        <v>193</v>
      </c>
      <c r="D991" s="107" t="s">
        <v>799</v>
      </c>
      <c r="E991" s="95" t="s">
        <v>800</v>
      </c>
      <c r="F991" s="96" t="s">
        <v>140</v>
      </c>
      <c r="G991" s="97">
        <v>26.97</v>
      </c>
      <c r="H991" s="98">
        <v>26.97</v>
      </c>
      <c r="I991" s="98">
        <v>137.41</v>
      </c>
      <c r="J991" s="98">
        <v>41.42</v>
      </c>
      <c r="K991" s="98">
        <v>4823.04</v>
      </c>
      <c r="L991" s="98">
        <v>4823.04</v>
      </c>
      <c r="M991" s="37"/>
    </row>
    <row r="992" spans="1:13" x14ac:dyDescent="0.25">
      <c r="A992" s="43" t="s">
        <v>4694</v>
      </c>
      <c r="B992" s="117" t="s">
        <v>1550</v>
      </c>
      <c r="C992" s="100"/>
      <c r="D992" s="100"/>
      <c r="E992" s="101" t="s">
        <v>1551</v>
      </c>
      <c r="F992" s="100"/>
      <c r="G992" s="102"/>
      <c r="H992" s="102"/>
      <c r="I992" s="102"/>
      <c r="J992" s="102"/>
      <c r="K992" s="103">
        <v>1447.55</v>
      </c>
      <c r="L992" s="103">
        <v>1447.55</v>
      </c>
      <c r="M992" s="35"/>
    </row>
    <row r="993" spans="1:13" x14ac:dyDescent="0.25">
      <c r="A993" s="43" t="s">
        <v>4695</v>
      </c>
      <c r="B993" s="116" t="s">
        <v>1552</v>
      </c>
      <c r="C993" s="93" t="s">
        <v>138</v>
      </c>
      <c r="D993" s="94">
        <v>60010</v>
      </c>
      <c r="E993" s="95" t="s">
        <v>379</v>
      </c>
      <c r="F993" s="96" t="s">
        <v>171</v>
      </c>
      <c r="G993" s="97">
        <v>0.55000000000000004</v>
      </c>
      <c r="H993" s="98">
        <v>0.55000000000000004</v>
      </c>
      <c r="I993" s="98">
        <v>1961.92</v>
      </c>
      <c r="J993" s="98">
        <v>669.99</v>
      </c>
      <c r="K993" s="98">
        <v>1447.55</v>
      </c>
      <c r="L993" s="98">
        <v>1447.55</v>
      </c>
      <c r="M993" s="35"/>
    </row>
    <row r="994" spans="1:13" x14ac:dyDescent="0.25">
      <c r="A994" s="43" t="s">
        <v>4696</v>
      </c>
      <c r="B994" s="117" t="s">
        <v>1553</v>
      </c>
      <c r="C994" s="100"/>
      <c r="D994" s="100"/>
      <c r="E994" s="101" t="s">
        <v>328</v>
      </c>
      <c r="F994" s="100"/>
      <c r="G994" s="102"/>
      <c r="H994" s="102"/>
      <c r="I994" s="102"/>
      <c r="J994" s="102"/>
      <c r="K994" s="103">
        <v>241.56</v>
      </c>
      <c r="L994" s="103">
        <v>241.56</v>
      </c>
      <c r="M994" s="35"/>
    </row>
    <row r="995" spans="1:13" x14ac:dyDescent="0.25">
      <c r="A995" s="43" t="s">
        <v>4697</v>
      </c>
      <c r="B995" s="116" t="s">
        <v>1554</v>
      </c>
      <c r="C995" s="93" t="s">
        <v>138</v>
      </c>
      <c r="D995" s="94">
        <v>60487</v>
      </c>
      <c r="E995" s="95" t="s">
        <v>330</v>
      </c>
      <c r="F995" s="96" t="s">
        <v>135</v>
      </c>
      <c r="G995" s="97">
        <v>18</v>
      </c>
      <c r="H995" s="98">
        <v>18</v>
      </c>
      <c r="I995" s="98">
        <v>13.42</v>
      </c>
      <c r="J995" s="98">
        <v>0</v>
      </c>
      <c r="K995" s="98">
        <v>241.56</v>
      </c>
      <c r="L995" s="98">
        <v>241.56</v>
      </c>
      <c r="M995" s="35"/>
    </row>
    <row r="996" spans="1:13" x14ac:dyDescent="0.25">
      <c r="A996" s="43" t="s">
        <v>4698</v>
      </c>
      <c r="B996" s="115" t="s">
        <v>1555</v>
      </c>
      <c r="C996" s="89"/>
      <c r="D996" s="89"/>
      <c r="E996" s="90" t="s">
        <v>55</v>
      </c>
      <c r="F996" s="89"/>
      <c r="G996" s="91"/>
      <c r="H996" s="91"/>
      <c r="I996" s="91"/>
      <c r="J996" s="91"/>
      <c r="K996" s="92">
        <v>15604.599999999997</v>
      </c>
      <c r="L996" s="92">
        <v>15604.599999999997</v>
      </c>
      <c r="M996" s="35"/>
    </row>
    <row r="997" spans="1:13" x14ac:dyDescent="0.25">
      <c r="A997" s="43" t="s">
        <v>4699</v>
      </c>
      <c r="B997" s="116" t="s">
        <v>1556</v>
      </c>
      <c r="C997" s="93" t="s">
        <v>138</v>
      </c>
      <c r="D997" s="94">
        <v>70391</v>
      </c>
      <c r="E997" s="95" t="s">
        <v>399</v>
      </c>
      <c r="F997" s="96" t="s">
        <v>135</v>
      </c>
      <c r="G997" s="97">
        <v>50</v>
      </c>
      <c r="H997" s="98">
        <v>50</v>
      </c>
      <c r="I997" s="98">
        <v>0.16</v>
      </c>
      <c r="J997" s="98">
        <v>0.53</v>
      </c>
      <c r="K997" s="98">
        <v>34.5</v>
      </c>
      <c r="L997" s="98">
        <v>34.5</v>
      </c>
      <c r="M997" s="35"/>
    </row>
    <row r="998" spans="1:13" ht="24" x14ac:dyDescent="0.3">
      <c r="A998" s="43" t="s">
        <v>4700</v>
      </c>
      <c r="B998" s="116" t="s">
        <v>1557</v>
      </c>
      <c r="C998" s="93" t="s">
        <v>187</v>
      </c>
      <c r="D998" s="94">
        <v>91926</v>
      </c>
      <c r="E998" s="95" t="s">
        <v>384</v>
      </c>
      <c r="F998" s="96" t="s">
        <v>178</v>
      </c>
      <c r="G998" s="97">
        <v>605</v>
      </c>
      <c r="H998" s="98">
        <v>605</v>
      </c>
      <c r="I998" s="98">
        <v>2.64</v>
      </c>
      <c r="J998" s="98">
        <v>0.97</v>
      </c>
      <c r="K998" s="98">
        <v>2184.0500000000002</v>
      </c>
      <c r="L998" s="98">
        <v>2184.0500000000002</v>
      </c>
      <c r="M998" s="36"/>
    </row>
    <row r="999" spans="1:13" x14ac:dyDescent="0.25">
      <c r="A999" s="43" t="s">
        <v>4701</v>
      </c>
      <c r="B999" s="116" t="s">
        <v>1558</v>
      </c>
      <c r="C999" s="93" t="s">
        <v>138</v>
      </c>
      <c r="D999" s="94">
        <v>70565</v>
      </c>
      <c r="E999" s="95" t="s">
        <v>1559</v>
      </c>
      <c r="F999" s="96" t="s">
        <v>178</v>
      </c>
      <c r="G999" s="97">
        <v>47</v>
      </c>
      <c r="H999" s="98">
        <v>47</v>
      </c>
      <c r="I999" s="98">
        <v>4.75</v>
      </c>
      <c r="J999" s="98">
        <v>2.17</v>
      </c>
      <c r="K999" s="98">
        <v>325.24</v>
      </c>
      <c r="L999" s="98">
        <v>325.24</v>
      </c>
      <c r="M999" s="35"/>
    </row>
    <row r="1000" spans="1:13" ht="24" x14ac:dyDescent="0.3">
      <c r="A1000" s="43" t="s">
        <v>4702</v>
      </c>
      <c r="B1000" s="116" t="s">
        <v>1560</v>
      </c>
      <c r="C1000" s="93" t="s">
        <v>187</v>
      </c>
      <c r="D1000" s="94">
        <v>91936</v>
      </c>
      <c r="E1000" s="99" t="s">
        <v>3622</v>
      </c>
      <c r="F1000" s="96" t="s">
        <v>135</v>
      </c>
      <c r="G1000" s="97">
        <v>18</v>
      </c>
      <c r="H1000" s="98">
        <v>18</v>
      </c>
      <c r="I1000" s="98">
        <v>5.72</v>
      </c>
      <c r="J1000" s="98">
        <v>7.57</v>
      </c>
      <c r="K1000" s="98">
        <v>239.22</v>
      </c>
      <c r="L1000" s="98">
        <v>239.22</v>
      </c>
      <c r="M1000" s="36"/>
    </row>
    <row r="1001" spans="1:13" ht="24" x14ac:dyDescent="0.3">
      <c r="A1001" s="43" t="s">
        <v>4703</v>
      </c>
      <c r="B1001" s="116" t="s">
        <v>1561</v>
      </c>
      <c r="C1001" s="93" t="s">
        <v>187</v>
      </c>
      <c r="D1001" s="94">
        <v>91939</v>
      </c>
      <c r="E1001" s="95" t="s">
        <v>421</v>
      </c>
      <c r="F1001" s="96" t="s">
        <v>135</v>
      </c>
      <c r="G1001" s="97">
        <v>10</v>
      </c>
      <c r="H1001" s="98">
        <v>10</v>
      </c>
      <c r="I1001" s="98">
        <v>7.59</v>
      </c>
      <c r="J1001" s="98">
        <v>18.86</v>
      </c>
      <c r="K1001" s="98">
        <v>264.5</v>
      </c>
      <c r="L1001" s="98">
        <v>264.5</v>
      </c>
      <c r="M1001" s="36"/>
    </row>
    <row r="1002" spans="1:13" ht="24" x14ac:dyDescent="0.3">
      <c r="A1002" s="43" t="s">
        <v>4704</v>
      </c>
      <c r="B1002" s="116" t="s">
        <v>1562</v>
      </c>
      <c r="C1002" s="93" t="s">
        <v>187</v>
      </c>
      <c r="D1002" s="94">
        <v>91941</v>
      </c>
      <c r="E1002" s="95" t="s">
        <v>1563</v>
      </c>
      <c r="F1002" s="96" t="s">
        <v>135</v>
      </c>
      <c r="G1002" s="97">
        <v>7</v>
      </c>
      <c r="H1002" s="98">
        <v>7</v>
      </c>
      <c r="I1002" s="98">
        <v>3.44</v>
      </c>
      <c r="J1002" s="98">
        <v>5.71</v>
      </c>
      <c r="K1002" s="98">
        <v>64.05</v>
      </c>
      <c r="L1002" s="98">
        <v>64.05</v>
      </c>
      <c r="M1002" s="36"/>
    </row>
    <row r="1003" spans="1:13" ht="24" x14ac:dyDescent="0.3">
      <c r="A1003" s="43" t="s">
        <v>4705</v>
      </c>
      <c r="B1003" s="116" t="s">
        <v>1564</v>
      </c>
      <c r="C1003" s="93" t="s">
        <v>187</v>
      </c>
      <c r="D1003" s="94">
        <v>91940</v>
      </c>
      <c r="E1003" s="99" t="s">
        <v>3624</v>
      </c>
      <c r="F1003" s="96" t="s">
        <v>135</v>
      </c>
      <c r="G1003" s="97">
        <v>26</v>
      </c>
      <c r="H1003" s="98">
        <v>26</v>
      </c>
      <c r="I1003" s="98">
        <v>4.83</v>
      </c>
      <c r="J1003" s="98">
        <v>10.02</v>
      </c>
      <c r="K1003" s="98">
        <v>386.1</v>
      </c>
      <c r="L1003" s="98">
        <v>386.1</v>
      </c>
      <c r="M1003" s="36"/>
    </row>
    <row r="1004" spans="1:13" x14ac:dyDescent="0.25">
      <c r="A1004" s="43" t="s">
        <v>4706</v>
      </c>
      <c r="B1004" s="116" t="s">
        <v>1565</v>
      </c>
      <c r="C1004" s="93" t="s">
        <v>138</v>
      </c>
      <c r="D1004" s="94">
        <v>70930</v>
      </c>
      <c r="E1004" s="95" t="s">
        <v>407</v>
      </c>
      <c r="F1004" s="96" t="s">
        <v>135</v>
      </c>
      <c r="G1004" s="97">
        <v>37</v>
      </c>
      <c r="H1004" s="98">
        <v>37</v>
      </c>
      <c r="I1004" s="98">
        <v>1.92</v>
      </c>
      <c r="J1004" s="98">
        <v>2.66</v>
      </c>
      <c r="K1004" s="98">
        <v>169.46</v>
      </c>
      <c r="L1004" s="98">
        <v>169.46</v>
      </c>
      <c r="M1004" s="35"/>
    </row>
    <row r="1005" spans="1:13" x14ac:dyDescent="0.25">
      <c r="A1005" s="43" t="s">
        <v>4707</v>
      </c>
      <c r="B1005" s="116" t="s">
        <v>1566</v>
      </c>
      <c r="C1005" s="93" t="s">
        <v>138</v>
      </c>
      <c r="D1005" s="94">
        <v>70929</v>
      </c>
      <c r="E1005" s="95" t="s">
        <v>405</v>
      </c>
      <c r="F1005" s="96" t="s">
        <v>135</v>
      </c>
      <c r="G1005" s="97">
        <v>18</v>
      </c>
      <c r="H1005" s="98">
        <v>18</v>
      </c>
      <c r="I1005" s="98">
        <v>7.56</v>
      </c>
      <c r="J1005" s="98">
        <v>11.36</v>
      </c>
      <c r="K1005" s="98">
        <v>340.56</v>
      </c>
      <c r="L1005" s="98">
        <v>340.56</v>
      </c>
      <c r="M1005" s="35"/>
    </row>
    <row r="1006" spans="1:13" x14ac:dyDescent="0.25">
      <c r="A1006" s="43" t="s">
        <v>4708</v>
      </c>
      <c r="B1006" s="116" t="s">
        <v>1567</v>
      </c>
      <c r="C1006" s="93" t="s">
        <v>138</v>
      </c>
      <c r="D1006" s="94">
        <v>70932</v>
      </c>
      <c r="E1006" s="95" t="s">
        <v>409</v>
      </c>
      <c r="F1006" s="96" t="s">
        <v>135</v>
      </c>
      <c r="G1006" s="97">
        <v>53</v>
      </c>
      <c r="H1006" s="98">
        <v>53</v>
      </c>
      <c r="I1006" s="98">
        <v>0.22</v>
      </c>
      <c r="J1006" s="98">
        <v>1</v>
      </c>
      <c r="K1006" s="98">
        <v>64.66</v>
      </c>
      <c r="L1006" s="98">
        <v>64.66</v>
      </c>
      <c r="M1006" s="35"/>
    </row>
    <row r="1007" spans="1:13" ht="24" x14ac:dyDescent="0.3">
      <c r="A1007" s="43" t="s">
        <v>4709</v>
      </c>
      <c r="B1007" s="116" t="s">
        <v>1568</v>
      </c>
      <c r="C1007" s="93" t="s">
        <v>138</v>
      </c>
      <c r="D1007" s="94">
        <v>71043</v>
      </c>
      <c r="E1007" s="99" t="s">
        <v>3665</v>
      </c>
      <c r="F1007" s="96" t="s">
        <v>135</v>
      </c>
      <c r="G1007" s="97">
        <v>1</v>
      </c>
      <c r="H1007" s="98">
        <v>1</v>
      </c>
      <c r="I1007" s="98">
        <v>3.27</v>
      </c>
      <c r="J1007" s="98">
        <v>9.6999999999999993</v>
      </c>
      <c r="K1007" s="98">
        <v>12.97</v>
      </c>
      <c r="L1007" s="98">
        <v>12.97</v>
      </c>
      <c r="M1007" s="36"/>
    </row>
    <row r="1008" spans="1:13" x14ac:dyDescent="0.25">
      <c r="A1008" s="43" t="s">
        <v>4710</v>
      </c>
      <c r="B1008" s="116" t="s">
        <v>1569</v>
      </c>
      <c r="C1008" s="93" t="s">
        <v>138</v>
      </c>
      <c r="D1008" s="94">
        <v>71151</v>
      </c>
      <c r="E1008" s="95" t="s">
        <v>1570</v>
      </c>
      <c r="F1008" s="96" t="s">
        <v>135</v>
      </c>
      <c r="G1008" s="97">
        <v>2</v>
      </c>
      <c r="H1008" s="98">
        <v>2</v>
      </c>
      <c r="I1008" s="98">
        <v>5.99</v>
      </c>
      <c r="J1008" s="98">
        <v>4.34</v>
      </c>
      <c r="K1008" s="98">
        <v>20.66</v>
      </c>
      <c r="L1008" s="98">
        <v>20.66</v>
      </c>
      <c r="M1008" s="35"/>
    </row>
    <row r="1009" spans="1:13" ht="24" x14ac:dyDescent="0.3">
      <c r="A1009" s="43" t="s">
        <v>4711</v>
      </c>
      <c r="B1009" s="116" t="s">
        <v>1571</v>
      </c>
      <c r="C1009" s="93" t="s">
        <v>187</v>
      </c>
      <c r="D1009" s="94">
        <v>93654</v>
      </c>
      <c r="E1009" s="95" t="s">
        <v>1572</v>
      </c>
      <c r="F1009" s="96" t="s">
        <v>135</v>
      </c>
      <c r="G1009" s="97">
        <v>6</v>
      </c>
      <c r="H1009" s="98">
        <v>6</v>
      </c>
      <c r="I1009" s="98">
        <v>8.92</v>
      </c>
      <c r="J1009" s="98">
        <v>1.6</v>
      </c>
      <c r="K1009" s="98">
        <v>63.12</v>
      </c>
      <c r="L1009" s="98">
        <v>63.12</v>
      </c>
      <c r="M1009" s="36"/>
    </row>
    <row r="1010" spans="1:13" ht="24" x14ac:dyDescent="0.3">
      <c r="A1010" s="43" t="s">
        <v>4712</v>
      </c>
      <c r="B1010" s="116" t="s">
        <v>1573</v>
      </c>
      <c r="C1010" s="93" t="s">
        <v>187</v>
      </c>
      <c r="D1010" s="94">
        <v>93658</v>
      </c>
      <c r="E1010" s="95" t="s">
        <v>1574</v>
      </c>
      <c r="F1010" s="96" t="s">
        <v>135</v>
      </c>
      <c r="G1010" s="97">
        <v>3</v>
      </c>
      <c r="H1010" s="98">
        <v>3</v>
      </c>
      <c r="I1010" s="98">
        <v>14.08</v>
      </c>
      <c r="J1010" s="98">
        <v>4.58</v>
      </c>
      <c r="K1010" s="98">
        <v>55.98</v>
      </c>
      <c r="L1010" s="98">
        <v>55.98</v>
      </c>
      <c r="M1010" s="36"/>
    </row>
    <row r="1011" spans="1:13" ht="24" x14ac:dyDescent="0.3">
      <c r="A1011" s="43" t="s">
        <v>4713</v>
      </c>
      <c r="B1011" s="116" t="s">
        <v>1575</v>
      </c>
      <c r="C1011" s="93" t="s">
        <v>187</v>
      </c>
      <c r="D1011" s="94">
        <v>93673</v>
      </c>
      <c r="E1011" s="99" t="s">
        <v>3666</v>
      </c>
      <c r="F1011" s="96" t="s">
        <v>135</v>
      </c>
      <c r="G1011" s="97">
        <v>1</v>
      </c>
      <c r="H1011" s="98">
        <v>1</v>
      </c>
      <c r="I1011" s="98">
        <v>64.25</v>
      </c>
      <c r="J1011" s="98">
        <v>19.29</v>
      </c>
      <c r="K1011" s="98">
        <v>83.54</v>
      </c>
      <c r="L1011" s="98">
        <v>83.54</v>
      </c>
      <c r="M1011" s="36"/>
    </row>
    <row r="1012" spans="1:13" x14ac:dyDescent="0.25">
      <c r="A1012" s="43" t="s">
        <v>4714</v>
      </c>
      <c r="B1012" s="116" t="s">
        <v>1576</v>
      </c>
      <c r="C1012" s="93" t="s">
        <v>138</v>
      </c>
      <c r="D1012" s="94">
        <v>71211</v>
      </c>
      <c r="E1012" s="95" t="s">
        <v>388</v>
      </c>
      <c r="F1012" s="96" t="s">
        <v>178</v>
      </c>
      <c r="G1012" s="97">
        <v>45</v>
      </c>
      <c r="H1012" s="98">
        <v>45</v>
      </c>
      <c r="I1012" s="98">
        <v>30.82</v>
      </c>
      <c r="J1012" s="98">
        <v>10.029999999999999</v>
      </c>
      <c r="K1012" s="98">
        <v>1838.25</v>
      </c>
      <c r="L1012" s="98">
        <v>1838.25</v>
      </c>
      <c r="M1012" s="35"/>
    </row>
    <row r="1013" spans="1:13" ht="24" x14ac:dyDescent="0.3">
      <c r="A1013" s="43" t="s">
        <v>4715</v>
      </c>
      <c r="B1013" s="118" t="s">
        <v>1577</v>
      </c>
      <c r="C1013" s="104" t="s">
        <v>187</v>
      </c>
      <c r="D1013" s="105">
        <v>91845</v>
      </c>
      <c r="E1013" s="95" t="s">
        <v>1578</v>
      </c>
      <c r="F1013" s="106" t="s">
        <v>178</v>
      </c>
      <c r="G1013" s="97">
        <v>170</v>
      </c>
      <c r="H1013" s="98">
        <v>170</v>
      </c>
      <c r="I1013" s="98">
        <v>4.3600000000000003</v>
      </c>
      <c r="J1013" s="98">
        <v>2.4</v>
      </c>
      <c r="K1013" s="98">
        <v>1149.2</v>
      </c>
      <c r="L1013" s="98">
        <v>1149.2</v>
      </c>
      <c r="M1013" s="36"/>
    </row>
    <row r="1014" spans="1:13" x14ac:dyDescent="0.25">
      <c r="A1014" s="43" t="s">
        <v>4716</v>
      </c>
      <c r="B1014" s="116" t="s">
        <v>1579</v>
      </c>
      <c r="C1014" s="93" t="s">
        <v>138</v>
      </c>
      <c r="D1014" s="94">
        <v>71450</v>
      </c>
      <c r="E1014" s="95" t="s">
        <v>435</v>
      </c>
      <c r="F1014" s="96" t="s">
        <v>135</v>
      </c>
      <c r="G1014" s="97">
        <v>5</v>
      </c>
      <c r="H1014" s="98">
        <v>5</v>
      </c>
      <c r="I1014" s="98">
        <v>130.65</v>
      </c>
      <c r="J1014" s="98">
        <v>20.059999999999999</v>
      </c>
      <c r="K1014" s="98">
        <v>753.55</v>
      </c>
      <c r="L1014" s="98">
        <v>753.55</v>
      </c>
      <c r="M1014" s="35"/>
    </row>
    <row r="1015" spans="1:13" x14ac:dyDescent="0.25">
      <c r="A1015" s="43" t="s">
        <v>4717</v>
      </c>
      <c r="B1015" s="116" t="s">
        <v>1580</v>
      </c>
      <c r="C1015" s="93" t="s">
        <v>138</v>
      </c>
      <c r="D1015" s="94">
        <v>71451</v>
      </c>
      <c r="E1015" s="95" t="s">
        <v>1581</v>
      </c>
      <c r="F1015" s="96" t="s">
        <v>135</v>
      </c>
      <c r="G1015" s="97">
        <v>3</v>
      </c>
      <c r="H1015" s="98">
        <v>3</v>
      </c>
      <c r="I1015" s="98">
        <v>147.9</v>
      </c>
      <c r="J1015" s="98">
        <v>20.059999999999999</v>
      </c>
      <c r="K1015" s="98">
        <v>503.88</v>
      </c>
      <c r="L1015" s="98">
        <v>503.88</v>
      </c>
      <c r="M1015" s="35"/>
    </row>
    <row r="1016" spans="1:13" x14ac:dyDescent="0.25">
      <c r="A1016" s="43" t="s">
        <v>4718</v>
      </c>
      <c r="B1016" s="116" t="s">
        <v>1582</v>
      </c>
      <c r="C1016" s="93" t="s">
        <v>138</v>
      </c>
      <c r="D1016" s="94">
        <v>71440</v>
      </c>
      <c r="E1016" s="95" t="s">
        <v>418</v>
      </c>
      <c r="F1016" s="96" t="s">
        <v>135</v>
      </c>
      <c r="G1016" s="97">
        <v>9</v>
      </c>
      <c r="H1016" s="98">
        <v>9</v>
      </c>
      <c r="I1016" s="98">
        <v>7.11</v>
      </c>
      <c r="J1016" s="98">
        <v>7.01</v>
      </c>
      <c r="K1016" s="98">
        <v>127.08</v>
      </c>
      <c r="L1016" s="98">
        <v>127.08</v>
      </c>
      <c r="M1016" s="35"/>
    </row>
    <row r="1017" spans="1:13" x14ac:dyDescent="0.25">
      <c r="A1017" s="43" t="s">
        <v>4719</v>
      </c>
      <c r="B1017" s="116" t="s">
        <v>1583</v>
      </c>
      <c r="C1017" s="93" t="s">
        <v>138</v>
      </c>
      <c r="D1017" s="94">
        <v>71442</v>
      </c>
      <c r="E1017" s="95" t="s">
        <v>1584</v>
      </c>
      <c r="F1017" s="96" t="s">
        <v>135</v>
      </c>
      <c r="G1017" s="97">
        <v>1</v>
      </c>
      <c r="H1017" s="98">
        <v>1</v>
      </c>
      <c r="I1017" s="98">
        <v>15.18</v>
      </c>
      <c r="J1017" s="98">
        <v>17.72</v>
      </c>
      <c r="K1017" s="98">
        <v>32.9</v>
      </c>
      <c r="L1017" s="98">
        <v>32.9</v>
      </c>
      <c r="M1017" s="35"/>
    </row>
    <row r="1018" spans="1:13" x14ac:dyDescent="0.3">
      <c r="A1018" s="43" t="s">
        <v>4720</v>
      </c>
      <c r="B1018" s="116" t="s">
        <v>1585</v>
      </c>
      <c r="C1018" s="93" t="s">
        <v>187</v>
      </c>
      <c r="D1018" s="94">
        <v>97610</v>
      </c>
      <c r="E1018" s="95" t="s">
        <v>1586</v>
      </c>
      <c r="F1018" s="96" t="s">
        <v>135</v>
      </c>
      <c r="G1018" s="97">
        <v>4</v>
      </c>
      <c r="H1018" s="98">
        <v>4</v>
      </c>
      <c r="I1018" s="98">
        <v>9.1199999999999992</v>
      </c>
      <c r="J1018" s="98">
        <v>4.33</v>
      </c>
      <c r="K1018" s="98">
        <v>53.8</v>
      </c>
      <c r="L1018" s="98">
        <v>53.8</v>
      </c>
      <c r="M1018" s="36"/>
    </row>
    <row r="1019" spans="1:13" ht="24" x14ac:dyDescent="0.3">
      <c r="A1019" s="43" t="s">
        <v>4721</v>
      </c>
      <c r="B1019" s="116" t="s">
        <v>1587</v>
      </c>
      <c r="C1019" s="93" t="s">
        <v>187</v>
      </c>
      <c r="D1019" s="94">
        <v>100903</v>
      </c>
      <c r="E1019" s="99" t="s">
        <v>3625</v>
      </c>
      <c r="F1019" s="96" t="s">
        <v>135</v>
      </c>
      <c r="G1019" s="97">
        <v>56</v>
      </c>
      <c r="H1019" s="98">
        <v>56</v>
      </c>
      <c r="I1019" s="98">
        <v>17.149999999999999</v>
      </c>
      <c r="J1019" s="98">
        <v>6.48</v>
      </c>
      <c r="K1019" s="98">
        <v>1323.28</v>
      </c>
      <c r="L1019" s="98">
        <v>1323.28</v>
      </c>
      <c r="M1019" s="36"/>
    </row>
    <row r="1020" spans="1:13" x14ac:dyDescent="0.3">
      <c r="A1020" s="43" t="s">
        <v>4722</v>
      </c>
      <c r="B1020" s="116" t="s">
        <v>1588</v>
      </c>
      <c r="C1020" s="93" t="s">
        <v>193</v>
      </c>
      <c r="D1020" s="107" t="s">
        <v>1589</v>
      </c>
      <c r="E1020" s="95" t="s">
        <v>1590</v>
      </c>
      <c r="F1020" s="96" t="s">
        <v>1591</v>
      </c>
      <c r="G1020" s="97">
        <v>28</v>
      </c>
      <c r="H1020" s="98">
        <v>28</v>
      </c>
      <c r="I1020" s="98">
        <v>154.43</v>
      </c>
      <c r="J1020" s="98">
        <v>11.1</v>
      </c>
      <c r="K1020" s="98">
        <v>4634.84</v>
      </c>
      <c r="L1020" s="98">
        <v>4634.84</v>
      </c>
      <c r="M1020" s="36"/>
    </row>
    <row r="1021" spans="1:13" ht="24" x14ac:dyDescent="0.3">
      <c r="A1021" s="43" t="s">
        <v>4723</v>
      </c>
      <c r="B1021" s="116" t="s">
        <v>1592</v>
      </c>
      <c r="C1021" s="93" t="s">
        <v>187</v>
      </c>
      <c r="D1021" s="94">
        <v>103782</v>
      </c>
      <c r="E1021" s="99" t="s">
        <v>3667</v>
      </c>
      <c r="F1021" s="96" t="s">
        <v>135</v>
      </c>
      <c r="G1021" s="97">
        <v>2</v>
      </c>
      <c r="H1021" s="98">
        <v>2</v>
      </c>
      <c r="I1021" s="98">
        <v>17.34</v>
      </c>
      <c r="J1021" s="98">
        <v>12.59</v>
      </c>
      <c r="K1021" s="98">
        <v>59.86</v>
      </c>
      <c r="L1021" s="98">
        <v>59.86</v>
      </c>
      <c r="M1021" s="36"/>
    </row>
    <row r="1022" spans="1:13" x14ac:dyDescent="0.25">
      <c r="A1022" s="43" t="s">
        <v>4724</v>
      </c>
      <c r="B1022" s="116" t="s">
        <v>1593</v>
      </c>
      <c r="C1022" s="93" t="s">
        <v>138</v>
      </c>
      <c r="D1022" s="94">
        <v>71861</v>
      </c>
      <c r="E1022" s="95" t="s">
        <v>397</v>
      </c>
      <c r="F1022" s="96" t="s">
        <v>135</v>
      </c>
      <c r="G1022" s="97">
        <v>100</v>
      </c>
      <c r="H1022" s="98">
        <v>100</v>
      </c>
      <c r="I1022" s="98">
        <v>0.1</v>
      </c>
      <c r="J1022" s="98">
        <v>0.34</v>
      </c>
      <c r="K1022" s="98">
        <v>44</v>
      </c>
      <c r="L1022" s="98">
        <v>44</v>
      </c>
      <c r="M1022" s="35"/>
    </row>
    <row r="1023" spans="1:13" x14ac:dyDescent="0.25">
      <c r="A1023" s="43" t="s">
        <v>4725</v>
      </c>
      <c r="B1023" s="116" t="s">
        <v>1594</v>
      </c>
      <c r="C1023" s="93" t="s">
        <v>138</v>
      </c>
      <c r="D1023" s="94">
        <v>72171</v>
      </c>
      <c r="E1023" s="95" t="s">
        <v>1595</v>
      </c>
      <c r="F1023" s="96" t="s">
        <v>135</v>
      </c>
      <c r="G1023" s="97">
        <v>1</v>
      </c>
      <c r="H1023" s="98">
        <v>1</v>
      </c>
      <c r="I1023" s="98">
        <v>136.72999999999999</v>
      </c>
      <c r="J1023" s="98">
        <v>100.31</v>
      </c>
      <c r="K1023" s="98">
        <v>237.04</v>
      </c>
      <c r="L1023" s="98">
        <v>237.04</v>
      </c>
      <c r="M1023" s="35"/>
    </row>
    <row r="1024" spans="1:13" x14ac:dyDescent="0.25">
      <c r="A1024" s="43" t="s">
        <v>4726</v>
      </c>
      <c r="B1024" s="116" t="s">
        <v>1596</v>
      </c>
      <c r="C1024" s="93" t="s">
        <v>138</v>
      </c>
      <c r="D1024" s="94">
        <v>72395</v>
      </c>
      <c r="E1024" s="95" t="s">
        <v>1597</v>
      </c>
      <c r="F1024" s="96" t="s">
        <v>135</v>
      </c>
      <c r="G1024" s="97">
        <v>4</v>
      </c>
      <c r="H1024" s="98">
        <v>4</v>
      </c>
      <c r="I1024" s="98">
        <v>4</v>
      </c>
      <c r="J1024" s="98">
        <v>1</v>
      </c>
      <c r="K1024" s="98">
        <v>20</v>
      </c>
      <c r="L1024" s="98">
        <v>20</v>
      </c>
      <c r="M1024" s="35"/>
    </row>
    <row r="1025" spans="1:13" x14ac:dyDescent="0.25">
      <c r="A1025" s="43" t="s">
        <v>4727</v>
      </c>
      <c r="B1025" s="116" t="s">
        <v>1598</v>
      </c>
      <c r="C1025" s="93" t="s">
        <v>138</v>
      </c>
      <c r="D1025" s="94">
        <v>72397</v>
      </c>
      <c r="E1025" s="95" t="s">
        <v>1599</v>
      </c>
      <c r="F1025" s="96" t="s">
        <v>135</v>
      </c>
      <c r="G1025" s="97">
        <v>1</v>
      </c>
      <c r="H1025" s="98">
        <v>1</v>
      </c>
      <c r="I1025" s="98">
        <v>3.39</v>
      </c>
      <c r="J1025" s="98">
        <v>1</v>
      </c>
      <c r="K1025" s="98">
        <v>4.3899999999999997</v>
      </c>
      <c r="L1025" s="98">
        <v>4.3899999999999997</v>
      </c>
      <c r="M1025" s="35"/>
    </row>
    <row r="1026" spans="1:13" x14ac:dyDescent="0.25">
      <c r="A1026" s="43" t="s">
        <v>4728</v>
      </c>
      <c r="B1026" s="116" t="s">
        <v>1600</v>
      </c>
      <c r="C1026" s="93" t="s">
        <v>138</v>
      </c>
      <c r="D1026" s="94">
        <v>72578</v>
      </c>
      <c r="E1026" s="95" t="s">
        <v>411</v>
      </c>
      <c r="F1026" s="96" t="s">
        <v>135</v>
      </c>
      <c r="G1026" s="97">
        <v>7</v>
      </c>
      <c r="H1026" s="98">
        <v>7</v>
      </c>
      <c r="I1026" s="98">
        <v>7.2</v>
      </c>
      <c r="J1026" s="98">
        <v>9.6999999999999993</v>
      </c>
      <c r="K1026" s="98">
        <v>118.3</v>
      </c>
      <c r="L1026" s="98">
        <v>118.3</v>
      </c>
      <c r="M1026" s="35"/>
    </row>
    <row r="1027" spans="1:13" x14ac:dyDescent="0.25">
      <c r="A1027" s="43" t="s">
        <v>4729</v>
      </c>
      <c r="B1027" s="116" t="s">
        <v>1601</v>
      </c>
      <c r="C1027" s="93" t="s">
        <v>138</v>
      </c>
      <c r="D1027" s="94">
        <v>72578</v>
      </c>
      <c r="E1027" s="95" t="s">
        <v>411</v>
      </c>
      <c r="F1027" s="96" t="s">
        <v>135</v>
      </c>
      <c r="G1027" s="97">
        <v>7</v>
      </c>
      <c r="H1027" s="98">
        <v>7</v>
      </c>
      <c r="I1027" s="98">
        <v>7.2</v>
      </c>
      <c r="J1027" s="98">
        <v>9.6999999999999993</v>
      </c>
      <c r="K1027" s="98">
        <v>118.3</v>
      </c>
      <c r="L1027" s="98">
        <v>118.3</v>
      </c>
      <c r="M1027" s="35"/>
    </row>
    <row r="1028" spans="1:13" x14ac:dyDescent="0.25">
      <c r="A1028" s="43" t="s">
        <v>4730</v>
      </c>
      <c r="B1028" s="116" t="s">
        <v>1602</v>
      </c>
      <c r="C1028" s="93" t="s">
        <v>138</v>
      </c>
      <c r="D1028" s="94">
        <v>72578</v>
      </c>
      <c r="E1028" s="95" t="s">
        <v>411</v>
      </c>
      <c r="F1028" s="96" t="s">
        <v>135</v>
      </c>
      <c r="G1028" s="97">
        <v>14</v>
      </c>
      <c r="H1028" s="98">
        <v>14</v>
      </c>
      <c r="I1028" s="98">
        <v>7.2</v>
      </c>
      <c r="J1028" s="98">
        <v>9.6999999999999993</v>
      </c>
      <c r="K1028" s="98">
        <v>236.6</v>
      </c>
      <c r="L1028" s="98">
        <v>236.6</v>
      </c>
      <c r="M1028" s="35"/>
    </row>
    <row r="1029" spans="1:13" x14ac:dyDescent="0.25">
      <c r="A1029" s="43" t="s">
        <v>4731</v>
      </c>
      <c r="B1029" s="116" t="s">
        <v>1603</v>
      </c>
      <c r="C1029" s="93" t="s">
        <v>138</v>
      </c>
      <c r="D1029" s="94">
        <v>72585</v>
      </c>
      <c r="E1029" s="95" t="s">
        <v>413</v>
      </c>
      <c r="F1029" s="96" t="s">
        <v>135</v>
      </c>
      <c r="G1029" s="97">
        <v>2</v>
      </c>
      <c r="H1029" s="98">
        <v>2</v>
      </c>
      <c r="I1029" s="98">
        <v>10.66</v>
      </c>
      <c r="J1029" s="98">
        <v>9.6999999999999993</v>
      </c>
      <c r="K1029" s="98">
        <v>40.72</v>
      </c>
      <c r="L1029" s="98">
        <v>40.72</v>
      </c>
      <c r="M1029" s="35"/>
    </row>
    <row r="1030" spans="1:13" x14ac:dyDescent="0.25">
      <c r="A1030" s="43" t="s">
        <v>4732</v>
      </c>
      <c r="B1030" s="115" t="s">
        <v>1604</v>
      </c>
      <c r="C1030" s="89"/>
      <c r="D1030" s="89"/>
      <c r="E1030" s="90" t="s">
        <v>57</v>
      </c>
      <c r="F1030" s="89"/>
      <c r="G1030" s="91"/>
      <c r="H1030" s="91"/>
      <c r="I1030" s="91"/>
      <c r="J1030" s="91"/>
      <c r="K1030" s="92">
        <v>20942.79</v>
      </c>
      <c r="L1030" s="92">
        <v>20942.79</v>
      </c>
      <c r="M1030" s="35"/>
    </row>
    <row r="1031" spans="1:13" x14ac:dyDescent="0.25">
      <c r="A1031" s="43" t="s">
        <v>4733</v>
      </c>
      <c r="B1031" s="117" t="s">
        <v>1605</v>
      </c>
      <c r="C1031" s="100"/>
      <c r="D1031" s="100"/>
      <c r="E1031" s="101" t="s">
        <v>861</v>
      </c>
      <c r="F1031" s="100"/>
      <c r="G1031" s="102"/>
      <c r="H1031" s="102"/>
      <c r="I1031" s="102"/>
      <c r="J1031" s="102"/>
      <c r="K1031" s="103">
        <v>932.56</v>
      </c>
      <c r="L1031" s="103">
        <v>932.56</v>
      </c>
      <c r="M1031" s="35"/>
    </row>
    <row r="1032" spans="1:13" x14ac:dyDescent="0.25">
      <c r="A1032" s="43" t="s">
        <v>4734</v>
      </c>
      <c r="B1032" s="116" t="s">
        <v>1606</v>
      </c>
      <c r="C1032" s="93" t="s">
        <v>138</v>
      </c>
      <c r="D1032" s="94">
        <v>80926</v>
      </c>
      <c r="E1032" s="95" t="s">
        <v>863</v>
      </c>
      <c r="F1032" s="96" t="s">
        <v>135</v>
      </c>
      <c r="G1032" s="97">
        <v>7</v>
      </c>
      <c r="H1032" s="98">
        <v>7</v>
      </c>
      <c r="I1032" s="98">
        <v>75.290000000000006</v>
      </c>
      <c r="J1032" s="98">
        <v>20.39</v>
      </c>
      <c r="K1032" s="98">
        <v>669.76</v>
      </c>
      <c r="L1032" s="98">
        <v>669.76</v>
      </c>
      <c r="M1032" s="35"/>
    </row>
    <row r="1033" spans="1:13" ht="24" x14ac:dyDescent="0.3">
      <c r="A1033" s="43" t="s">
        <v>4735</v>
      </c>
      <c r="B1033" s="116" t="s">
        <v>1607</v>
      </c>
      <c r="C1033" s="93" t="s">
        <v>187</v>
      </c>
      <c r="D1033" s="94">
        <v>94794</v>
      </c>
      <c r="E1033" s="95" t="s">
        <v>1608</v>
      </c>
      <c r="F1033" s="96" t="s">
        <v>135</v>
      </c>
      <c r="G1033" s="97">
        <v>1</v>
      </c>
      <c r="H1033" s="98">
        <v>1</v>
      </c>
      <c r="I1033" s="98">
        <v>157.66999999999999</v>
      </c>
      <c r="J1033" s="98">
        <v>12.46</v>
      </c>
      <c r="K1033" s="98">
        <v>170.13</v>
      </c>
      <c r="L1033" s="98">
        <v>170.13</v>
      </c>
      <c r="M1033" s="36"/>
    </row>
    <row r="1034" spans="1:13" x14ac:dyDescent="0.25">
      <c r="A1034" s="43" t="s">
        <v>4736</v>
      </c>
      <c r="B1034" s="116" t="s">
        <v>1609</v>
      </c>
      <c r="C1034" s="93" t="s">
        <v>138</v>
      </c>
      <c r="D1034" s="94">
        <v>80946</v>
      </c>
      <c r="E1034" s="95" t="s">
        <v>866</v>
      </c>
      <c r="F1034" s="96" t="s">
        <v>135</v>
      </c>
      <c r="G1034" s="97">
        <v>1</v>
      </c>
      <c r="H1034" s="98">
        <v>1</v>
      </c>
      <c r="I1034" s="98">
        <v>72.28</v>
      </c>
      <c r="J1034" s="98">
        <v>20.39</v>
      </c>
      <c r="K1034" s="98">
        <v>92.67</v>
      </c>
      <c r="L1034" s="98">
        <v>92.67</v>
      </c>
      <c r="M1034" s="35"/>
    </row>
    <row r="1035" spans="1:13" x14ac:dyDescent="0.25">
      <c r="A1035" s="43" t="s">
        <v>4737</v>
      </c>
      <c r="B1035" s="117" t="s">
        <v>1610</v>
      </c>
      <c r="C1035" s="100"/>
      <c r="D1035" s="100"/>
      <c r="E1035" s="101" t="s">
        <v>1611</v>
      </c>
      <c r="F1035" s="100"/>
      <c r="G1035" s="102"/>
      <c r="H1035" s="102"/>
      <c r="I1035" s="102"/>
      <c r="J1035" s="102"/>
      <c r="K1035" s="103">
        <v>1182.8600000000001</v>
      </c>
      <c r="L1035" s="103">
        <v>1182.8600000000001</v>
      </c>
      <c r="M1035" s="35"/>
    </row>
    <row r="1036" spans="1:13" x14ac:dyDescent="0.25">
      <c r="A1036" s="43" t="s">
        <v>4738</v>
      </c>
      <c r="B1036" s="116" t="s">
        <v>1612</v>
      </c>
      <c r="C1036" s="93" t="s">
        <v>138</v>
      </c>
      <c r="D1036" s="94">
        <v>80590</v>
      </c>
      <c r="E1036" s="95" t="s">
        <v>873</v>
      </c>
      <c r="F1036" s="96" t="s">
        <v>135</v>
      </c>
      <c r="G1036" s="97">
        <v>2</v>
      </c>
      <c r="H1036" s="98">
        <v>2</v>
      </c>
      <c r="I1036" s="98">
        <v>81.91</v>
      </c>
      <c r="J1036" s="98">
        <v>13.04</v>
      </c>
      <c r="K1036" s="98">
        <v>189.9</v>
      </c>
      <c r="L1036" s="98">
        <v>189.9</v>
      </c>
      <c r="M1036" s="35"/>
    </row>
    <row r="1037" spans="1:13" x14ac:dyDescent="0.25">
      <c r="A1037" s="43" t="s">
        <v>4739</v>
      </c>
      <c r="B1037" s="116" t="s">
        <v>1613</v>
      </c>
      <c r="C1037" s="93" t="s">
        <v>138</v>
      </c>
      <c r="D1037" s="94">
        <v>80541</v>
      </c>
      <c r="E1037" s="95" t="s">
        <v>1614</v>
      </c>
      <c r="F1037" s="96" t="s">
        <v>135</v>
      </c>
      <c r="G1037" s="97">
        <v>1</v>
      </c>
      <c r="H1037" s="98">
        <v>1</v>
      </c>
      <c r="I1037" s="98">
        <v>167.15</v>
      </c>
      <c r="J1037" s="98">
        <v>58.17</v>
      </c>
      <c r="K1037" s="98">
        <v>225.32</v>
      </c>
      <c r="L1037" s="98">
        <v>225.32</v>
      </c>
      <c r="M1037" s="35"/>
    </row>
    <row r="1038" spans="1:13" ht="24" x14ac:dyDescent="0.3">
      <c r="A1038" s="43" t="s">
        <v>4740</v>
      </c>
      <c r="B1038" s="116" t="s">
        <v>1615</v>
      </c>
      <c r="C1038" s="93" t="s">
        <v>138</v>
      </c>
      <c r="D1038" s="94">
        <v>80572</v>
      </c>
      <c r="E1038" s="95" t="s">
        <v>877</v>
      </c>
      <c r="F1038" s="96" t="s">
        <v>135</v>
      </c>
      <c r="G1038" s="97">
        <v>3</v>
      </c>
      <c r="H1038" s="98">
        <v>3</v>
      </c>
      <c r="I1038" s="98">
        <v>118.95</v>
      </c>
      <c r="J1038" s="98">
        <v>6.68</v>
      </c>
      <c r="K1038" s="98">
        <v>376.89</v>
      </c>
      <c r="L1038" s="98">
        <v>376.89</v>
      </c>
      <c r="M1038" s="36"/>
    </row>
    <row r="1039" spans="1:13" x14ac:dyDescent="0.3">
      <c r="A1039" s="43" t="s">
        <v>4741</v>
      </c>
      <c r="B1039" s="116" t="s">
        <v>1616</v>
      </c>
      <c r="C1039" s="93" t="s">
        <v>187</v>
      </c>
      <c r="D1039" s="94">
        <v>86883</v>
      </c>
      <c r="E1039" s="95" t="s">
        <v>880</v>
      </c>
      <c r="F1039" s="96" t="s">
        <v>135</v>
      </c>
      <c r="G1039" s="97">
        <v>3</v>
      </c>
      <c r="H1039" s="98">
        <v>3</v>
      </c>
      <c r="I1039" s="98">
        <v>7.82</v>
      </c>
      <c r="J1039" s="98">
        <v>2.02</v>
      </c>
      <c r="K1039" s="98">
        <v>29.52</v>
      </c>
      <c r="L1039" s="98">
        <v>29.52</v>
      </c>
      <c r="M1039" s="36"/>
    </row>
    <row r="1040" spans="1:13" x14ac:dyDescent="0.25">
      <c r="A1040" s="43" t="s">
        <v>4742</v>
      </c>
      <c r="B1040" s="116" t="s">
        <v>1617</v>
      </c>
      <c r="C1040" s="93" t="s">
        <v>138</v>
      </c>
      <c r="D1040" s="94">
        <v>80555</v>
      </c>
      <c r="E1040" s="95" t="s">
        <v>1618</v>
      </c>
      <c r="F1040" s="96" t="s">
        <v>135</v>
      </c>
      <c r="G1040" s="97">
        <v>3</v>
      </c>
      <c r="H1040" s="98">
        <v>3</v>
      </c>
      <c r="I1040" s="98">
        <v>43.65</v>
      </c>
      <c r="J1040" s="98">
        <v>8.36</v>
      </c>
      <c r="K1040" s="98">
        <v>156.03</v>
      </c>
      <c r="L1040" s="98">
        <v>156.03</v>
      </c>
      <c r="M1040" s="35"/>
    </row>
    <row r="1041" spans="1:13" ht="24" x14ac:dyDescent="0.3">
      <c r="A1041" s="43" t="s">
        <v>4743</v>
      </c>
      <c r="B1041" s="116" t="s">
        <v>1619</v>
      </c>
      <c r="C1041" s="93" t="s">
        <v>187</v>
      </c>
      <c r="D1041" s="94">
        <v>86877</v>
      </c>
      <c r="E1041" s="99" t="s">
        <v>3668</v>
      </c>
      <c r="F1041" s="96" t="s">
        <v>135</v>
      </c>
      <c r="G1041" s="97">
        <v>3</v>
      </c>
      <c r="H1041" s="98">
        <v>3</v>
      </c>
      <c r="I1041" s="98">
        <v>54.93</v>
      </c>
      <c r="J1041" s="98">
        <v>4.16</v>
      </c>
      <c r="K1041" s="98">
        <v>177.27</v>
      </c>
      <c r="L1041" s="98">
        <v>177.27</v>
      </c>
      <c r="M1041" s="36"/>
    </row>
    <row r="1042" spans="1:13" x14ac:dyDescent="0.25">
      <c r="A1042" s="43" t="s">
        <v>4744</v>
      </c>
      <c r="B1042" s="116" t="s">
        <v>1620</v>
      </c>
      <c r="C1042" s="93" t="s">
        <v>138</v>
      </c>
      <c r="D1042" s="94">
        <v>80550</v>
      </c>
      <c r="E1042" s="95" t="s">
        <v>886</v>
      </c>
      <c r="F1042" s="96" t="s">
        <v>887</v>
      </c>
      <c r="G1042" s="97">
        <v>3</v>
      </c>
      <c r="H1042" s="98">
        <v>3</v>
      </c>
      <c r="I1042" s="98">
        <v>4.29</v>
      </c>
      <c r="J1042" s="98">
        <v>5.0199999999999996</v>
      </c>
      <c r="K1042" s="98">
        <v>27.93</v>
      </c>
      <c r="L1042" s="98">
        <v>27.93</v>
      </c>
      <c r="M1042" s="35"/>
    </row>
    <row r="1043" spans="1:13" x14ac:dyDescent="0.25">
      <c r="A1043" s="43" t="s">
        <v>4745</v>
      </c>
      <c r="B1043" s="117" t="s">
        <v>1621</v>
      </c>
      <c r="C1043" s="100"/>
      <c r="D1043" s="100"/>
      <c r="E1043" s="101" t="s">
        <v>1622</v>
      </c>
      <c r="F1043" s="100"/>
      <c r="G1043" s="102"/>
      <c r="H1043" s="102"/>
      <c r="I1043" s="102"/>
      <c r="J1043" s="102"/>
      <c r="K1043" s="103">
        <v>7566.68</v>
      </c>
      <c r="L1043" s="103">
        <v>7566.68</v>
      </c>
      <c r="M1043" s="35"/>
    </row>
    <row r="1044" spans="1:13" x14ac:dyDescent="0.25">
      <c r="A1044" s="43" t="s">
        <v>4746</v>
      </c>
      <c r="B1044" s="116" t="s">
        <v>1623</v>
      </c>
      <c r="C1044" s="93" t="s">
        <v>138</v>
      </c>
      <c r="D1044" s="94">
        <v>80686</v>
      </c>
      <c r="E1044" s="95" t="s">
        <v>1624</v>
      </c>
      <c r="F1044" s="96" t="s">
        <v>135</v>
      </c>
      <c r="G1044" s="97">
        <v>4</v>
      </c>
      <c r="H1044" s="98">
        <v>4</v>
      </c>
      <c r="I1044" s="98">
        <v>270.45999999999998</v>
      </c>
      <c r="J1044" s="98">
        <v>13.04</v>
      </c>
      <c r="K1044" s="98">
        <v>1134</v>
      </c>
      <c r="L1044" s="98">
        <v>1134</v>
      </c>
      <c r="M1044" s="35"/>
    </row>
    <row r="1045" spans="1:13" x14ac:dyDescent="0.25">
      <c r="A1045" s="43" t="s">
        <v>4747</v>
      </c>
      <c r="B1045" s="116" t="s">
        <v>1625</v>
      </c>
      <c r="C1045" s="93" t="s">
        <v>138</v>
      </c>
      <c r="D1045" s="94">
        <v>80693</v>
      </c>
      <c r="E1045" s="95" t="s">
        <v>1626</v>
      </c>
      <c r="F1045" s="96" t="s">
        <v>135</v>
      </c>
      <c r="G1045" s="97">
        <v>2</v>
      </c>
      <c r="H1045" s="98">
        <v>2</v>
      </c>
      <c r="I1045" s="98">
        <v>1709.73</v>
      </c>
      <c r="J1045" s="98">
        <v>16.71</v>
      </c>
      <c r="K1045" s="98">
        <v>3452.88</v>
      </c>
      <c r="L1045" s="98">
        <v>3452.88</v>
      </c>
      <c r="M1045" s="35"/>
    </row>
    <row r="1046" spans="1:13" x14ac:dyDescent="0.25">
      <c r="A1046" s="43" t="s">
        <v>4748</v>
      </c>
      <c r="B1046" s="116" t="s">
        <v>1627</v>
      </c>
      <c r="C1046" s="93" t="s">
        <v>138</v>
      </c>
      <c r="D1046" s="94">
        <v>80670</v>
      </c>
      <c r="E1046" s="95" t="s">
        <v>1628</v>
      </c>
      <c r="F1046" s="96" t="s">
        <v>135</v>
      </c>
      <c r="G1046" s="97">
        <v>6</v>
      </c>
      <c r="H1046" s="98">
        <v>6</v>
      </c>
      <c r="I1046" s="98">
        <v>162.65</v>
      </c>
      <c r="J1046" s="98">
        <v>12.03</v>
      </c>
      <c r="K1046" s="98">
        <v>1048.08</v>
      </c>
      <c r="L1046" s="98">
        <v>1048.08</v>
      </c>
      <c r="M1046" s="35"/>
    </row>
    <row r="1047" spans="1:13" ht="24" x14ac:dyDescent="0.3">
      <c r="A1047" s="43" t="s">
        <v>4749</v>
      </c>
      <c r="B1047" s="116" t="s">
        <v>1629</v>
      </c>
      <c r="C1047" s="93" t="s">
        <v>187</v>
      </c>
      <c r="D1047" s="94">
        <v>86878</v>
      </c>
      <c r="E1047" s="99" t="s">
        <v>3669</v>
      </c>
      <c r="F1047" s="96" t="s">
        <v>135</v>
      </c>
      <c r="G1047" s="97">
        <v>6</v>
      </c>
      <c r="H1047" s="98">
        <v>6</v>
      </c>
      <c r="I1047" s="98">
        <v>59.52</v>
      </c>
      <c r="J1047" s="98">
        <v>4.16</v>
      </c>
      <c r="K1047" s="98">
        <v>382.08</v>
      </c>
      <c r="L1047" s="98">
        <v>382.08</v>
      </c>
      <c r="M1047" s="36"/>
    </row>
    <row r="1048" spans="1:13" ht="24" x14ac:dyDescent="0.3">
      <c r="A1048" s="43" t="s">
        <v>4750</v>
      </c>
      <c r="B1048" s="116" t="s">
        <v>1630</v>
      </c>
      <c r="C1048" s="93" t="s">
        <v>187</v>
      </c>
      <c r="D1048" s="94">
        <v>86911</v>
      </c>
      <c r="E1048" s="95" t="s">
        <v>1631</v>
      </c>
      <c r="F1048" s="96" t="s">
        <v>135</v>
      </c>
      <c r="G1048" s="97">
        <v>2</v>
      </c>
      <c r="H1048" s="98">
        <v>2</v>
      </c>
      <c r="I1048" s="98">
        <v>88.05</v>
      </c>
      <c r="J1048" s="98">
        <v>2.78</v>
      </c>
      <c r="K1048" s="98">
        <v>181.66</v>
      </c>
      <c r="L1048" s="98">
        <v>181.66</v>
      </c>
      <c r="M1048" s="36"/>
    </row>
    <row r="1049" spans="1:13" x14ac:dyDescent="0.25">
      <c r="A1049" s="43" t="s">
        <v>4751</v>
      </c>
      <c r="B1049" s="116" t="s">
        <v>1632</v>
      </c>
      <c r="C1049" s="93" t="s">
        <v>138</v>
      </c>
      <c r="D1049" s="94">
        <v>80656</v>
      </c>
      <c r="E1049" s="95" t="s">
        <v>1633</v>
      </c>
      <c r="F1049" s="96" t="s">
        <v>135</v>
      </c>
      <c r="G1049" s="97">
        <v>4</v>
      </c>
      <c r="H1049" s="98">
        <v>4</v>
      </c>
      <c r="I1049" s="98">
        <v>138.28</v>
      </c>
      <c r="J1049" s="98">
        <v>6.68</v>
      </c>
      <c r="K1049" s="98">
        <v>579.84</v>
      </c>
      <c r="L1049" s="98">
        <v>579.84</v>
      </c>
      <c r="M1049" s="35"/>
    </row>
    <row r="1050" spans="1:13" ht="36" x14ac:dyDescent="0.3">
      <c r="A1050" s="43" t="s">
        <v>4752</v>
      </c>
      <c r="B1050" s="116" t="s">
        <v>1634</v>
      </c>
      <c r="C1050" s="93" t="s">
        <v>187</v>
      </c>
      <c r="D1050" s="94">
        <v>86922</v>
      </c>
      <c r="E1050" s="95" t="s">
        <v>1635</v>
      </c>
      <c r="F1050" s="96" t="s">
        <v>135</v>
      </c>
      <c r="G1050" s="97">
        <v>1</v>
      </c>
      <c r="H1050" s="98">
        <v>1</v>
      </c>
      <c r="I1050" s="98">
        <v>752.99</v>
      </c>
      <c r="J1050" s="98">
        <v>35.15</v>
      </c>
      <c r="K1050" s="98">
        <v>788.14</v>
      </c>
      <c r="L1050" s="98">
        <v>788.14</v>
      </c>
      <c r="M1050" s="37"/>
    </row>
    <row r="1051" spans="1:13" x14ac:dyDescent="0.25">
      <c r="A1051" s="43" t="s">
        <v>4753</v>
      </c>
      <c r="B1051" s="117" t="s">
        <v>1636</v>
      </c>
      <c r="C1051" s="100"/>
      <c r="D1051" s="100"/>
      <c r="E1051" s="101" t="s">
        <v>1637</v>
      </c>
      <c r="F1051" s="100"/>
      <c r="G1051" s="102"/>
      <c r="H1051" s="102"/>
      <c r="I1051" s="102"/>
      <c r="J1051" s="102"/>
      <c r="K1051" s="103">
        <v>872.21</v>
      </c>
      <c r="L1051" s="103">
        <v>872.21</v>
      </c>
      <c r="M1051" s="35"/>
    </row>
    <row r="1052" spans="1:13" x14ac:dyDescent="0.25">
      <c r="A1052" s="43" t="s">
        <v>4754</v>
      </c>
      <c r="B1052" s="116" t="s">
        <v>1638</v>
      </c>
      <c r="C1052" s="93" t="s">
        <v>138</v>
      </c>
      <c r="D1052" s="94">
        <v>80502</v>
      </c>
      <c r="E1052" s="95" t="s">
        <v>891</v>
      </c>
      <c r="F1052" s="96" t="s">
        <v>135</v>
      </c>
      <c r="G1052" s="97">
        <v>1</v>
      </c>
      <c r="H1052" s="98">
        <v>1</v>
      </c>
      <c r="I1052" s="98">
        <v>216.9</v>
      </c>
      <c r="J1052" s="98">
        <v>63.19</v>
      </c>
      <c r="K1052" s="98">
        <v>280.08999999999997</v>
      </c>
      <c r="L1052" s="98">
        <v>280.08999999999997</v>
      </c>
      <c r="M1052" s="35"/>
    </row>
    <row r="1053" spans="1:13" ht="24" x14ac:dyDescent="0.3">
      <c r="A1053" s="43" t="s">
        <v>4755</v>
      </c>
      <c r="B1053" s="116" t="s">
        <v>1639</v>
      </c>
      <c r="C1053" s="93" t="s">
        <v>138</v>
      </c>
      <c r="D1053" s="94">
        <v>80517</v>
      </c>
      <c r="E1053" s="99" t="s">
        <v>3670</v>
      </c>
      <c r="F1053" s="96" t="s">
        <v>135</v>
      </c>
      <c r="G1053" s="97">
        <v>1</v>
      </c>
      <c r="H1053" s="98">
        <v>1</v>
      </c>
      <c r="I1053" s="98">
        <v>268.76</v>
      </c>
      <c r="J1053" s="98">
        <v>54.43</v>
      </c>
      <c r="K1053" s="98">
        <v>323.19</v>
      </c>
      <c r="L1053" s="98">
        <v>323.19</v>
      </c>
      <c r="M1053" s="36"/>
    </row>
    <row r="1054" spans="1:13" x14ac:dyDescent="0.25">
      <c r="A1054" s="43" t="s">
        <v>4756</v>
      </c>
      <c r="B1054" s="116" t="s">
        <v>1640</v>
      </c>
      <c r="C1054" s="93" t="s">
        <v>138</v>
      </c>
      <c r="D1054" s="94">
        <v>80513</v>
      </c>
      <c r="E1054" s="95" t="s">
        <v>899</v>
      </c>
      <c r="F1054" s="96" t="s">
        <v>135</v>
      </c>
      <c r="G1054" s="97">
        <v>1</v>
      </c>
      <c r="H1054" s="98">
        <v>1</v>
      </c>
      <c r="I1054" s="98">
        <v>9.59</v>
      </c>
      <c r="J1054" s="98">
        <v>10.7</v>
      </c>
      <c r="K1054" s="98">
        <v>20.29</v>
      </c>
      <c r="L1054" s="98">
        <v>20.29</v>
      </c>
      <c r="M1054" s="35"/>
    </row>
    <row r="1055" spans="1:13" x14ac:dyDescent="0.25">
      <c r="A1055" s="43" t="s">
        <v>4757</v>
      </c>
      <c r="B1055" s="116" t="s">
        <v>1641</v>
      </c>
      <c r="C1055" s="93" t="s">
        <v>138</v>
      </c>
      <c r="D1055" s="94">
        <v>80514</v>
      </c>
      <c r="E1055" s="95" t="s">
        <v>901</v>
      </c>
      <c r="F1055" s="96" t="s">
        <v>135</v>
      </c>
      <c r="G1055" s="97">
        <v>1</v>
      </c>
      <c r="H1055" s="98">
        <v>1</v>
      </c>
      <c r="I1055" s="98">
        <v>37.4</v>
      </c>
      <c r="J1055" s="98">
        <v>4.68</v>
      </c>
      <c r="K1055" s="98">
        <v>42.08</v>
      </c>
      <c r="L1055" s="98">
        <v>42.08</v>
      </c>
      <c r="M1055" s="35"/>
    </row>
    <row r="1056" spans="1:13" x14ac:dyDescent="0.25">
      <c r="A1056" s="43" t="s">
        <v>4758</v>
      </c>
      <c r="B1056" s="116" t="s">
        <v>1642</v>
      </c>
      <c r="C1056" s="93" t="s">
        <v>138</v>
      </c>
      <c r="D1056" s="94">
        <v>80510</v>
      </c>
      <c r="E1056" s="95" t="s">
        <v>903</v>
      </c>
      <c r="F1056" s="96" t="s">
        <v>135</v>
      </c>
      <c r="G1056" s="97">
        <v>1</v>
      </c>
      <c r="H1056" s="98">
        <v>1</v>
      </c>
      <c r="I1056" s="98">
        <v>11.68</v>
      </c>
      <c r="J1056" s="98">
        <v>5.0199999999999996</v>
      </c>
      <c r="K1056" s="98">
        <v>16.7</v>
      </c>
      <c r="L1056" s="98">
        <v>16.7</v>
      </c>
      <c r="M1056" s="35"/>
    </row>
    <row r="1057" spans="1:13" x14ac:dyDescent="0.25">
      <c r="A1057" s="43" t="s">
        <v>4759</v>
      </c>
      <c r="B1057" s="116" t="s">
        <v>1643</v>
      </c>
      <c r="C1057" s="93" t="s">
        <v>138</v>
      </c>
      <c r="D1057" s="94">
        <v>80520</v>
      </c>
      <c r="E1057" s="95" t="s">
        <v>905</v>
      </c>
      <c r="F1057" s="96" t="s">
        <v>906</v>
      </c>
      <c r="G1057" s="97">
        <v>1</v>
      </c>
      <c r="H1057" s="98">
        <v>1</v>
      </c>
      <c r="I1057" s="98">
        <v>5.3</v>
      </c>
      <c r="J1057" s="98">
        <v>6.68</v>
      </c>
      <c r="K1057" s="98">
        <v>11.98</v>
      </c>
      <c r="L1057" s="98">
        <v>11.98</v>
      </c>
      <c r="M1057" s="35"/>
    </row>
    <row r="1058" spans="1:13" ht="24" x14ac:dyDescent="0.3">
      <c r="A1058" s="43" t="s">
        <v>4760</v>
      </c>
      <c r="B1058" s="116" t="s">
        <v>1644</v>
      </c>
      <c r="C1058" s="93" t="s">
        <v>138</v>
      </c>
      <c r="D1058" s="94">
        <v>80526</v>
      </c>
      <c r="E1058" s="99" t="s">
        <v>3652</v>
      </c>
      <c r="F1058" s="96" t="s">
        <v>135</v>
      </c>
      <c r="G1058" s="97">
        <v>1</v>
      </c>
      <c r="H1058" s="98">
        <v>1</v>
      </c>
      <c r="I1058" s="98">
        <v>143.97</v>
      </c>
      <c r="J1058" s="98">
        <v>5.0199999999999996</v>
      </c>
      <c r="K1058" s="98">
        <v>148.99</v>
      </c>
      <c r="L1058" s="98">
        <v>148.99</v>
      </c>
      <c r="M1058" s="36"/>
    </row>
    <row r="1059" spans="1:13" x14ac:dyDescent="0.3">
      <c r="A1059" s="43" t="s">
        <v>4761</v>
      </c>
      <c r="B1059" s="116" t="s">
        <v>1645</v>
      </c>
      <c r="C1059" s="93" t="s">
        <v>187</v>
      </c>
      <c r="D1059" s="94">
        <v>95544</v>
      </c>
      <c r="E1059" s="95" t="s">
        <v>1646</v>
      </c>
      <c r="F1059" s="96" t="s">
        <v>135</v>
      </c>
      <c r="G1059" s="97">
        <v>1</v>
      </c>
      <c r="H1059" s="98">
        <v>1</v>
      </c>
      <c r="I1059" s="98">
        <v>21.31</v>
      </c>
      <c r="J1059" s="98">
        <v>7.58</v>
      </c>
      <c r="K1059" s="98">
        <v>28.89</v>
      </c>
      <c r="L1059" s="98">
        <v>28.89</v>
      </c>
      <c r="M1059" s="36"/>
    </row>
    <row r="1060" spans="1:13" x14ac:dyDescent="0.25">
      <c r="A1060" s="43" t="s">
        <v>4762</v>
      </c>
      <c r="B1060" s="117" t="s">
        <v>1647</v>
      </c>
      <c r="C1060" s="100"/>
      <c r="D1060" s="100"/>
      <c r="E1060" s="101" t="s">
        <v>1648</v>
      </c>
      <c r="F1060" s="100"/>
      <c r="G1060" s="102"/>
      <c r="H1060" s="102"/>
      <c r="I1060" s="102"/>
      <c r="J1060" s="102"/>
      <c r="K1060" s="103">
        <v>101.76</v>
      </c>
      <c r="L1060" s="103">
        <v>101.76</v>
      </c>
      <c r="M1060" s="35"/>
    </row>
    <row r="1061" spans="1:13" x14ac:dyDescent="0.25">
      <c r="A1061" s="43" t="s">
        <v>4763</v>
      </c>
      <c r="B1061" s="116" t="s">
        <v>1649</v>
      </c>
      <c r="C1061" s="93" t="s">
        <v>138</v>
      </c>
      <c r="D1061" s="94">
        <v>80721</v>
      </c>
      <c r="E1061" s="95" t="s">
        <v>916</v>
      </c>
      <c r="F1061" s="96" t="s">
        <v>135</v>
      </c>
      <c r="G1061" s="97">
        <v>1</v>
      </c>
      <c r="H1061" s="98">
        <v>1</v>
      </c>
      <c r="I1061" s="98">
        <v>85.05</v>
      </c>
      <c r="J1061" s="98">
        <v>16.71</v>
      </c>
      <c r="K1061" s="98">
        <v>101.76</v>
      </c>
      <c r="L1061" s="98">
        <v>101.76</v>
      </c>
      <c r="M1061" s="35"/>
    </row>
    <row r="1062" spans="1:13" x14ac:dyDescent="0.25">
      <c r="A1062" s="43" t="s">
        <v>4764</v>
      </c>
      <c r="B1062" s="117" t="s">
        <v>1650</v>
      </c>
      <c r="C1062" s="100"/>
      <c r="D1062" s="100"/>
      <c r="E1062" s="101" t="s">
        <v>639</v>
      </c>
      <c r="F1062" s="100"/>
      <c r="G1062" s="102"/>
      <c r="H1062" s="102"/>
      <c r="I1062" s="102"/>
      <c r="J1062" s="102"/>
      <c r="K1062" s="103">
        <v>599.77</v>
      </c>
      <c r="L1062" s="103">
        <v>599.77</v>
      </c>
      <c r="M1062" s="35"/>
    </row>
    <row r="1063" spans="1:13" x14ac:dyDescent="0.25">
      <c r="A1063" s="43" t="s">
        <v>4765</v>
      </c>
      <c r="B1063" s="116" t="s">
        <v>1651</v>
      </c>
      <c r="C1063" s="93" t="s">
        <v>193</v>
      </c>
      <c r="D1063" s="107" t="s">
        <v>923</v>
      </c>
      <c r="E1063" s="95" t="s">
        <v>924</v>
      </c>
      <c r="F1063" s="96" t="s">
        <v>135</v>
      </c>
      <c r="G1063" s="97">
        <v>5</v>
      </c>
      <c r="H1063" s="98">
        <v>5</v>
      </c>
      <c r="I1063" s="98">
        <v>42.45</v>
      </c>
      <c r="J1063" s="98">
        <v>5.76</v>
      </c>
      <c r="K1063" s="98">
        <v>241.05</v>
      </c>
      <c r="L1063" s="98">
        <v>241.05</v>
      </c>
      <c r="M1063" s="35"/>
    </row>
    <row r="1064" spans="1:13" x14ac:dyDescent="0.3">
      <c r="A1064" s="43" t="s">
        <v>4766</v>
      </c>
      <c r="B1064" s="116" t="s">
        <v>1652</v>
      </c>
      <c r="C1064" s="93" t="s">
        <v>193</v>
      </c>
      <c r="D1064" s="107" t="s">
        <v>926</v>
      </c>
      <c r="E1064" s="95" t="s">
        <v>1653</v>
      </c>
      <c r="F1064" s="96" t="s">
        <v>135</v>
      </c>
      <c r="G1064" s="97">
        <v>4</v>
      </c>
      <c r="H1064" s="98">
        <v>4</v>
      </c>
      <c r="I1064" s="98">
        <v>81.319999999999993</v>
      </c>
      <c r="J1064" s="98">
        <v>8.36</v>
      </c>
      <c r="K1064" s="98">
        <v>358.72</v>
      </c>
      <c r="L1064" s="98">
        <v>358.72</v>
      </c>
      <c r="M1064" s="36"/>
    </row>
    <row r="1065" spans="1:13" x14ac:dyDescent="0.25">
      <c r="A1065" s="43" t="s">
        <v>4767</v>
      </c>
      <c r="B1065" s="117" t="s">
        <v>1654</v>
      </c>
      <c r="C1065" s="100"/>
      <c r="D1065" s="100"/>
      <c r="E1065" s="101" t="s">
        <v>928</v>
      </c>
      <c r="F1065" s="100"/>
      <c r="G1065" s="102"/>
      <c r="H1065" s="102"/>
      <c r="I1065" s="102"/>
      <c r="J1065" s="102"/>
      <c r="K1065" s="103">
        <v>2132.7399999999998</v>
      </c>
      <c r="L1065" s="103">
        <v>2132.7399999999998</v>
      </c>
      <c r="M1065" s="35"/>
    </row>
    <row r="1066" spans="1:13" x14ac:dyDescent="0.25">
      <c r="A1066" s="43" t="s">
        <v>4768</v>
      </c>
      <c r="B1066" s="119" t="s">
        <v>1655</v>
      </c>
      <c r="C1066" s="108"/>
      <c r="D1066" s="108"/>
      <c r="E1066" s="109" t="s">
        <v>1656</v>
      </c>
      <c r="F1066" s="108"/>
      <c r="G1066" s="110"/>
      <c r="H1066" s="110"/>
      <c r="I1066" s="110"/>
      <c r="J1066" s="110"/>
      <c r="K1066" s="111">
        <v>1182.2399999999998</v>
      </c>
      <c r="L1066" s="111">
        <v>1182.2399999999998</v>
      </c>
      <c r="M1066" s="35"/>
    </row>
    <row r="1067" spans="1:13" x14ac:dyDescent="0.25">
      <c r="A1067" s="43" t="s">
        <v>4769</v>
      </c>
      <c r="B1067" s="116" t="s">
        <v>1657</v>
      </c>
      <c r="C1067" s="93" t="s">
        <v>138</v>
      </c>
      <c r="D1067" s="94">
        <v>81003</v>
      </c>
      <c r="E1067" s="95" t="s">
        <v>932</v>
      </c>
      <c r="F1067" s="96" t="s">
        <v>178</v>
      </c>
      <c r="G1067" s="97">
        <v>48</v>
      </c>
      <c r="H1067" s="98">
        <v>48</v>
      </c>
      <c r="I1067" s="98">
        <v>3.7</v>
      </c>
      <c r="J1067" s="98">
        <v>4.01</v>
      </c>
      <c r="K1067" s="98">
        <v>370.08</v>
      </c>
      <c r="L1067" s="98">
        <v>370.08</v>
      </c>
      <c r="M1067" s="35"/>
    </row>
    <row r="1068" spans="1:13" ht="24" x14ac:dyDescent="0.3">
      <c r="A1068" s="43" t="s">
        <v>4770</v>
      </c>
      <c r="B1068" s="116" t="s">
        <v>1658</v>
      </c>
      <c r="C1068" s="93" t="s">
        <v>187</v>
      </c>
      <c r="D1068" s="94">
        <v>89449</v>
      </c>
      <c r="E1068" s="95" t="s">
        <v>1659</v>
      </c>
      <c r="F1068" s="96" t="s">
        <v>178</v>
      </c>
      <c r="G1068" s="97">
        <v>12</v>
      </c>
      <c r="H1068" s="98">
        <v>12</v>
      </c>
      <c r="I1068" s="98">
        <v>18.66</v>
      </c>
      <c r="J1068" s="98">
        <v>1.1100000000000001</v>
      </c>
      <c r="K1068" s="98">
        <v>237.24</v>
      </c>
      <c r="L1068" s="98">
        <v>237.24</v>
      </c>
      <c r="M1068" s="36"/>
    </row>
    <row r="1069" spans="1:13" x14ac:dyDescent="0.25">
      <c r="A1069" s="43" t="s">
        <v>4771</v>
      </c>
      <c r="B1069" s="116" t="s">
        <v>1660</v>
      </c>
      <c r="C1069" s="93" t="s">
        <v>138</v>
      </c>
      <c r="D1069" s="94">
        <v>81007</v>
      </c>
      <c r="E1069" s="95" t="s">
        <v>935</v>
      </c>
      <c r="F1069" s="96" t="s">
        <v>178</v>
      </c>
      <c r="G1069" s="97">
        <v>18</v>
      </c>
      <c r="H1069" s="98">
        <v>18</v>
      </c>
      <c r="I1069" s="98">
        <v>22.02</v>
      </c>
      <c r="J1069" s="98">
        <v>9.92</v>
      </c>
      <c r="K1069" s="98">
        <v>574.91999999999996</v>
      </c>
      <c r="L1069" s="98">
        <v>574.91999999999996</v>
      </c>
      <c r="M1069" s="35"/>
    </row>
    <row r="1070" spans="1:13" x14ac:dyDescent="0.25">
      <c r="A1070" s="43" t="s">
        <v>4772</v>
      </c>
      <c r="B1070" s="119" t="s">
        <v>1661</v>
      </c>
      <c r="C1070" s="108"/>
      <c r="D1070" s="108"/>
      <c r="E1070" s="109" t="s">
        <v>1662</v>
      </c>
      <c r="F1070" s="108"/>
      <c r="G1070" s="110"/>
      <c r="H1070" s="110"/>
      <c r="I1070" s="110"/>
      <c r="J1070" s="110"/>
      <c r="K1070" s="111">
        <v>54.239999999999995</v>
      </c>
      <c r="L1070" s="111">
        <v>54.239999999999995</v>
      </c>
      <c r="M1070" s="35"/>
    </row>
    <row r="1071" spans="1:13" x14ac:dyDescent="0.25">
      <c r="A1071" s="43" t="s">
        <v>4773</v>
      </c>
      <c r="B1071" s="116" t="s">
        <v>1663</v>
      </c>
      <c r="C1071" s="93" t="s">
        <v>138</v>
      </c>
      <c r="D1071" s="94">
        <v>81165</v>
      </c>
      <c r="E1071" s="95" t="s">
        <v>947</v>
      </c>
      <c r="F1071" s="96" t="s">
        <v>135</v>
      </c>
      <c r="G1071" s="97">
        <v>1</v>
      </c>
      <c r="H1071" s="98">
        <v>1</v>
      </c>
      <c r="I1071" s="98">
        <v>5.61</v>
      </c>
      <c r="J1071" s="98">
        <v>6.01</v>
      </c>
      <c r="K1071" s="98">
        <v>11.62</v>
      </c>
      <c r="L1071" s="98">
        <v>11.62</v>
      </c>
      <c r="M1071" s="35"/>
    </row>
    <row r="1072" spans="1:13" x14ac:dyDescent="0.25">
      <c r="A1072" s="43" t="s">
        <v>4774</v>
      </c>
      <c r="B1072" s="116" t="s">
        <v>1664</v>
      </c>
      <c r="C1072" s="93" t="s">
        <v>138</v>
      </c>
      <c r="D1072" s="94">
        <v>81181</v>
      </c>
      <c r="E1072" s="95" t="s">
        <v>1665</v>
      </c>
      <c r="F1072" s="96" t="s">
        <v>135</v>
      </c>
      <c r="G1072" s="97">
        <v>2</v>
      </c>
      <c r="H1072" s="98">
        <v>2</v>
      </c>
      <c r="I1072" s="98">
        <v>7.94</v>
      </c>
      <c r="J1072" s="98">
        <v>4.68</v>
      </c>
      <c r="K1072" s="98">
        <v>25.24</v>
      </c>
      <c r="L1072" s="98">
        <v>25.24</v>
      </c>
      <c r="M1072" s="35"/>
    </row>
    <row r="1073" spans="1:13" x14ac:dyDescent="0.25">
      <c r="A1073" s="43" t="s">
        <v>4775</v>
      </c>
      <c r="B1073" s="116" t="s">
        <v>1666</v>
      </c>
      <c r="C1073" s="93" t="s">
        <v>138</v>
      </c>
      <c r="D1073" s="94">
        <v>81179</v>
      </c>
      <c r="E1073" s="95" t="s">
        <v>953</v>
      </c>
      <c r="F1073" s="96" t="s">
        <v>135</v>
      </c>
      <c r="G1073" s="97">
        <v>2</v>
      </c>
      <c r="H1073" s="98">
        <v>2</v>
      </c>
      <c r="I1073" s="98">
        <v>4.01</v>
      </c>
      <c r="J1073" s="98">
        <v>4.68</v>
      </c>
      <c r="K1073" s="98">
        <v>17.38</v>
      </c>
      <c r="L1073" s="98">
        <v>17.38</v>
      </c>
      <c r="M1073" s="35"/>
    </row>
    <row r="1074" spans="1:13" x14ac:dyDescent="0.25">
      <c r="A1074" s="43" t="s">
        <v>4776</v>
      </c>
      <c r="B1074" s="119" t="s">
        <v>1667</v>
      </c>
      <c r="C1074" s="108"/>
      <c r="D1074" s="108"/>
      <c r="E1074" s="109" t="s">
        <v>960</v>
      </c>
      <c r="F1074" s="108"/>
      <c r="G1074" s="110"/>
      <c r="H1074" s="110"/>
      <c r="I1074" s="110"/>
      <c r="J1074" s="110"/>
      <c r="K1074" s="111">
        <v>350.03</v>
      </c>
      <c r="L1074" s="111">
        <v>350.03</v>
      </c>
      <c r="M1074" s="35"/>
    </row>
    <row r="1075" spans="1:13" ht="24" x14ac:dyDescent="0.3">
      <c r="A1075" s="43" t="s">
        <v>4777</v>
      </c>
      <c r="B1075" s="116" t="s">
        <v>1668</v>
      </c>
      <c r="C1075" s="93" t="s">
        <v>187</v>
      </c>
      <c r="D1075" s="94">
        <v>89481</v>
      </c>
      <c r="E1075" s="95" t="s">
        <v>1669</v>
      </c>
      <c r="F1075" s="96" t="s">
        <v>135</v>
      </c>
      <c r="G1075" s="97">
        <v>17</v>
      </c>
      <c r="H1075" s="98">
        <v>17</v>
      </c>
      <c r="I1075" s="98">
        <v>2.4900000000000002</v>
      </c>
      <c r="J1075" s="98">
        <v>2.34</v>
      </c>
      <c r="K1075" s="98">
        <v>82.11</v>
      </c>
      <c r="L1075" s="98">
        <v>82.11</v>
      </c>
      <c r="M1075" s="36"/>
    </row>
    <row r="1076" spans="1:13" ht="24" x14ac:dyDescent="0.3">
      <c r="A1076" s="43" t="s">
        <v>4778</v>
      </c>
      <c r="B1076" s="116" t="s">
        <v>1670</v>
      </c>
      <c r="C1076" s="93" t="s">
        <v>187</v>
      </c>
      <c r="D1076" s="94">
        <v>89501</v>
      </c>
      <c r="E1076" s="95" t="s">
        <v>1671</v>
      </c>
      <c r="F1076" s="96" t="s">
        <v>135</v>
      </c>
      <c r="G1076" s="97">
        <v>2</v>
      </c>
      <c r="H1076" s="98">
        <v>2</v>
      </c>
      <c r="I1076" s="98">
        <v>9.3699999999999992</v>
      </c>
      <c r="J1076" s="98">
        <v>4.24</v>
      </c>
      <c r="K1076" s="98">
        <v>27.22</v>
      </c>
      <c r="L1076" s="98">
        <v>27.22</v>
      </c>
      <c r="M1076" s="36"/>
    </row>
    <row r="1077" spans="1:13" x14ac:dyDescent="0.25">
      <c r="A1077" s="43" t="s">
        <v>4779</v>
      </c>
      <c r="B1077" s="116" t="s">
        <v>1672</v>
      </c>
      <c r="C1077" s="93" t="s">
        <v>138</v>
      </c>
      <c r="D1077" s="94">
        <v>81325</v>
      </c>
      <c r="E1077" s="95" t="s">
        <v>966</v>
      </c>
      <c r="F1077" s="96" t="s">
        <v>135</v>
      </c>
      <c r="G1077" s="97">
        <v>1</v>
      </c>
      <c r="H1077" s="98">
        <v>1</v>
      </c>
      <c r="I1077" s="98">
        <v>23.44</v>
      </c>
      <c r="J1077" s="98">
        <v>9.36</v>
      </c>
      <c r="K1077" s="98">
        <v>32.799999999999997</v>
      </c>
      <c r="L1077" s="98">
        <v>32.799999999999997</v>
      </c>
      <c r="M1077" s="35"/>
    </row>
    <row r="1078" spans="1:13" x14ac:dyDescent="0.25">
      <c r="A1078" s="43" t="s">
        <v>4780</v>
      </c>
      <c r="B1078" s="116" t="s">
        <v>1673</v>
      </c>
      <c r="C1078" s="93" t="s">
        <v>138</v>
      </c>
      <c r="D1078" s="94">
        <v>81381</v>
      </c>
      <c r="E1078" s="95" t="s">
        <v>1674</v>
      </c>
      <c r="F1078" s="96" t="s">
        <v>135</v>
      </c>
      <c r="G1078" s="97">
        <v>8</v>
      </c>
      <c r="H1078" s="98">
        <v>8</v>
      </c>
      <c r="I1078" s="98">
        <v>14.76</v>
      </c>
      <c r="J1078" s="98">
        <v>7.35</v>
      </c>
      <c r="K1078" s="98">
        <v>176.88</v>
      </c>
      <c r="L1078" s="98">
        <v>176.88</v>
      </c>
      <c r="M1078" s="35"/>
    </row>
    <row r="1079" spans="1:13" x14ac:dyDescent="0.25">
      <c r="A1079" s="43" t="s">
        <v>4781</v>
      </c>
      <c r="B1079" s="116" t="s">
        <v>1675</v>
      </c>
      <c r="C1079" s="93" t="s">
        <v>138</v>
      </c>
      <c r="D1079" s="94">
        <v>81360</v>
      </c>
      <c r="E1079" s="95" t="s">
        <v>970</v>
      </c>
      <c r="F1079" s="96" t="s">
        <v>135</v>
      </c>
      <c r="G1079" s="97">
        <v>3</v>
      </c>
      <c r="H1079" s="98">
        <v>3</v>
      </c>
      <c r="I1079" s="98">
        <v>6.53</v>
      </c>
      <c r="J1079" s="98">
        <v>3.81</v>
      </c>
      <c r="K1079" s="98">
        <v>31.02</v>
      </c>
      <c r="L1079" s="98">
        <v>31.02</v>
      </c>
      <c r="M1079" s="35"/>
    </row>
    <row r="1080" spans="1:13" x14ac:dyDescent="0.25">
      <c r="A1080" s="43" t="s">
        <v>4782</v>
      </c>
      <c r="B1080" s="119" t="s">
        <v>1676</v>
      </c>
      <c r="C1080" s="108"/>
      <c r="D1080" s="108"/>
      <c r="E1080" s="109" t="s">
        <v>974</v>
      </c>
      <c r="F1080" s="108"/>
      <c r="G1080" s="110"/>
      <c r="H1080" s="110"/>
      <c r="I1080" s="110"/>
      <c r="J1080" s="110"/>
      <c r="K1080" s="111">
        <v>225.35</v>
      </c>
      <c r="L1080" s="111">
        <v>225.35</v>
      </c>
      <c r="M1080" s="35"/>
    </row>
    <row r="1081" spans="1:13" x14ac:dyDescent="0.3">
      <c r="A1081" s="43" t="s">
        <v>4783</v>
      </c>
      <c r="B1081" s="116" t="s">
        <v>1677</v>
      </c>
      <c r="C1081" s="93" t="s">
        <v>138</v>
      </c>
      <c r="D1081" s="94">
        <v>81445</v>
      </c>
      <c r="E1081" s="95" t="s">
        <v>992</v>
      </c>
      <c r="F1081" s="96" t="s">
        <v>135</v>
      </c>
      <c r="G1081" s="97">
        <v>1</v>
      </c>
      <c r="H1081" s="98">
        <v>1</v>
      </c>
      <c r="I1081" s="98">
        <v>9.73</v>
      </c>
      <c r="J1081" s="98">
        <v>6.35</v>
      </c>
      <c r="K1081" s="98">
        <v>16.079999999999998</v>
      </c>
      <c r="L1081" s="98">
        <v>16.079999999999998</v>
      </c>
      <c r="M1081" s="36"/>
    </row>
    <row r="1082" spans="1:13" x14ac:dyDescent="0.25">
      <c r="A1082" s="43" t="s">
        <v>4784</v>
      </c>
      <c r="B1082" s="116" t="s">
        <v>1678</v>
      </c>
      <c r="C1082" s="93" t="s">
        <v>138</v>
      </c>
      <c r="D1082" s="94">
        <v>81444</v>
      </c>
      <c r="E1082" s="95" t="s">
        <v>1679</v>
      </c>
      <c r="F1082" s="96" t="s">
        <v>135</v>
      </c>
      <c r="G1082" s="97">
        <v>2</v>
      </c>
      <c r="H1082" s="98">
        <v>2</v>
      </c>
      <c r="I1082" s="98">
        <v>10.97</v>
      </c>
      <c r="J1082" s="98">
        <v>6.35</v>
      </c>
      <c r="K1082" s="98">
        <v>34.64</v>
      </c>
      <c r="L1082" s="98">
        <v>34.64</v>
      </c>
      <c r="M1082" s="35"/>
    </row>
    <row r="1083" spans="1:13" x14ac:dyDescent="0.25">
      <c r="A1083" s="43" t="s">
        <v>4785</v>
      </c>
      <c r="B1083" s="116" t="s">
        <v>1680</v>
      </c>
      <c r="C1083" s="93" t="s">
        <v>138</v>
      </c>
      <c r="D1083" s="94">
        <v>81424</v>
      </c>
      <c r="E1083" s="95" t="s">
        <v>986</v>
      </c>
      <c r="F1083" s="96" t="s">
        <v>135</v>
      </c>
      <c r="G1083" s="97">
        <v>1</v>
      </c>
      <c r="H1083" s="98">
        <v>1</v>
      </c>
      <c r="I1083" s="98">
        <v>8.84</v>
      </c>
      <c r="J1083" s="98">
        <v>10.029999999999999</v>
      </c>
      <c r="K1083" s="98">
        <v>18.87</v>
      </c>
      <c r="L1083" s="98">
        <v>18.87</v>
      </c>
      <c r="M1083" s="35"/>
    </row>
    <row r="1084" spans="1:13" ht="24" x14ac:dyDescent="0.3">
      <c r="A1084" s="43" t="s">
        <v>4786</v>
      </c>
      <c r="B1084" s="116" t="s">
        <v>1681</v>
      </c>
      <c r="C1084" s="93" t="s">
        <v>187</v>
      </c>
      <c r="D1084" s="94">
        <v>89617</v>
      </c>
      <c r="E1084" s="99" t="s">
        <v>3671</v>
      </c>
      <c r="F1084" s="96" t="s">
        <v>135</v>
      </c>
      <c r="G1084" s="97">
        <v>6</v>
      </c>
      <c r="H1084" s="98">
        <v>6</v>
      </c>
      <c r="I1084" s="98">
        <v>3.74</v>
      </c>
      <c r="J1084" s="98">
        <v>3.13</v>
      </c>
      <c r="K1084" s="98">
        <v>41.22</v>
      </c>
      <c r="L1084" s="98">
        <v>41.22</v>
      </c>
      <c r="M1084" s="36"/>
    </row>
    <row r="1085" spans="1:13" x14ac:dyDescent="0.25">
      <c r="A1085" s="43" t="s">
        <v>4787</v>
      </c>
      <c r="B1085" s="116" t="s">
        <v>1682</v>
      </c>
      <c r="C1085" s="93" t="s">
        <v>138</v>
      </c>
      <c r="D1085" s="94">
        <v>81405</v>
      </c>
      <c r="E1085" s="95" t="s">
        <v>978</v>
      </c>
      <c r="F1085" s="96" t="s">
        <v>135</v>
      </c>
      <c r="G1085" s="97">
        <v>2</v>
      </c>
      <c r="H1085" s="98">
        <v>2</v>
      </c>
      <c r="I1085" s="98">
        <v>10.41</v>
      </c>
      <c r="J1085" s="98">
        <v>10.029999999999999</v>
      </c>
      <c r="K1085" s="98">
        <v>40.880000000000003</v>
      </c>
      <c r="L1085" s="98">
        <v>40.880000000000003</v>
      </c>
      <c r="M1085" s="35"/>
    </row>
    <row r="1086" spans="1:13" x14ac:dyDescent="0.25">
      <c r="A1086" s="43" t="s">
        <v>4788</v>
      </c>
      <c r="B1086" s="116" t="s">
        <v>1683</v>
      </c>
      <c r="C1086" s="93" t="s">
        <v>138</v>
      </c>
      <c r="D1086" s="94">
        <v>81406</v>
      </c>
      <c r="E1086" s="95" t="s">
        <v>980</v>
      </c>
      <c r="F1086" s="96" t="s">
        <v>135</v>
      </c>
      <c r="G1086" s="97">
        <v>2</v>
      </c>
      <c r="H1086" s="98">
        <v>2</v>
      </c>
      <c r="I1086" s="98">
        <v>26.8</v>
      </c>
      <c r="J1086" s="98">
        <v>10.029999999999999</v>
      </c>
      <c r="K1086" s="98">
        <v>73.66</v>
      </c>
      <c r="L1086" s="98">
        <v>73.66</v>
      </c>
      <c r="M1086" s="35"/>
    </row>
    <row r="1087" spans="1:13" x14ac:dyDescent="0.25">
      <c r="A1087" s="43" t="s">
        <v>4789</v>
      </c>
      <c r="B1087" s="119" t="s">
        <v>1684</v>
      </c>
      <c r="C1087" s="108"/>
      <c r="D1087" s="108"/>
      <c r="E1087" s="109" t="s">
        <v>994</v>
      </c>
      <c r="F1087" s="108"/>
      <c r="G1087" s="110"/>
      <c r="H1087" s="110"/>
      <c r="I1087" s="110"/>
      <c r="J1087" s="110"/>
      <c r="K1087" s="111">
        <v>84.32</v>
      </c>
      <c r="L1087" s="111">
        <v>84.32</v>
      </c>
      <c r="M1087" s="35"/>
    </row>
    <row r="1088" spans="1:13" x14ac:dyDescent="0.25">
      <c r="A1088" s="43" t="s">
        <v>4790</v>
      </c>
      <c r="B1088" s="116" t="s">
        <v>1685</v>
      </c>
      <c r="C1088" s="93" t="s">
        <v>138</v>
      </c>
      <c r="D1088" s="94">
        <v>81066</v>
      </c>
      <c r="E1088" s="95" t="s">
        <v>996</v>
      </c>
      <c r="F1088" s="96" t="s">
        <v>135</v>
      </c>
      <c r="G1088" s="97">
        <v>14</v>
      </c>
      <c r="H1088" s="98">
        <v>14</v>
      </c>
      <c r="I1088" s="98">
        <v>0.93</v>
      </c>
      <c r="J1088" s="98">
        <v>3.01</v>
      </c>
      <c r="K1088" s="98">
        <v>55.16</v>
      </c>
      <c r="L1088" s="98">
        <v>55.16</v>
      </c>
      <c r="M1088" s="35"/>
    </row>
    <row r="1089" spans="1:13" x14ac:dyDescent="0.25">
      <c r="A1089" s="43" t="s">
        <v>4791</v>
      </c>
      <c r="B1089" s="116" t="s">
        <v>1686</v>
      </c>
      <c r="C1089" s="93" t="s">
        <v>138</v>
      </c>
      <c r="D1089" s="94">
        <v>81069</v>
      </c>
      <c r="E1089" s="95" t="s">
        <v>1000</v>
      </c>
      <c r="F1089" s="96" t="s">
        <v>135</v>
      </c>
      <c r="G1089" s="97">
        <v>3</v>
      </c>
      <c r="H1089" s="98">
        <v>3</v>
      </c>
      <c r="I1089" s="98">
        <v>5.04</v>
      </c>
      <c r="J1089" s="98">
        <v>4.68</v>
      </c>
      <c r="K1089" s="98">
        <v>29.16</v>
      </c>
      <c r="L1089" s="98">
        <v>29.16</v>
      </c>
      <c r="M1089" s="35"/>
    </row>
    <row r="1090" spans="1:13" x14ac:dyDescent="0.25">
      <c r="A1090" s="43" t="s">
        <v>4792</v>
      </c>
      <c r="B1090" s="119" t="s">
        <v>1687</v>
      </c>
      <c r="C1090" s="108"/>
      <c r="D1090" s="108"/>
      <c r="E1090" s="109" t="s">
        <v>1004</v>
      </c>
      <c r="F1090" s="108"/>
      <c r="G1090" s="110"/>
      <c r="H1090" s="110"/>
      <c r="I1090" s="110"/>
      <c r="J1090" s="110"/>
      <c r="K1090" s="111">
        <v>236.56</v>
      </c>
      <c r="L1090" s="111">
        <v>236.56</v>
      </c>
      <c r="M1090" s="35"/>
    </row>
    <row r="1091" spans="1:13" x14ac:dyDescent="0.25">
      <c r="A1091" s="43" t="s">
        <v>4793</v>
      </c>
      <c r="B1091" s="116" t="s">
        <v>1688</v>
      </c>
      <c r="C1091" s="93" t="s">
        <v>138</v>
      </c>
      <c r="D1091" s="94">
        <v>81501</v>
      </c>
      <c r="E1091" s="95" t="s">
        <v>1006</v>
      </c>
      <c r="F1091" s="96" t="s">
        <v>135</v>
      </c>
      <c r="G1091" s="97">
        <v>2</v>
      </c>
      <c r="H1091" s="98">
        <v>2</v>
      </c>
      <c r="I1091" s="98">
        <v>57.47</v>
      </c>
      <c r="J1091" s="98">
        <v>0</v>
      </c>
      <c r="K1091" s="98">
        <v>114.94</v>
      </c>
      <c r="L1091" s="98">
        <v>114.94</v>
      </c>
      <c r="M1091" s="35"/>
    </row>
    <row r="1092" spans="1:13" x14ac:dyDescent="0.25">
      <c r="A1092" s="43" t="s">
        <v>4794</v>
      </c>
      <c r="B1092" s="116" t="s">
        <v>1689</v>
      </c>
      <c r="C1092" s="93" t="s">
        <v>138</v>
      </c>
      <c r="D1092" s="94">
        <v>81504</v>
      </c>
      <c r="E1092" s="95" t="s">
        <v>1008</v>
      </c>
      <c r="F1092" s="96" t="s">
        <v>135</v>
      </c>
      <c r="G1092" s="97">
        <v>2</v>
      </c>
      <c r="H1092" s="98">
        <v>2</v>
      </c>
      <c r="I1092" s="98">
        <v>60.81</v>
      </c>
      <c r="J1092" s="98">
        <v>0</v>
      </c>
      <c r="K1092" s="98">
        <v>121.62</v>
      </c>
      <c r="L1092" s="98">
        <v>121.62</v>
      </c>
      <c r="M1092" s="35"/>
    </row>
    <row r="1093" spans="1:13" x14ac:dyDescent="0.25">
      <c r="A1093" s="43" t="s">
        <v>4795</v>
      </c>
      <c r="B1093" s="117" t="s">
        <v>1690</v>
      </c>
      <c r="C1093" s="100"/>
      <c r="D1093" s="100"/>
      <c r="E1093" s="101" t="s">
        <v>1022</v>
      </c>
      <c r="F1093" s="100"/>
      <c r="G1093" s="102"/>
      <c r="H1093" s="102"/>
      <c r="I1093" s="102"/>
      <c r="J1093" s="102"/>
      <c r="K1093" s="103">
        <v>3452.9300000000003</v>
      </c>
      <c r="L1093" s="103">
        <v>3452.9300000000003</v>
      </c>
      <c r="M1093" s="35"/>
    </row>
    <row r="1094" spans="1:13" x14ac:dyDescent="0.25">
      <c r="A1094" s="43" t="s">
        <v>4796</v>
      </c>
      <c r="B1094" s="119" t="s">
        <v>1691</v>
      </c>
      <c r="C1094" s="108"/>
      <c r="D1094" s="108"/>
      <c r="E1094" s="109" t="s">
        <v>960</v>
      </c>
      <c r="F1094" s="108"/>
      <c r="G1094" s="110"/>
      <c r="H1094" s="110"/>
      <c r="I1094" s="110"/>
      <c r="J1094" s="110"/>
      <c r="K1094" s="111">
        <v>347.01</v>
      </c>
      <c r="L1094" s="111">
        <v>347.01</v>
      </c>
      <c r="M1094" s="35"/>
    </row>
    <row r="1095" spans="1:13" x14ac:dyDescent="0.25">
      <c r="A1095" s="43" t="s">
        <v>4797</v>
      </c>
      <c r="B1095" s="116" t="s">
        <v>1692</v>
      </c>
      <c r="C1095" s="93" t="s">
        <v>138</v>
      </c>
      <c r="D1095" s="94">
        <v>81938</v>
      </c>
      <c r="E1095" s="95" t="s">
        <v>1035</v>
      </c>
      <c r="F1095" s="96" t="s">
        <v>135</v>
      </c>
      <c r="G1095" s="97">
        <v>1</v>
      </c>
      <c r="H1095" s="98">
        <v>1</v>
      </c>
      <c r="I1095" s="98">
        <v>8.7200000000000006</v>
      </c>
      <c r="J1095" s="98">
        <v>15.05</v>
      </c>
      <c r="K1095" s="98">
        <v>23.77</v>
      </c>
      <c r="L1095" s="98">
        <v>23.77</v>
      </c>
      <c r="M1095" s="35"/>
    </row>
    <row r="1096" spans="1:13" ht="36" x14ac:dyDescent="0.3">
      <c r="A1096" s="43" t="s">
        <v>4798</v>
      </c>
      <c r="B1096" s="118" t="s">
        <v>1693</v>
      </c>
      <c r="C1096" s="104" t="s">
        <v>187</v>
      </c>
      <c r="D1096" s="105">
        <v>89801</v>
      </c>
      <c r="E1096" s="99" t="s">
        <v>3672</v>
      </c>
      <c r="F1096" s="106" t="s">
        <v>135</v>
      </c>
      <c r="G1096" s="97">
        <v>23</v>
      </c>
      <c r="H1096" s="98">
        <v>23</v>
      </c>
      <c r="I1096" s="98">
        <v>7.46</v>
      </c>
      <c r="J1096" s="98">
        <v>1.1200000000000001</v>
      </c>
      <c r="K1096" s="98">
        <v>197.34</v>
      </c>
      <c r="L1096" s="98">
        <v>197.34</v>
      </c>
      <c r="M1096" s="36"/>
    </row>
    <row r="1097" spans="1:13" x14ac:dyDescent="0.25">
      <c r="A1097" s="43" t="s">
        <v>4799</v>
      </c>
      <c r="B1097" s="116" t="s">
        <v>1694</v>
      </c>
      <c r="C1097" s="93" t="s">
        <v>138</v>
      </c>
      <c r="D1097" s="94">
        <v>81927</v>
      </c>
      <c r="E1097" s="95" t="s">
        <v>1037</v>
      </c>
      <c r="F1097" s="96" t="s">
        <v>135</v>
      </c>
      <c r="G1097" s="97">
        <v>6</v>
      </c>
      <c r="H1097" s="98">
        <v>6</v>
      </c>
      <c r="I1097" s="98">
        <v>2.87</v>
      </c>
      <c r="J1097" s="98">
        <v>9.36</v>
      </c>
      <c r="K1097" s="98">
        <v>73.38</v>
      </c>
      <c r="L1097" s="98">
        <v>73.38</v>
      </c>
      <c r="M1097" s="35"/>
    </row>
    <row r="1098" spans="1:13" x14ac:dyDescent="0.25">
      <c r="A1098" s="43" t="s">
        <v>4800</v>
      </c>
      <c r="B1098" s="116" t="s">
        <v>1695</v>
      </c>
      <c r="C1098" s="93" t="s">
        <v>138</v>
      </c>
      <c r="D1098" s="94">
        <v>82004</v>
      </c>
      <c r="E1098" s="95" t="s">
        <v>1056</v>
      </c>
      <c r="F1098" s="96" t="s">
        <v>135</v>
      </c>
      <c r="G1098" s="97">
        <v>4</v>
      </c>
      <c r="H1098" s="98">
        <v>4</v>
      </c>
      <c r="I1098" s="98">
        <v>5.45</v>
      </c>
      <c r="J1098" s="98">
        <v>7.68</v>
      </c>
      <c r="K1098" s="98">
        <v>52.52</v>
      </c>
      <c r="L1098" s="98">
        <v>52.52</v>
      </c>
      <c r="M1098" s="35"/>
    </row>
    <row r="1099" spans="1:13" x14ac:dyDescent="0.25">
      <c r="A1099" s="43" t="s">
        <v>4801</v>
      </c>
      <c r="B1099" s="119" t="s">
        <v>1696</v>
      </c>
      <c r="C1099" s="108"/>
      <c r="D1099" s="108"/>
      <c r="E1099" s="109" t="s">
        <v>1039</v>
      </c>
      <c r="F1099" s="108"/>
      <c r="G1099" s="110"/>
      <c r="H1099" s="110"/>
      <c r="I1099" s="110"/>
      <c r="J1099" s="110"/>
      <c r="K1099" s="111">
        <v>304.15999999999997</v>
      </c>
      <c r="L1099" s="111">
        <v>304.15999999999997</v>
      </c>
      <c r="M1099" s="35"/>
    </row>
    <row r="1100" spans="1:13" x14ac:dyDescent="0.25">
      <c r="A1100" s="43" t="s">
        <v>4802</v>
      </c>
      <c r="B1100" s="116" t="s">
        <v>1697</v>
      </c>
      <c r="C1100" s="93" t="s">
        <v>138</v>
      </c>
      <c r="D1100" s="94">
        <v>81550</v>
      </c>
      <c r="E1100" s="95" t="s">
        <v>1698</v>
      </c>
      <c r="F1100" s="96" t="s">
        <v>135</v>
      </c>
      <c r="G1100" s="97">
        <v>7</v>
      </c>
      <c r="H1100" s="98">
        <v>7</v>
      </c>
      <c r="I1100" s="98">
        <v>12.17</v>
      </c>
      <c r="J1100" s="98">
        <v>9.36</v>
      </c>
      <c r="K1100" s="98">
        <v>150.71</v>
      </c>
      <c r="L1100" s="98">
        <v>150.71</v>
      </c>
      <c r="M1100" s="35"/>
    </row>
    <row r="1101" spans="1:13" x14ac:dyDescent="0.25">
      <c r="A1101" s="43" t="s">
        <v>4803</v>
      </c>
      <c r="B1101" s="116" t="s">
        <v>1699</v>
      </c>
      <c r="C1101" s="93" t="s">
        <v>138</v>
      </c>
      <c r="D1101" s="94">
        <v>81701</v>
      </c>
      <c r="E1101" s="95" t="s">
        <v>1700</v>
      </c>
      <c r="F1101" s="96" t="s">
        <v>135</v>
      </c>
      <c r="G1101" s="97">
        <v>4</v>
      </c>
      <c r="H1101" s="98">
        <v>4</v>
      </c>
      <c r="I1101" s="98">
        <v>4.54</v>
      </c>
      <c r="J1101" s="98">
        <v>8.36</v>
      </c>
      <c r="K1101" s="98">
        <v>51.6</v>
      </c>
      <c r="L1101" s="98">
        <v>51.6</v>
      </c>
      <c r="M1101" s="35"/>
    </row>
    <row r="1102" spans="1:13" x14ac:dyDescent="0.25">
      <c r="A1102" s="43" t="s">
        <v>4804</v>
      </c>
      <c r="B1102" s="116" t="s">
        <v>1701</v>
      </c>
      <c r="C1102" s="93" t="s">
        <v>138</v>
      </c>
      <c r="D1102" s="94">
        <v>81730</v>
      </c>
      <c r="E1102" s="95" t="s">
        <v>1041</v>
      </c>
      <c r="F1102" s="96" t="s">
        <v>135</v>
      </c>
      <c r="G1102" s="97">
        <v>7</v>
      </c>
      <c r="H1102" s="98">
        <v>7</v>
      </c>
      <c r="I1102" s="98">
        <v>5.19</v>
      </c>
      <c r="J1102" s="98">
        <v>9.36</v>
      </c>
      <c r="K1102" s="98">
        <v>101.85</v>
      </c>
      <c r="L1102" s="98">
        <v>101.85</v>
      </c>
      <c r="M1102" s="35"/>
    </row>
    <row r="1103" spans="1:13" x14ac:dyDescent="0.25">
      <c r="A1103" s="43" t="s">
        <v>4805</v>
      </c>
      <c r="B1103" s="119" t="s">
        <v>1702</v>
      </c>
      <c r="C1103" s="108"/>
      <c r="D1103" s="108"/>
      <c r="E1103" s="109" t="s">
        <v>1043</v>
      </c>
      <c r="F1103" s="108"/>
      <c r="G1103" s="110"/>
      <c r="H1103" s="110"/>
      <c r="I1103" s="110"/>
      <c r="J1103" s="110"/>
      <c r="K1103" s="111">
        <v>16.88</v>
      </c>
      <c r="L1103" s="111">
        <v>16.88</v>
      </c>
      <c r="M1103" s="35"/>
    </row>
    <row r="1104" spans="1:13" x14ac:dyDescent="0.25">
      <c r="A1104" s="43" t="s">
        <v>4806</v>
      </c>
      <c r="B1104" s="116" t="s">
        <v>1703</v>
      </c>
      <c r="C1104" s="93" t="s">
        <v>138</v>
      </c>
      <c r="D1104" s="94">
        <v>81970</v>
      </c>
      <c r="E1104" s="95" t="s">
        <v>1704</v>
      </c>
      <c r="F1104" s="96" t="s">
        <v>135</v>
      </c>
      <c r="G1104" s="97">
        <v>1</v>
      </c>
      <c r="H1104" s="98">
        <v>1</v>
      </c>
      <c r="I1104" s="98">
        <v>7.18</v>
      </c>
      <c r="J1104" s="98">
        <v>9.6999999999999993</v>
      </c>
      <c r="K1104" s="98">
        <v>16.88</v>
      </c>
      <c r="L1104" s="98">
        <v>16.88</v>
      </c>
      <c r="M1104" s="35"/>
    </row>
    <row r="1105" spans="1:13" x14ac:dyDescent="0.25">
      <c r="A1105" s="43" t="s">
        <v>4807</v>
      </c>
      <c r="B1105" s="119" t="s">
        <v>1705</v>
      </c>
      <c r="C1105" s="108"/>
      <c r="D1105" s="108"/>
      <c r="E1105" s="109" t="s">
        <v>1706</v>
      </c>
      <c r="F1105" s="108"/>
      <c r="G1105" s="110"/>
      <c r="H1105" s="110"/>
      <c r="I1105" s="110"/>
      <c r="J1105" s="110"/>
      <c r="K1105" s="111">
        <v>123.7</v>
      </c>
      <c r="L1105" s="111">
        <v>123.7</v>
      </c>
      <c r="M1105" s="35"/>
    </row>
    <row r="1106" spans="1:13" x14ac:dyDescent="0.25">
      <c r="A1106" s="43" t="s">
        <v>4808</v>
      </c>
      <c r="B1106" s="116" t="s">
        <v>1707</v>
      </c>
      <c r="C1106" s="93" t="s">
        <v>138</v>
      </c>
      <c r="D1106" s="94">
        <v>82230</v>
      </c>
      <c r="E1106" s="95" t="s">
        <v>1060</v>
      </c>
      <c r="F1106" s="96" t="s">
        <v>135</v>
      </c>
      <c r="G1106" s="97">
        <v>6</v>
      </c>
      <c r="H1106" s="98">
        <v>6</v>
      </c>
      <c r="I1106" s="98">
        <v>3.93</v>
      </c>
      <c r="J1106" s="98">
        <v>9.6999999999999993</v>
      </c>
      <c r="K1106" s="98">
        <v>81.78</v>
      </c>
      <c r="L1106" s="98">
        <v>81.78</v>
      </c>
      <c r="M1106" s="35"/>
    </row>
    <row r="1107" spans="1:13" x14ac:dyDescent="0.25">
      <c r="A1107" s="43" t="s">
        <v>4809</v>
      </c>
      <c r="B1107" s="116" t="s">
        <v>1708</v>
      </c>
      <c r="C1107" s="93" t="s">
        <v>138</v>
      </c>
      <c r="D1107" s="94">
        <v>82235</v>
      </c>
      <c r="E1107" s="95" t="s">
        <v>1709</v>
      </c>
      <c r="F1107" s="96" t="s">
        <v>135</v>
      </c>
      <c r="G1107" s="97">
        <v>1</v>
      </c>
      <c r="H1107" s="98">
        <v>1</v>
      </c>
      <c r="I1107" s="98">
        <v>12.02</v>
      </c>
      <c r="J1107" s="98">
        <v>15.38</v>
      </c>
      <c r="K1107" s="98">
        <v>27.4</v>
      </c>
      <c r="L1107" s="98">
        <v>27.4</v>
      </c>
      <c r="M1107" s="35"/>
    </row>
    <row r="1108" spans="1:13" x14ac:dyDescent="0.25">
      <c r="A1108" s="43" t="s">
        <v>4810</v>
      </c>
      <c r="B1108" s="116" t="s">
        <v>1710</v>
      </c>
      <c r="C1108" s="93" t="s">
        <v>138</v>
      </c>
      <c r="D1108" s="94">
        <v>81643</v>
      </c>
      <c r="E1108" s="95" t="s">
        <v>1711</v>
      </c>
      <c r="F1108" s="96" t="s">
        <v>135</v>
      </c>
      <c r="G1108" s="97">
        <v>1</v>
      </c>
      <c r="H1108" s="98">
        <v>1</v>
      </c>
      <c r="I1108" s="98">
        <v>10.51</v>
      </c>
      <c r="J1108" s="98">
        <v>4.01</v>
      </c>
      <c r="K1108" s="98">
        <v>14.52</v>
      </c>
      <c r="L1108" s="98">
        <v>14.52</v>
      </c>
      <c r="M1108" s="35"/>
    </row>
    <row r="1109" spans="1:13" x14ac:dyDescent="0.25">
      <c r="A1109" s="43" t="s">
        <v>4811</v>
      </c>
      <c r="B1109" s="119" t="s">
        <v>1712</v>
      </c>
      <c r="C1109" s="108"/>
      <c r="D1109" s="108"/>
      <c r="E1109" s="109" t="s">
        <v>1064</v>
      </c>
      <c r="F1109" s="108"/>
      <c r="G1109" s="110"/>
      <c r="H1109" s="110"/>
      <c r="I1109" s="110"/>
      <c r="J1109" s="110"/>
      <c r="K1109" s="111">
        <v>2151.42</v>
      </c>
      <c r="L1109" s="111">
        <v>2151.42</v>
      </c>
      <c r="M1109" s="35"/>
    </row>
    <row r="1110" spans="1:13" ht="24" x14ac:dyDescent="0.3">
      <c r="A1110" s="43" t="s">
        <v>4812</v>
      </c>
      <c r="B1110" s="118" t="s">
        <v>1713</v>
      </c>
      <c r="C1110" s="104" t="s">
        <v>187</v>
      </c>
      <c r="D1110" s="105">
        <v>89800</v>
      </c>
      <c r="E1110" s="95" t="s">
        <v>1072</v>
      </c>
      <c r="F1110" s="106" t="s">
        <v>178</v>
      </c>
      <c r="G1110" s="97">
        <v>42</v>
      </c>
      <c r="H1110" s="98">
        <v>42</v>
      </c>
      <c r="I1110" s="98">
        <v>15.13</v>
      </c>
      <c r="J1110" s="98">
        <v>8.77</v>
      </c>
      <c r="K1110" s="98">
        <v>1003.8</v>
      </c>
      <c r="L1110" s="98">
        <v>1003.8</v>
      </c>
      <c r="M1110" s="36"/>
    </row>
    <row r="1111" spans="1:13" ht="24" x14ac:dyDescent="0.3">
      <c r="A1111" s="43" t="s">
        <v>4813</v>
      </c>
      <c r="B1111" s="118" t="s">
        <v>1714</v>
      </c>
      <c r="C1111" s="104" t="s">
        <v>187</v>
      </c>
      <c r="D1111" s="105">
        <v>89798</v>
      </c>
      <c r="E1111" s="95" t="s">
        <v>1068</v>
      </c>
      <c r="F1111" s="106" t="s">
        <v>178</v>
      </c>
      <c r="G1111" s="97">
        <v>90</v>
      </c>
      <c r="H1111" s="98">
        <v>90</v>
      </c>
      <c r="I1111" s="98">
        <v>9.51</v>
      </c>
      <c r="J1111" s="98">
        <v>1.36</v>
      </c>
      <c r="K1111" s="98">
        <v>978.3</v>
      </c>
      <c r="L1111" s="98">
        <v>978.3</v>
      </c>
      <c r="M1111" s="36"/>
    </row>
    <row r="1112" spans="1:13" x14ac:dyDescent="0.25">
      <c r="A1112" s="43" t="s">
        <v>4814</v>
      </c>
      <c r="B1112" s="116" t="s">
        <v>1715</v>
      </c>
      <c r="C1112" s="93" t="s">
        <v>138</v>
      </c>
      <c r="D1112" s="94">
        <v>82301</v>
      </c>
      <c r="E1112" s="95" t="s">
        <v>1066</v>
      </c>
      <c r="F1112" s="96" t="s">
        <v>178</v>
      </c>
      <c r="G1112" s="97">
        <v>12</v>
      </c>
      <c r="H1112" s="98">
        <v>12</v>
      </c>
      <c r="I1112" s="98">
        <v>6.1</v>
      </c>
      <c r="J1112" s="98">
        <v>8.01</v>
      </c>
      <c r="K1112" s="98">
        <v>169.32</v>
      </c>
      <c r="L1112" s="98">
        <v>169.32</v>
      </c>
      <c r="M1112" s="35"/>
    </row>
    <row r="1113" spans="1:13" x14ac:dyDescent="0.25">
      <c r="A1113" s="43" t="s">
        <v>4815</v>
      </c>
      <c r="B1113" s="119" t="s">
        <v>1716</v>
      </c>
      <c r="C1113" s="108"/>
      <c r="D1113" s="108"/>
      <c r="E1113" s="109" t="s">
        <v>1074</v>
      </c>
      <c r="F1113" s="108"/>
      <c r="G1113" s="110"/>
      <c r="H1113" s="110"/>
      <c r="I1113" s="110"/>
      <c r="J1113" s="110"/>
      <c r="K1113" s="111">
        <v>509.76</v>
      </c>
      <c r="L1113" s="111">
        <v>509.76</v>
      </c>
      <c r="M1113" s="35"/>
    </row>
    <row r="1114" spans="1:13" x14ac:dyDescent="0.25">
      <c r="A1114" s="43" t="s">
        <v>4816</v>
      </c>
      <c r="B1114" s="116" t="s">
        <v>1717</v>
      </c>
      <c r="C1114" s="93" t="s">
        <v>138</v>
      </c>
      <c r="D1114" s="94">
        <v>81663</v>
      </c>
      <c r="E1114" s="95" t="s">
        <v>1078</v>
      </c>
      <c r="F1114" s="96" t="s">
        <v>135</v>
      </c>
      <c r="G1114" s="97">
        <v>5</v>
      </c>
      <c r="H1114" s="98">
        <v>5</v>
      </c>
      <c r="I1114" s="98">
        <v>35.340000000000003</v>
      </c>
      <c r="J1114" s="98">
        <v>7.35</v>
      </c>
      <c r="K1114" s="98">
        <v>213.45</v>
      </c>
      <c r="L1114" s="98">
        <v>213.45</v>
      </c>
      <c r="M1114" s="35"/>
    </row>
    <row r="1115" spans="1:13" x14ac:dyDescent="0.25">
      <c r="A1115" s="43" t="s">
        <v>4817</v>
      </c>
      <c r="B1115" s="116" t="s">
        <v>1718</v>
      </c>
      <c r="C1115" s="93" t="s">
        <v>138</v>
      </c>
      <c r="D1115" s="94">
        <v>81752</v>
      </c>
      <c r="E1115" s="95" t="s">
        <v>1719</v>
      </c>
      <c r="F1115" s="96" t="s">
        <v>135</v>
      </c>
      <c r="G1115" s="97">
        <v>5</v>
      </c>
      <c r="H1115" s="98">
        <v>5</v>
      </c>
      <c r="I1115" s="98">
        <v>48.03</v>
      </c>
      <c r="J1115" s="98">
        <v>2.66</v>
      </c>
      <c r="K1115" s="98">
        <v>253.45</v>
      </c>
      <c r="L1115" s="98">
        <v>253.45</v>
      </c>
      <c r="M1115" s="35"/>
    </row>
    <row r="1116" spans="1:13" x14ac:dyDescent="0.25">
      <c r="A1116" s="43" t="s">
        <v>4818</v>
      </c>
      <c r="B1116" s="116" t="s">
        <v>1720</v>
      </c>
      <c r="C1116" s="93" t="s">
        <v>138</v>
      </c>
      <c r="D1116" s="94">
        <v>81681</v>
      </c>
      <c r="E1116" s="95" t="s">
        <v>1721</v>
      </c>
      <c r="F1116" s="96" t="s">
        <v>135</v>
      </c>
      <c r="G1116" s="97">
        <v>1</v>
      </c>
      <c r="H1116" s="98">
        <v>1</v>
      </c>
      <c r="I1116" s="98">
        <v>9.1300000000000008</v>
      </c>
      <c r="J1116" s="98">
        <v>7.35</v>
      </c>
      <c r="K1116" s="98">
        <v>16.48</v>
      </c>
      <c r="L1116" s="98">
        <v>16.48</v>
      </c>
      <c r="M1116" s="35"/>
    </row>
    <row r="1117" spans="1:13" x14ac:dyDescent="0.25">
      <c r="A1117" s="43" t="s">
        <v>4819</v>
      </c>
      <c r="B1117" s="116" t="s">
        <v>1722</v>
      </c>
      <c r="C1117" s="93" t="s">
        <v>138</v>
      </c>
      <c r="D1117" s="94">
        <v>81783</v>
      </c>
      <c r="E1117" s="95" t="s">
        <v>1723</v>
      </c>
      <c r="F1117" s="96" t="s">
        <v>135</v>
      </c>
      <c r="G1117" s="97">
        <v>1</v>
      </c>
      <c r="H1117" s="98">
        <v>1</v>
      </c>
      <c r="I1117" s="98">
        <v>23.72</v>
      </c>
      <c r="J1117" s="98">
        <v>2.66</v>
      </c>
      <c r="K1117" s="98">
        <v>26.38</v>
      </c>
      <c r="L1117" s="98">
        <v>26.38</v>
      </c>
      <c r="M1117" s="35"/>
    </row>
    <row r="1118" spans="1:13" x14ac:dyDescent="0.25">
      <c r="A1118" s="43" t="s">
        <v>4820</v>
      </c>
      <c r="B1118" s="117" t="s">
        <v>1724</v>
      </c>
      <c r="C1118" s="100"/>
      <c r="D1118" s="100"/>
      <c r="E1118" s="101" t="s">
        <v>1082</v>
      </c>
      <c r="F1118" s="100"/>
      <c r="G1118" s="102"/>
      <c r="H1118" s="102"/>
      <c r="I1118" s="102"/>
      <c r="J1118" s="102"/>
      <c r="K1118" s="103">
        <v>4101.28</v>
      </c>
      <c r="L1118" s="103">
        <v>4101.28</v>
      </c>
      <c r="M1118" s="35"/>
    </row>
    <row r="1119" spans="1:13" x14ac:dyDescent="0.25">
      <c r="A1119" s="43" t="s">
        <v>4821</v>
      </c>
      <c r="B1119" s="116" t="s">
        <v>1725</v>
      </c>
      <c r="C1119" s="93" t="s">
        <v>138</v>
      </c>
      <c r="D1119" s="94">
        <v>81825</v>
      </c>
      <c r="E1119" s="95" t="s">
        <v>1084</v>
      </c>
      <c r="F1119" s="96" t="s">
        <v>135</v>
      </c>
      <c r="G1119" s="97">
        <v>4</v>
      </c>
      <c r="H1119" s="98">
        <v>4</v>
      </c>
      <c r="I1119" s="98">
        <v>145.84</v>
      </c>
      <c r="J1119" s="98">
        <v>241.1</v>
      </c>
      <c r="K1119" s="98">
        <v>1547.76</v>
      </c>
      <c r="L1119" s="98">
        <v>1547.76</v>
      </c>
      <c r="M1119" s="35"/>
    </row>
    <row r="1120" spans="1:13" x14ac:dyDescent="0.3">
      <c r="A1120" s="43" t="s">
        <v>4822</v>
      </c>
      <c r="B1120" s="116" t="s">
        <v>1726</v>
      </c>
      <c r="C1120" s="93" t="s">
        <v>138</v>
      </c>
      <c r="D1120" s="94">
        <v>81826</v>
      </c>
      <c r="E1120" s="95" t="s">
        <v>1727</v>
      </c>
      <c r="F1120" s="96" t="s">
        <v>135</v>
      </c>
      <c r="G1120" s="97">
        <v>4</v>
      </c>
      <c r="H1120" s="98">
        <v>4</v>
      </c>
      <c r="I1120" s="98">
        <v>60.28</v>
      </c>
      <c r="J1120" s="98">
        <v>13.53</v>
      </c>
      <c r="K1120" s="98">
        <v>295.24</v>
      </c>
      <c r="L1120" s="98">
        <v>295.24</v>
      </c>
      <c r="M1120" s="36"/>
    </row>
    <row r="1121" spans="1:13" x14ac:dyDescent="0.25">
      <c r="A1121" s="43" t="s">
        <v>4823</v>
      </c>
      <c r="B1121" s="116" t="s">
        <v>1728</v>
      </c>
      <c r="C1121" s="93" t="s">
        <v>138</v>
      </c>
      <c r="D1121" s="94">
        <v>81854</v>
      </c>
      <c r="E1121" s="95" t="s">
        <v>1729</v>
      </c>
      <c r="F1121" s="96" t="s">
        <v>135</v>
      </c>
      <c r="G1121" s="97">
        <v>1</v>
      </c>
      <c r="H1121" s="98">
        <v>1</v>
      </c>
      <c r="I1121" s="98">
        <v>1366.07</v>
      </c>
      <c r="J1121" s="98">
        <v>847.97</v>
      </c>
      <c r="K1121" s="98">
        <v>2214.04</v>
      </c>
      <c r="L1121" s="98">
        <v>2214.04</v>
      </c>
      <c r="M1121" s="35"/>
    </row>
    <row r="1122" spans="1:13" x14ac:dyDescent="0.25">
      <c r="A1122" s="43" t="s">
        <v>4824</v>
      </c>
      <c r="B1122" s="116" t="s">
        <v>1730</v>
      </c>
      <c r="C1122" s="93" t="s">
        <v>138</v>
      </c>
      <c r="D1122" s="94">
        <v>81885</v>
      </c>
      <c r="E1122" s="95" t="s">
        <v>1090</v>
      </c>
      <c r="F1122" s="96" t="s">
        <v>135</v>
      </c>
      <c r="G1122" s="97">
        <v>4</v>
      </c>
      <c r="H1122" s="98">
        <v>4</v>
      </c>
      <c r="I1122" s="98">
        <v>8.73</v>
      </c>
      <c r="J1122" s="98">
        <v>2.33</v>
      </c>
      <c r="K1122" s="98">
        <v>44.24</v>
      </c>
      <c r="L1122" s="98">
        <v>44.24</v>
      </c>
      <c r="M1122" s="35"/>
    </row>
    <row r="1123" spans="1:13" x14ac:dyDescent="0.25">
      <c r="A1123" s="43" t="s">
        <v>4825</v>
      </c>
      <c r="B1123" s="115" t="s">
        <v>1731</v>
      </c>
      <c r="C1123" s="89"/>
      <c r="D1123" s="89"/>
      <c r="E1123" s="90" t="s">
        <v>61</v>
      </c>
      <c r="F1123" s="89"/>
      <c r="G1123" s="91"/>
      <c r="H1123" s="91"/>
      <c r="I1123" s="91"/>
      <c r="J1123" s="91"/>
      <c r="K1123" s="92">
        <v>17922.009999999998</v>
      </c>
      <c r="L1123" s="92">
        <v>17922.009999999998</v>
      </c>
      <c r="M1123" s="35"/>
    </row>
    <row r="1124" spans="1:13" x14ac:dyDescent="0.25">
      <c r="A1124" s="43" t="s">
        <v>4826</v>
      </c>
      <c r="B1124" s="116" t="s">
        <v>1732</v>
      </c>
      <c r="C1124" s="93" t="s">
        <v>138</v>
      </c>
      <c r="D1124" s="94">
        <v>100102</v>
      </c>
      <c r="E1124" s="95" t="s">
        <v>599</v>
      </c>
      <c r="F1124" s="96" t="s">
        <v>140</v>
      </c>
      <c r="G1124" s="97">
        <v>12.48</v>
      </c>
      <c r="H1124" s="98">
        <v>12.48</v>
      </c>
      <c r="I1124" s="98">
        <v>42.39</v>
      </c>
      <c r="J1124" s="98">
        <v>36.28</v>
      </c>
      <c r="K1124" s="98">
        <v>981.8</v>
      </c>
      <c r="L1124" s="98">
        <v>981.8</v>
      </c>
      <c r="M1124" s="35"/>
    </row>
    <row r="1125" spans="1:13" ht="24" x14ac:dyDescent="0.3">
      <c r="A1125" s="43" t="s">
        <v>4827</v>
      </c>
      <c r="B1125" s="116" t="s">
        <v>1733</v>
      </c>
      <c r="C1125" s="93" t="s">
        <v>138</v>
      </c>
      <c r="D1125" s="94">
        <v>100160</v>
      </c>
      <c r="E1125" s="99" t="s">
        <v>3629</v>
      </c>
      <c r="F1125" s="96" t="s">
        <v>140</v>
      </c>
      <c r="G1125" s="97">
        <v>186.5</v>
      </c>
      <c r="H1125" s="98">
        <v>186.5</v>
      </c>
      <c r="I1125" s="98">
        <v>22.14</v>
      </c>
      <c r="J1125" s="98">
        <v>24.99</v>
      </c>
      <c r="K1125" s="98">
        <v>8789.74</v>
      </c>
      <c r="L1125" s="98">
        <v>8789.74</v>
      </c>
      <c r="M1125" s="36"/>
    </row>
    <row r="1126" spans="1:13" ht="24" x14ac:dyDescent="0.3">
      <c r="A1126" s="43" t="s">
        <v>4828</v>
      </c>
      <c r="B1126" s="116" t="s">
        <v>1734</v>
      </c>
      <c r="C1126" s="93" t="s">
        <v>187</v>
      </c>
      <c r="D1126" s="94">
        <v>93201</v>
      </c>
      <c r="E1126" s="99" t="s">
        <v>3630</v>
      </c>
      <c r="F1126" s="96" t="s">
        <v>178</v>
      </c>
      <c r="G1126" s="97">
        <v>67</v>
      </c>
      <c r="H1126" s="98">
        <v>67</v>
      </c>
      <c r="I1126" s="98">
        <v>2.57</v>
      </c>
      <c r="J1126" s="98">
        <v>3.66</v>
      </c>
      <c r="K1126" s="98">
        <v>417.41</v>
      </c>
      <c r="L1126" s="98">
        <v>417.41</v>
      </c>
      <c r="M1126" s="36"/>
    </row>
    <row r="1127" spans="1:13" x14ac:dyDescent="0.25">
      <c r="A1127" s="43" t="s">
        <v>4829</v>
      </c>
      <c r="B1127" s="116" t="s">
        <v>1735</v>
      </c>
      <c r="C1127" s="93" t="s">
        <v>138</v>
      </c>
      <c r="D1127" s="94">
        <v>100501</v>
      </c>
      <c r="E1127" s="95" t="s">
        <v>1736</v>
      </c>
      <c r="F1127" s="96" t="s">
        <v>140</v>
      </c>
      <c r="G1127" s="97">
        <v>50.28</v>
      </c>
      <c r="H1127" s="98">
        <v>50.28</v>
      </c>
      <c r="I1127" s="98">
        <v>105.75</v>
      </c>
      <c r="J1127" s="98">
        <v>48.05</v>
      </c>
      <c r="K1127" s="98">
        <v>7733.06</v>
      </c>
      <c r="L1127" s="98">
        <v>7733.06</v>
      </c>
      <c r="M1127" s="35"/>
    </row>
    <row r="1128" spans="1:13" x14ac:dyDescent="0.25">
      <c r="A1128" s="43" t="s">
        <v>4830</v>
      </c>
      <c r="B1128" s="115" t="s">
        <v>1737</v>
      </c>
      <c r="C1128" s="89"/>
      <c r="D1128" s="89"/>
      <c r="E1128" s="90" t="s">
        <v>63</v>
      </c>
      <c r="F1128" s="89"/>
      <c r="G1128" s="91"/>
      <c r="H1128" s="91"/>
      <c r="I1128" s="91"/>
      <c r="J1128" s="91"/>
      <c r="K1128" s="92">
        <v>4848.9400000000005</v>
      </c>
      <c r="L1128" s="92">
        <v>4848.9400000000005</v>
      </c>
      <c r="M1128" s="35"/>
    </row>
    <row r="1129" spans="1:13" x14ac:dyDescent="0.25">
      <c r="A1129" s="43" t="s">
        <v>4831</v>
      </c>
      <c r="B1129" s="117" t="s">
        <v>1738</v>
      </c>
      <c r="C1129" s="100"/>
      <c r="D1129" s="100"/>
      <c r="E1129" s="101" t="s">
        <v>333</v>
      </c>
      <c r="F1129" s="100"/>
      <c r="G1129" s="102"/>
      <c r="H1129" s="102"/>
      <c r="I1129" s="102"/>
      <c r="J1129" s="102"/>
      <c r="K1129" s="103">
        <v>3228.19</v>
      </c>
      <c r="L1129" s="103">
        <v>3228.19</v>
      </c>
      <c r="M1129" s="35"/>
    </row>
    <row r="1130" spans="1:13" x14ac:dyDescent="0.25">
      <c r="A1130" s="43" t="s">
        <v>4832</v>
      </c>
      <c r="B1130" s="116" t="s">
        <v>1739</v>
      </c>
      <c r="C1130" s="93" t="s">
        <v>138</v>
      </c>
      <c r="D1130" s="94">
        <v>120902</v>
      </c>
      <c r="E1130" s="95" t="s">
        <v>443</v>
      </c>
      <c r="F1130" s="96" t="s">
        <v>140</v>
      </c>
      <c r="G1130" s="97">
        <v>102.94</v>
      </c>
      <c r="H1130" s="98">
        <v>102.94</v>
      </c>
      <c r="I1130" s="98">
        <v>11.85</v>
      </c>
      <c r="J1130" s="98">
        <v>19.510000000000002</v>
      </c>
      <c r="K1130" s="98">
        <v>3228.19</v>
      </c>
      <c r="L1130" s="98">
        <v>3228.19</v>
      </c>
      <c r="M1130" s="35"/>
    </row>
    <row r="1131" spans="1:13" x14ac:dyDescent="0.25">
      <c r="A1131" s="43" t="s">
        <v>4833</v>
      </c>
      <c r="B1131" s="117" t="s">
        <v>1740</v>
      </c>
      <c r="C1131" s="100"/>
      <c r="D1131" s="100"/>
      <c r="E1131" s="101" t="s">
        <v>1102</v>
      </c>
      <c r="F1131" s="100"/>
      <c r="G1131" s="102"/>
      <c r="H1131" s="102"/>
      <c r="I1131" s="102"/>
      <c r="J1131" s="102"/>
      <c r="K1131" s="103">
        <v>1620.75</v>
      </c>
      <c r="L1131" s="103">
        <v>1620.75</v>
      </c>
      <c r="M1131" s="35"/>
    </row>
    <row r="1132" spans="1:13" x14ac:dyDescent="0.25">
      <c r="A1132" s="43" t="s">
        <v>4834</v>
      </c>
      <c r="B1132" s="116" t="s">
        <v>1741</v>
      </c>
      <c r="C1132" s="93" t="s">
        <v>138</v>
      </c>
      <c r="D1132" s="94">
        <v>120209</v>
      </c>
      <c r="E1132" s="95" t="s">
        <v>1104</v>
      </c>
      <c r="F1132" s="96" t="s">
        <v>140</v>
      </c>
      <c r="G1132" s="97">
        <v>69.77</v>
      </c>
      <c r="H1132" s="98">
        <v>69.77</v>
      </c>
      <c r="I1132" s="98">
        <v>11.16</v>
      </c>
      <c r="J1132" s="98">
        <v>12.07</v>
      </c>
      <c r="K1132" s="98">
        <v>1620.75</v>
      </c>
      <c r="L1132" s="98">
        <v>1620.75</v>
      </c>
      <c r="M1132" s="35"/>
    </row>
    <row r="1133" spans="1:13" x14ac:dyDescent="0.25">
      <c r="A1133" s="43" t="s">
        <v>4835</v>
      </c>
      <c r="B1133" s="115" t="s">
        <v>1742</v>
      </c>
      <c r="C1133" s="89"/>
      <c r="D1133" s="89"/>
      <c r="E1133" s="90" t="s">
        <v>65</v>
      </c>
      <c r="F1133" s="89"/>
      <c r="G1133" s="91"/>
      <c r="H1133" s="91"/>
      <c r="I1133" s="91"/>
      <c r="J1133" s="91"/>
      <c r="K1133" s="92">
        <v>51755.45</v>
      </c>
      <c r="L1133" s="92">
        <v>51755.45</v>
      </c>
      <c r="M1133" s="35"/>
    </row>
    <row r="1134" spans="1:13" ht="36" x14ac:dyDescent="0.3">
      <c r="A1134" s="43" t="s">
        <v>4836</v>
      </c>
      <c r="B1134" s="116" t="s">
        <v>1743</v>
      </c>
      <c r="C1134" s="93" t="s">
        <v>187</v>
      </c>
      <c r="D1134" s="94">
        <v>100775</v>
      </c>
      <c r="E1134" s="95" t="s">
        <v>446</v>
      </c>
      <c r="F1134" s="96" t="s">
        <v>310</v>
      </c>
      <c r="G1134" s="97">
        <v>4331</v>
      </c>
      <c r="H1134" s="98">
        <v>4331</v>
      </c>
      <c r="I1134" s="98">
        <v>11.19</v>
      </c>
      <c r="J1134" s="98">
        <v>0.76</v>
      </c>
      <c r="K1134" s="98">
        <v>51755.45</v>
      </c>
      <c r="L1134" s="98">
        <v>51755.45</v>
      </c>
      <c r="M1134" s="37"/>
    </row>
    <row r="1135" spans="1:13" x14ac:dyDescent="0.25">
      <c r="A1135" s="43" t="s">
        <v>4837</v>
      </c>
      <c r="B1135" s="115" t="s">
        <v>1744</v>
      </c>
      <c r="C1135" s="89"/>
      <c r="D1135" s="89"/>
      <c r="E1135" s="90" t="s">
        <v>67</v>
      </c>
      <c r="F1135" s="89"/>
      <c r="G1135" s="91"/>
      <c r="H1135" s="91"/>
      <c r="I1135" s="91"/>
      <c r="J1135" s="91"/>
      <c r="K1135" s="92">
        <v>12123.999999999998</v>
      </c>
      <c r="L1135" s="92">
        <v>12123.999999999998</v>
      </c>
      <c r="M1135" s="35"/>
    </row>
    <row r="1136" spans="1:13" x14ac:dyDescent="0.25">
      <c r="A1136" s="43" t="s">
        <v>4838</v>
      </c>
      <c r="B1136" s="116" t="s">
        <v>1745</v>
      </c>
      <c r="C1136" s="93" t="s">
        <v>138</v>
      </c>
      <c r="D1136" s="94">
        <v>160100</v>
      </c>
      <c r="E1136" s="95" t="s">
        <v>449</v>
      </c>
      <c r="F1136" s="96" t="s">
        <v>140</v>
      </c>
      <c r="G1136" s="97">
        <v>269.33999999999997</v>
      </c>
      <c r="H1136" s="98">
        <v>269.33999999999997</v>
      </c>
      <c r="I1136" s="98">
        <v>34.69</v>
      </c>
      <c r="J1136" s="98">
        <v>3.58</v>
      </c>
      <c r="K1136" s="98">
        <v>10307.64</v>
      </c>
      <c r="L1136" s="98">
        <v>10307.64</v>
      </c>
      <c r="M1136" s="35"/>
    </row>
    <row r="1137" spans="1:13" x14ac:dyDescent="0.25">
      <c r="A1137" s="43" t="s">
        <v>4839</v>
      </c>
      <c r="B1137" s="116" t="s">
        <v>1746</v>
      </c>
      <c r="C1137" s="93" t="s">
        <v>138</v>
      </c>
      <c r="D1137" s="94">
        <v>160101</v>
      </c>
      <c r="E1137" s="95" t="s">
        <v>451</v>
      </c>
      <c r="F1137" s="96" t="s">
        <v>178</v>
      </c>
      <c r="G1137" s="97">
        <v>20.100000000000001</v>
      </c>
      <c r="H1137" s="98">
        <v>20.100000000000001</v>
      </c>
      <c r="I1137" s="98">
        <v>17.91</v>
      </c>
      <c r="J1137" s="98">
        <v>17.45</v>
      </c>
      <c r="K1137" s="98">
        <v>710.73</v>
      </c>
      <c r="L1137" s="98">
        <v>710.73</v>
      </c>
      <c r="M1137" s="35"/>
    </row>
    <row r="1138" spans="1:13" x14ac:dyDescent="0.25">
      <c r="A1138" s="43" t="s">
        <v>4840</v>
      </c>
      <c r="B1138" s="116" t="s">
        <v>1747</v>
      </c>
      <c r="C1138" s="93" t="s">
        <v>138</v>
      </c>
      <c r="D1138" s="94">
        <v>160403</v>
      </c>
      <c r="E1138" s="95" t="s">
        <v>453</v>
      </c>
      <c r="F1138" s="96" t="s">
        <v>178</v>
      </c>
      <c r="G1138" s="97">
        <v>40.200000000000003</v>
      </c>
      <c r="H1138" s="98">
        <v>40.200000000000003</v>
      </c>
      <c r="I1138" s="98">
        <v>9.6199999999999992</v>
      </c>
      <c r="J1138" s="98">
        <v>9.65</v>
      </c>
      <c r="K1138" s="98">
        <v>774.65</v>
      </c>
      <c r="L1138" s="98">
        <v>774.65</v>
      </c>
      <c r="M1138" s="35"/>
    </row>
    <row r="1139" spans="1:13" x14ac:dyDescent="0.25">
      <c r="A1139" s="43" t="s">
        <v>4841</v>
      </c>
      <c r="B1139" s="116" t="s">
        <v>1748</v>
      </c>
      <c r="C1139" s="93" t="s">
        <v>138</v>
      </c>
      <c r="D1139" s="94">
        <v>160404</v>
      </c>
      <c r="E1139" s="95" t="s">
        <v>455</v>
      </c>
      <c r="F1139" s="96" t="s">
        <v>178</v>
      </c>
      <c r="G1139" s="97">
        <v>26.8</v>
      </c>
      <c r="H1139" s="98">
        <v>26.8</v>
      </c>
      <c r="I1139" s="98">
        <v>0.44</v>
      </c>
      <c r="J1139" s="98">
        <v>11.91</v>
      </c>
      <c r="K1139" s="98">
        <v>330.98</v>
      </c>
      <c r="L1139" s="98">
        <v>330.98</v>
      </c>
      <c r="M1139" s="35"/>
    </row>
    <row r="1140" spans="1:13" x14ac:dyDescent="0.25">
      <c r="A1140" s="43" t="s">
        <v>4842</v>
      </c>
      <c r="B1140" s="115" t="s">
        <v>1749</v>
      </c>
      <c r="C1140" s="89"/>
      <c r="D1140" s="89"/>
      <c r="E1140" s="90" t="s">
        <v>71</v>
      </c>
      <c r="F1140" s="89"/>
      <c r="G1140" s="91"/>
      <c r="H1140" s="91"/>
      <c r="I1140" s="91"/>
      <c r="J1140" s="91"/>
      <c r="K1140" s="92">
        <v>17522.89</v>
      </c>
      <c r="L1140" s="92">
        <v>17522.89</v>
      </c>
      <c r="M1140" s="35"/>
    </row>
    <row r="1141" spans="1:13" x14ac:dyDescent="0.25">
      <c r="A1141" s="43" t="s">
        <v>4843</v>
      </c>
      <c r="B1141" s="117" t="s">
        <v>1750</v>
      </c>
      <c r="C1141" s="100"/>
      <c r="D1141" s="100"/>
      <c r="E1141" s="101" t="s">
        <v>1117</v>
      </c>
      <c r="F1141" s="100"/>
      <c r="G1141" s="102"/>
      <c r="H1141" s="102"/>
      <c r="I1141" s="102"/>
      <c r="J1141" s="102"/>
      <c r="K1141" s="103">
        <v>13669.52</v>
      </c>
      <c r="L1141" s="103">
        <v>13669.52</v>
      </c>
      <c r="M1141" s="35"/>
    </row>
    <row r="1142" spans="1:13" x14ac:dyDescent="0.25">
      <c r="A1142" s="43" t="s">
        <v>4844</v>
      </c>
      <c r="B1142" s="116" t="s">
        <v>1751</v>
      </c>
      <c r="C1142" s="93" t="s">
        <v>138</v>
      </c>
      <c r="D1142" s="94">
        <v>180501</v>
      </c>
      <c r="E1142" s="95" t="s">
        <v>459</v>
      </c>
      <c r="F1142" s="96" t="s">
        <v>140</v>
      </c>
      <c r="G1142" s="97">
        <v>19.559999999999999</v>
      </c>
      <c r="H1142" s="98">
        <v>19.559999999999999</v>
      </c>
      <c r="I1142" s="98">
        <v>596.04999999999995</v>
      </c>
      <c r="J1142" s="98">
        <v>40.909999999999997</v>
      </c>
      <c r="K1142" s="98">
        <v>12458.93</v>
      </c>
      <c r="L1142" s="98">
        <v>12458.93</v>
      </c>
      <c r="M1142" s="35"/>
    </row>
    <row r="1143" spans="1:13" x14ac:dyDescent="0.25">
      <c r="A1143" s="43" t="s">
        <v>4845</v>
      </c>
      <c r="B1143" s="116" t="s">
        <v>1752</v>
      </c>
      <c r="C1143" s="93" t="s">
        <v>138</v>
      </c>
      <c r="D1143" s="94">
        <v>180505</v>
      </c>
      <c r="E1143" s="95" t="s">
        <v>1753</v>
      </c>
      <c r="F1143" s="96" t="s">
        <v>140</v>
      </c>
      <c r="G1143" s="97">
        <v>2.34</v>
      </c>
      <c r="H1143" s="98">
        <v>2.34</v>
      </c>
      <c r="I1143" s="98">
        <v>476.44</v>
      </c>
      <c r="J1143" s="98">
        <v>40.909999999999997</v>
      </c>
      <c r="K1143" s="98">
        <v>1210.5899999999999</v>
      </c>
      <c r="L1143" s="98">
        <v>1210.5899999999999</v>
      </c>
      <c r="M1143" s="35"/>
    </row>
    <row r="1144" spans="1:13" x14ac:dyDescent="0.25">
      <c r="A1144" s="43" t="s">
        <v>4846</v>
      </c>
      <c r="B1144" s="117" t="s">
        <v>1754</v>
      </c>
      <c r="C1144" s="100"/>
      <c r="D1144" s="100"/>
      <c r="E1144" s="101" t="s">
        <v>1755</v>
      </c>
      <c r="F1144" s="100"/>
      <c r="G1144" s="102"/>
      <c r="H1144" s="102"/>
      <c r="I1144" s="102"/>
      <c r="J1144" s="102"/>
      <c r="K1144" s="103">
        <v>1387.9</v>
      </c>
      <c r="L1144" s="103">
        <v>1387.9</v>
      </c>
      <c r="M1144" s="35"/>
    </row>
    <row r="1145" spans="1:13" x14ac:dyDescent="0.25">
      <c r="A1145" s="43" t="s">
        <v>4847</v>
      </c>
      <c r="B1145" s="116" t="s">
        <v>1756</v>
      </c>
      <c r="C1145" s="93" t="s">
        <v>138</v>
      </c>
      <c r="D1145" s="94">
        <v>180303</v>
      </c>
      <c r="E1145" s="95" t="s">
        <v>1757</v>
      </c>
      <c r="F1145" s="96" t="s">
        <v>140</v>
      </c>
      <c r="G1145" s="97">
        <v>4.75</v>
      </c>
      <c r="H1145" s="98">
        <v>4.75</v>
      </c>
      <c r="I1145" s="98">
        <v>239.96</v>
      </c>
      <c r="J1145" s="98">
        <v>52.23</v>
      </c>
      <c r="K1145" s="98">
        <v>1387.9</v>
      </c>
      <c r="L1145" s="98">
        <v>1387.9</v>
      </c>
      <c r="M1145" s="35"/>
    </row>
    <row r="1146" spans="1:13" x14ac:dyDescent="0.25">
      <c r="A1146" s="43" t="s">
        <v>4848</v>
      </c>
      <c r="B1146" s="117" t="s">
        <v>1758</v>
      </c>
      <c r="C1146" s="100"/>
      <c r="D1146" s="100"/>
      <c r="E1146" s="101" t="s">
        <v>461</v>
      </c>
      <c r="F1146" s="100"/>
      <c r="G1146" s="102"/>
      <c r="H1146" s="102"/>
      <c r="I1146" s="102"/>
      <c r="J1146" s="102"/>
      <c r="K1146" s="103">
        <v>2465.4700000000003</v>
      </c>
      <c r="L1146" s="103">
        <v>2465.4700000000003</v>
      </c>
      <c r="M1146" s="35"/>
    </row>
    <row r="1147" spans="1:13" x14ac:dyDescent="0.25">
      <c r="A1147" s="43" t="s">
        <v>4849</v>
      </c>
      <c r="B1147" s="116" t="s">
        <v>1759</v>
      </c>
      <c r="C1147" s="93" t="s">
        <v>138</v>
      </c>
      <c r="D1147" s="94">
        <v>180380</v>
      </c>
      <c r="E1147" s="95" t="s">
        <v>1123</v>
      </c>
      <c r="F1147" s="96" t="s">
        <v>140</v>
      </c>
      <c r="G1147" s="97">
        <v>0.72</v>
      </c>
      <c r="H1147" s="98">
        <v>0.72</v>
      </c>
      <c r="I1147" s="98">
        <v>661.04</v>
      </c>
      <c r="J1147" s="98">
        <v>43.72</v>
      </c>
      <c r="K1147" s="98">
        <v>507.42</v>
      </c>
      <c r="L1147" s="98">
        <v>507.42</v>
      </c>
      <c r="M1147" s="35"/>
    </row>
    <row r="1148" spans="1:13" x14ac:dyDescent="0.25">
      <c r="A1148" s="43" t="s">
        <v>4850</v>
      </c>
      <c r="B1148" s="116" t="s">
        <v>1760</v>
      </c>
      <c r="C1148" s="93" t="s">
        <v>138</v>
      </c>
      <c r="D1148" s="94">
        <v>180401</v>
      </c>
      <c r="E1148" s="95" t="s">
        <v>463</v>
      </c>
      <c r="F1148" s="96" t="s">
        <v>140</v>
      </c>
      <c r="G1148" s="97">
        <v>2.4</v>
      </c>
      <c r="H1148" s="98">
        <v>2.4</v>
      </c>
      <c r="I1148" s="98">
        <v>201.94</v>
      </c>
      <c r="J1148" s="98">
        <v>43.72</v>
      </c>
      <c r="K1148" s="98">
        <v>589.58000000000004</v>
      </c>
      <c r="L1148" s="98">
        <v>589.58000000000004</v>
      </c>
      <c r="M1148" s="35"/>
    </row>
    <row r="1149" spans="1:13" x14ac:dyDescent="0.25">
      <c r="A1149" s="43" t="s">
        <v>4851</v>
      </c>
      <c r="B1149" s="116" t="s">
        <v>1761</v>
      </c>
      <c r="C1149" s="93" t="s">
        <v>138</v>
      </c>
      <c r="D1149" s="94">
        <v>180381</v>
      </c>
      <c r="E1149" s="95" t="s">
        <v>1125</v>
      </c>
      <c r="F1149" s="96" t="s">
        <v>140</v>
      </c>
      <c r="G1149" s="97">
        <v>3.24</v>
      </c>
      <c r="H1149" s="98">
        <v>3.24</v>
      </c>
      <c r="I1149" s="98">
        <v>378.65</v>
      </c>
      <c r="J1149" s="98">
        <v>43.72</v>
      </c>
      <c r="K1149" s="98">
        <v>1368.47</v>
      </c>
      <c r="L1149" s="98">
        <v>1368.47</v>
      </c>
      <c r="M1149" s="35"/>
    </row>
    <row r="1150" spans="1:13" x14ac:dyDescent="0.25">
      <c r="A1150" s="43" t="s">
        <v>4852</v>
      </c>
      <c r="B1150" s="115" t="s">
        <v>1762</v>
      </c>
      <c r="C1150" s="89"/>
      <c r="D1150" s="89"/>
      <c r="E1150" s="90" t="s">
        <v>73</v>
      </c>
      <c r="F1150" s="89"/>
      <c r="G1150" s="91"/>
      <c r="H1150" s="91"/>
      <c r="I1150" s="91"/>
      <c r="J1150" s="91"/>
      <c r="K1150" s="92">
        <v>1024.02</v>
      </c>
      <c r="L1150" s="92">
        <v>1024.02</v>
      </c>
      <c r="M1150" s="35"/>
    </row>
    <row r="1151" spans="1:13" x14ac:dyDescent="0.25">
      <c r="A1151" s="43" t="s">
        <v>4853</v>
      </c>
      <c r="B1151" s="116" t="s">
        <v>1763</v>
      </c>
      <c r="C1151" s="93" t="s">
        <v>138</v>
      </c>
      <c r="D1151" s="94">
        <v>190105</v>
      </c>
      <c r="E1151" s="95" t="s">
        <v>1764</v>
      </c>
      <c r="F1151" s="96" t="s">
        <v>140</v>
      </c>
      <c r="G1151" s="97">
        <v>6.36</v>
      </c>
      <c r="H1151" s="98">
        <v>6.36</v>
      </c>
      <c r="I1151" s="98">
        <v>161.01</v>
      </c>
      <c r="J1151" s="98">
        <v>0</v>
      </c>
      <c r="K1151" s="98">
        <v>1024.02</v>
      </c>
      <c r="L1151" s="98">
        <v>1024.02</v>
      </c>
      <c r="M1151" s="35"/>
    </row>
    <row r="1152" spans="1:13" x14ac:dyDescent="0.25">
      <c r="A1152" s="43" t="s">
        <v>4854</v>
      </c>
      <c r="B1152" s="115" t="s">
        <v>1765</v>
      </c>
      <c r="C1152" s="89"/>
      <c r="D1152" s="89"/>
      <c r="E1152" s="90" t="s">
        <v>75</v>
      </c>
      <c r="F1152" s="89"/>
      <c r="G1152" s="91"/>
      <c r="H1152" s="91"/>
      <c r="I1152" s="91"/>
      <c r="J1152" s="91"/>
      <c r="K1152" s="92">
        <v>27312.639999999999</v>
      </c>
      <c r="L1152" s="92">
        <v>27312.639999999999</v>
      </c>
      <c r="M1152" s="35"/>
    </row>
    <row r="1153" spans="1:13" x14ac:dyDescent="0.25">
      <c r="A1153" s="43" t="s">
        <v>4855</v>
      </c>
      <c r="B1153" s="116" t="s">
        <v>1766</v>
      </c>
      <c r="C1153" s="93" t="s">
        <v>138</v>
      </c>
      <c r="D1153" s="94">
        <v>200150</v>
      </c>
      <c r="E1153" s="95" t="s">
        <v>469</v>
      </c>
      <c r="F1153" s="96" t="s">
        <v>140</v>
      </c>
      <c r="G1153" s="97">
        <v>332.68</v>
      </c>
      <c r="H1153" s="98">
        <v>332.68</v>
      </c>
      <c r="I1153" s="98">
        <v>3.35</v>
      </c>
      <c r="J1153" s="98">
        <v>1.1000000000000001</v>
      </c>
      <c r="K1153" s="98">
        <v>1480.42</v>
      </c>
      <c r="L1153" s="98">
        <v>1480.42</v>
      </c>
      <c r="M1153" s="35"/>
    </row>
    <row r="1154" spans="1:13" ht="48" x14ac:dyDescent="0.3">
      <c r="A1154" s="43" t="s">
        <v>4856</v>
      </c>
      <c r="B1154" s="116" t="s">
        <v>1767</v>
      </c>
      <c r="C1154" s="93" t="s">
        <v>187</v>
      </c>
      <c r="D1154" s="94">
        <v>87553</v>
      </c>
      <c r="E1154" s="99" t="s">
        <v>3659</v>
      </c>
      <c r="F1154" s="96" t="s">
        <v>140</v>
      </c>
      <c r="G1154" s="97">
        <v>261.8</v>
      </c>
      <c r="H1154" s="98">
        <v>261.8</v>
      </c>
      <c r="I1154" s="98">
        <v>12.09</v>
      </c>
      <c r="J1154" s="98">
        <v>6.37</v>
      </c>
      <c r="K1154" s="98">
        <v>4832.82</v>
      </c>
      <c r="L1154" s="98">
        <v>4832.82</v>
      </c>
      <c r="M1154" s="37"/>
    </row>
    <row r="1155" spans="1:13" x14ac:dyDescent="0.25">
      <c r="A1155" s="43" t="s">
        <v>4857</v>
      </c>
      <c r="B1155" s="116" t="s">
        <v>1768</v>
      </c>
      <c r="C1155" s="93" t="s">
        <v>138</v>
      </c>
      <c r="D1155" s="94">
        <v>200403</v>
      </c>
      <c r="E1155" s="95" t="s">
        <v>471</v>
      </c>
      <c r="F1155" s="96" t="s">
        <v>140</v>
      </c>
      <c r="G1155" s="97">
        <v>70.88</v>
      </c>
      <c r="H1155" s="98">
        <v>70.88</v>
      </c>
      <c r="I1155" s="98">
        <v>2.57</v>
      </c>
      <c r="J1155" s="98">
        <v>13.54</v>
      </c>
      <c r="K1155" s="98">
        <v>1141.8699999999999</v>
      </c>
      <c r="L1155" s="98">
        <v>1141.8699999999999</v>
      </c>
      <c r="M1155" s="35"/>
    </row>
    <row r="1156" spans="1:13" x14ac:dyDescent="0.25">
      <c r="A1156" s="43" t="s">
        <v>4858</v>
      </c>
      <c r="B1156" s="116" t="s">
        <v>1769</v>
      </c>
      <c r="C1156" s="93" t="s">
        <v>138</v>
      </c>
      <c r="D1156" s="94">
        <v>201302</v>
      </c>
      <c r="E1156" s="95" t="s">
        <v>1134</v>
      </c>
      <c r="F1156" s="96" t="s">
        <v>140</v>
      </c>
      <c r="G1156" s="97">
        <v>261.8</v>
      </c>
      <c r="H1156" s="98">
        <v>261.8</v>
      </c>
      <c r="I1156" s="98">
        <v>52.93</v>
      </c>
      <c r="J1156" s="98">
        <v>22.92</v>
      </c>
      <c r="K1156" s="98">
        <v>19857.53</v>
      </c>
      <c r="L1156" s="98">
        <v>19857.53</v>
      </c>
      <c r="M1156" s="35"/>
    </row>
    <row r="1157" spans="1:13" x14ac:dyDescent="0.25">
      <c r="A1157" s="43" t="s">
        <v>4859</v>
      </c>
      <c r="B1157" s="115" t="s">
        <v>1770</v>
      </c>
      <c r="C1157" s="89"/>
      <c r="D1157" s="89"/>
      <c r="E1157" s="90" t="s">
        <v>77</v>
      </c>
      <c r="F1157" s="89"/>
      <c r="G1157" s="91"/>
      <c r="H1157" s="91"/>
      <c r="I1157" s="91"/>
      <c r="J1157" s="91"/>
      <c r="K1157" s="92">
        <v>6524.38</v>
      </c>
      <c r="L1157" s="92">
        <v>6524.38</v>
      </c>
      <c r="M1157" s="35"/>
    </row>
    <row r="1158" spans="1:13" x14ac:dyDescent="0.3">
      <c r="A1158" s="43" t="s">
        <v>4860</v>
      </c>
      <c r="B1158" s="116" t="s">
        <v>1771</v>
      </c>
      <c r="C1158" s="93" t="s">
        <v>138</v>
      </c>
      <c r="D1158" s="94">
        <v>210499</v>
      </c>
      <c r="E1158" s="95" t="s">
        <v>261</v>
      </c>
      <c r="F1158" s="96" t="s">
        <v>140</v>
      </c>
      <c r="G1158" s="97">
        <v>76.790000000000006</v>
      </c>
      <c r="H1158" s="98">
        <v>76.790000000000006</v>
      </c>
      <c r="I1158" s="98">
        <v>57.19</v>
      </c>
      <c r="J1158" s="98">
        <v>11.57</v>
      </c>
      <c r="K1158" s="98">
        <v>5280.08</v>
      </c>
      <c r="L1158" s="98">
        <v>5280.08</v>
      </c>
      <c r="M1158" s="36"/>
    </row>
    <row r="1159" spans="1:13" x14ac:dyDescent="0.25">
      <c r="A1159" s="43" t="s">
        <v>4861</v>
      </c>
      <c r="B1159" s="116" t="s">
        <v>1772</v>
      </c>
      <c r="C1159" s="93" t="s">
        <v>138</v>
      </c>
      <c r="D1159" s="94">
        <v>210506</v>
      </c>
      <c r="E1159" s="95" t="s">
        <v>1140</v>
      </c>
      <c r="F1159" s="96" t="s">
        <v>178</v>
      </c>
      <c r="G1159" s="97">
        <v>94.48</v>
      </c>
      <c r="H1159" s="98">
        <v>94.48</v>
      </c>
      <c r="I1159" s="98">
        <v>13.17</v>
      </c>
      <c r="J1159" s="98">
        <v>0</v>
      </c>
      <c r="K1159" s="98">
        <v>1244.3</v>
      </c>
      <c r="L1159" s="98">
        <v>1244.3</v>
      </c>
      <c r="M1159" s="35"/>
    </row>
    <row r="1160" spans="1:13" x14ac:dyDescent="0.25">
      <c r="A1160" s="43" t="s">
        <v>4862</v>
      </c>
      <c r="B1160" s="115" t="s">
        <v>1773</v>
      </c>
      <c r="C1160" s="89"/>
      <c r="D1160" s="89"/>
      <c r="E1160" s="90" t="s">
        <v>79</v>
      </c>
      <c r="F1160" s="89"/>
      <c r="G1160" s="91"/>
      <c r="H1160" s="91"/>
      <c r="I1160" s="91"/>
      <c r="J1160" s="91"/>
      <c r="K1160" s="92">
        <v>29237.41</v>
      </c>
      <c r="L1160" s="92">
        <v>29237.41</v>
      </c>
      <c r="M1160" s="35"/>
    </row>
    <row r="1161" spans="1:13" x14ac:dyDescent="0.25">
      <c r="A1161" s="43" t="s">
        <v>4863</v>
      </c>
      <c r="B1161" s="117" t="s">
        <v>1774</v>
      </c>
      <c r="C1161" s="100"/>
      <c r="D1161" s="100"/>
      <c r="E1161" s="101" t="s">
        <v>479</v>
      </c>
      <c r="F1161" s="100"/>
      <c r="G1161" s="102"/>
      <c r="H1161" s="102"/>
      <c r="I1161" s="102"/>
      <c r="J1161" s="102"/>
      <c r="K1161" s="103">
        <v>7016.04</v>
      </c>
      <c r="L1161" s="103">
        <v>7016.04</v>
      </c>
      <c r="M1161" s="35"/>
    </row>
    <row r="1162" spans="1:13" x14ac:dyDescent="0.3">
      <c r="A1162" s="43" t="s">
        <v>4864</v>
      </c>
      <c r="B1162" s="116" t="s">
        <v>1775</v>
      </c>
      <c r="C1162" s="93" t="s">
        <v>138</v>
      </c>
      <c r="D1162" s="94">
        <v>220101</v>
      </c>
      <c r="E1162" s="95" t="s">
        <v>481</v>
      </c>
      <c r="F1162" s="96" t="s">
        <v>140</v>
      </c>
      <c r="G1162" s="97">
        <v>205.87</v>
      </c>
      <c r="H1162" s="98">
        <v>205.87</v>
      </c>
      <c r="I1162" s="98">
        <v>24.2</v>
      </c>
      <c r="J1162" s="98">
        <v>9.8800000000000008</v>
      </c>
      <c r="K1162" s="98">
        <v>7016.04</v>
      </c>
      <c r="L1162" s="98">
        <v>7016.04</v>
      </c>
      <c r="M1162" s="36"/>
    </row>
    <row r="1163" spans="1:13" x14ac:dyDescent="0.25">
      <c r="A1163" s="43" t="s">
        <v>4865</v>
      </c>
      <c r="B1163" s="117" t="s">
        <v>1776</v>
      </c>
      <c r="C1163" s="100"/>
      <c r="D1163" s="100"/>
      <c r="E1163" s="101" t="s">
        <v>483</v>
      </c>
      <c r="F1163" s="100"/>
      <c r="G1163" s="102"/>
      <c r="H1163" s="102"/>
      <c r="I1163" s="102"/>
      <c r="J1163" s="102"/>
      <c r="K1163" s="103">
        <v>17536.78</v>
      </c>
      <c r="L1163" s="103">
        <v>17536.78</v>
      </c>
      <c r="M1163" s="35"/>
    </row>
    <row r="1164" spans="1:13" ht="24" x14ac:dyDescent="0.3">
      <c r="A1164" s="43" t="s">
        <v>4866</v>
      </c>
      <c r="B1164" s="116" t="s">
        <v>1777</v>
      </c>
      <c r="C1164" s="93" t="s">
        <v>193</v>
      </c>
      <c r="D1164" s="107" t="s">
        <v>485</v>
      </c>
      <c r="E1164" s="99" t="s">
        <v>3673</v>
      </c>
      <c r="F1164" s="96" t="s">
        <v>140</v>
      </c>
      <c r="G1164" s="97">
        <v>205.87</v>
      </c>
      <c r="H1164" s="98">
        <v>205.87</v>
      </c>
      <c r="I1164" s="98">
        <v>64.2</v>
      </c>
      <c r="J1164" s="98">
        <v>19.579999999999998</v>
      </c>
      <c r="K1164" s="98">
        <v>17247.78</v>
      </c>
      <c r="L1164" s="98">
        <v>17247.78</v>
      </c>
      <c r="M1164" s="36"/>
    </row>
    <row r="1165" spans="1:13" x14ac:dyDescent="0.25">
      <c r="A1165" s="43" t="s">
        <v>4867</v>
      </c>
      <c r="B1165" s="116" t="s">
        <v>1778</v>
      </c>
      <c r="C1165" s="93" t="s">
        <v>193</v>
      </c>
      <c r="D1165" s="107" t="s">
        <v>488</v>
      </c>
      <c r="E1165" s="95" t="s">
        <v>489</v>
      </c>
      <c r="F1165" s="96" t="s">
        <v>178</v>
      </c>
      <c r="G1165" s="97">
        <v>15.69</v>
      </c>
      <c r="H1165" s="98">
        <v>15.69</v>
      </c>
      <c r="I1165" s="98">
        <v>18.11</v>
      </c>
      <c r="J1165" s="98">
        <v>0.31</v>
      </c>
      <c r="K1165" s="98">
        <v>289</v>
      </c>
      <c r="L1165" s="98">
        <v>289</v>
      </c>
      <c r="M1165" s="35"/>
    </row>
    <row r="1166" spans="1:13" x14ac:dyDescent="0.25">
      <c r="A1166" s="43" t="s">
        <v>4868</v>
      </c>
      <c r="B1166" s="117" t="s">
        <v>1779</v>
      </c>
      <c r="C1166" s="100"/>
      <c r="D1166" s="100"/>
      <c r="E1166" s="101" t="s">
        <v>1780</v>
      </c>
      <c r="F1166" s="100"/>
      <c r="G1166" s="102"/>
      <c r="H1166" s="102"/>
      <c r="I1166" s="102"/>
      <c r="J1166" s="102"/>
      <c r="K1166" s="103">
        <v>1085.96</v>
      </c>
      <c r="L1166" s="103">
        <v>1085.96</v>
      </c>
      <c r="M1166" s="35"/>
    </row>
    <row r="1167" spans="1:13" x14ac:dyDescent="0.25">
      <c r="A1167" s="43" t="s">
        <v>4869</v>
      </c>
      <c r="B1167" s="116" t="s">
        <v>1781</v>
      </c>
      <c r="C1167" s="93" t="s">
        <v>138</v>
      </c>
      <c r="D1167" s="94">
        <v>220107</v>
      </c>
      <c r="E1167" s="95" t="s">
        <v>605</v>
      </c>
      <c r="F1167" s="96" t="s">
        <v>171</v>
      </c>
      <c r="G1167" s="97">
        <v>0.88</v>
      </c>
      <c r="H1167" s="98">
        <v>0.88</v>
      </c>
      <c r="I1167" s="98">
        <v>157.41</v>
      </c>
      <c r="J1167" s="98">
        <v>22.56</v>
      </c>
      <c r="K1167" s="98">
        <v>158.37</v>
      </c>
      <c r="L1167" s="98">
        <v>158.37</v>
      </c>
      <c r="M1167" s="35"/>
    </row>
    <row r="1168" spans="1:13" x14ac:dyDescent="0.25">
      <c r="A1168" s="43" t="s">
        <v>4870</v>
      </c>
      <c r="B1168" s="116" t="s">
        <v>1782</v>
      </c>
      <c r="C1168" s="93" t="s">
        <v>138</v>
      </c>
      <c r="D1168" s="94">
        <v>220102</v>
      </c>
      <c r="E1168" s="95" t="s">
        <v>1783</v>
      </c>
      <c r="F1168" s="96" t="s">
        <v>140</v>
      </c>
      <c r="G1168" s="97">
        <v>29.41</v>
      </c>
      <c r="H1168" s="98">
        <v>29.41</v>
      </c>
      <c r="I1168" s="98">
        <v>20.11</v>
      </c>
      <c r="J1168" s="98">
        <v>11.43</v>
      </c>
      <c r="K1168" s="98">
        <v>927.59</v>
      </c>
      <c r="L1168" s="98">
        <v>927.59</v>
      </c>
      <c r="M1168" s="35"/>
    </row>
    <row r="1169" spans="1:13" x14ac:dyDescent="0.25">
      <c r="A1169" s="43" t="s">
        <v>4871</v>
      </c>
      <c r="B1169" s="117" t="s">
        <v>1784</v>
      </c>
      <c r="C1169" s="100"/>
      <c r="D1169" s="100"/>
      <c r="E1169" s="101" t="s">
        <v>491</v>
      </c>
      <c r="F1169" s="100"/>
      <c r="G1169" s="102"/>
      <c r="H1169" s="102"/>
      <c r="I1169" s="102"/>
      <c r="J1169" s="102"/>
      <c r="K1169" s="103">
        <v>3598.63</v>
      </c>
      <c r="L1169" s="103">
        <v>3598.63</v>
      </c>
      <c r="M1169" s="35"/>
    </row>
    <row r="1170" spans="1:13" x14ac:dyDescent="0.25">
      <c r="A1170" s="43" t="s">
        <v>4872</v>
      </c>
      <c r="B1170" s="116" t="s">
        <v>1785</v>
      </c>
      <c r="C1170" s="93" t="s">
        <v>138</v>
      </c>
      <c r="D1170" s="94">
        <v>220107</v>
      </c>
      <c r="E1170" s="95" t="s">
        <v>605</v>
      </c>
      <c r="F1170" s="96" t="s">
        <v>171</v>
      </c>
      <c r="G1170" s="97">
        <v>1.2</v>
      </c>
      <c r="H1170" s="98">
        <v>1.2</v>
      </c>
      <c r="I1170" s="98">
        <v>157.41</v>
      </c>
      <c r="J1170" s="98">
        <v>22.56</v>
      </c>
      <c r="K1170" s="98">
        <v>215.96</v>
      </c>
      <c r="L1170" s="98">
        <v>215.96</v>
      </c>
      <c r="M1170" s="35"/>
    </row>
    <row r="1171" spans="1:13" ht="24" x14ac:dyDescent="0.3">
      <c r="A1171" s="43" t="s">
        <v>4873</v>
      </c>
      <c r="B1171" s="116" t="s">
        <v>1786</v>
      </c>
      <c r="C1171" s="93" t="s">
        <v>138</v>
      </c>
      <c r="D1171" s="94">
        <v>220100</v>
      </c>
      <c r="E1171" s="95" t="s">
        <v>1153</v>
      </c>
      <c r="F1171" s="96" t="s">
        <v>140</v>
      </c>
      <c r="G1171" s="97">
        <v>40.14</v>
      </c>
      <c r="H1171" s="98">
        <v>40.14</v>
      </c>
      <c r="I1171" s="98">
        <v>42.97</v>
      </c>
      <c r="J1171" s="98">
        <v>35.21</v>
      </c>
      <c r="K1171" s="98">
        <v>3138.14</v>
      </c>
      <c r="L1171" s="98">
        <v>3138.14</v>
      </c>
      <c r="M1171" s="36"/>
    </row>
    <row r="1172" spans="1:13" x14ac:dyDescent="0.25">
      <c r="A1172" s="43" t="s">
        <v>4874</v>
      </c>
      <c r="B1172" s="116" t="s">
        <v>1787</v>
      </c>
      <c r="C1172" s="93" t="s">
        <v>138</v>
      </c>
      <c r="D1172" s="94">
        <v>220902</v>
      </c>
      <c r="E1172" s="95" t="s">
        <v>494</v>
      </c>
      <c r="F1172" s="96" t="s">
        <v>178</v>
      </c>
      <c r="G1172" s="97">
        <v>27.6</v>
      </c>
      <c r="H1172" s="98">
        <v>27.6</v>
      </c>
      <c r="I1172" s="98">
        <v>1.36</v>
      </c>
      <c r="J1172" s="98">
        <v>7.5</v>
      </c>
      <c r="K1172" s="98">
        <v>244.53</v>
      </c>
      <c r="L1172" s="98">
        <v>244.53</v>
      </c>
      <c r="M1172" s="35"/>
    </row>
    <row r="1173" spans="1:13" x14ac:dyDescent="0.25">
      <c r="A1173" s="43" t="s">
        <v>4875</v>
      </c>
      <c r="B1173" s="115" t="s">
        <v>1788</v>
      </c>
      <c r="C1173" s="89"/>
      <c r="D1173" s="89"/>
      <c r="E1173" s="90" t="s">
        <v>87</v>
      </c>
      <c r="F1173" s="89"/>
      <c r="G1173" s="91"/>
      <c r="H1173" s="91"/>
      <c r="I1173" s="91"/>
      <c r="J1173" s="91"/>
      <c r="K1173" s="92">
        <v>12227.730000000001</v>
      </c>
      <c r="L1173" s="92">
        <v>12227.730000000001</v>
      </c>
      <c r="M1173" s="35"/>
    </row>
    <row r="1174" spans="1:13" x14ac:dyDescent="0.25">
      <c r="A1174" s="43" t="s">
        <v>4876</v>
      </c>
      <c r="B1174" s="117" t="s">
        <v>1789</v>
      </c>
      <c r="C1174" s="100"/>
      <c r="D1174" s="100"/>
      <c r="E1174" s="101" t="s">
        <v>1790</v>
      </c>
      <c r="F1174" s="100"/>
      <c r="G1174" s="102"/>
      <c r="H1174" s="102"/>
      <c r="I1174" s="102"/>
      <c r="J1174" s="102"/>
      <c r="K1174" s="103">
        <v>898.23</v>
      </c>
      <c r="L1174" s="103">
        <v>898.23</v>
      </c>
      <c r="M1174" s="35"/>
    </row>
    <row r="1175" spans="1:13" x14ac:dyDescent="0.25">
      <c r="A1175" s="43" t="s">
        <v>4877</v>
      </c>
      <c r="B1175" s="116" t="s">
        <v>1791</v>
      </c>
      <c r="C1175" s="93" t="s">
        <v>138</v>
      </c>
      <c r="D1175" s="94">
        <v>261300</v>
      </c>
      <c r="E1175" s="95" t="s">
        <v>271</v>
      </c>
      <c r="F1175" s="96" t="s">
        <v>140</v>
      </c>
      <c r="G1175" s="97">
        <v>35.56</v>
      </c>
      <c r="H1175" s="98">
        <v>35.56</v>
      </c>
      <c r="I1175" s="98">
        <v>1.96</v>
      </c>
      <c r="J1175" s="98">
        <v>8.68</v>
      </c>
      <c r="K1175" s="98">
        <v>378.35</v>
      </c>
      <c r="L1175" s="98">
        <v>378.35</v>
      </c>
      <c r="M1175" s="35"/>
    </row>
    <row r="1176" spans="1:13" x14ac:dyDescent="0.25">
      <c r="A1176" s="43" t="s">
        <v>4878</v>
      </c>
      <c r="B1176" s="116" t="s">
        <v>1792</v>
      </c>
      <c r="C1176" s="93" t="s">
        <v>138</v>
      </c>
      <c r="D1176" s="94">
        <v>261550</v>
      </c>
      <c r="E1176" s="95" t="s">
        <v>273</v>
      </c>
      <c r="F1176" s="96" t="s">
        <v>140</v>
      </c>
      <c r="G1176" s="97">
        <v>35.56</v>
      </c>
      <c r="H1176" s="98">
        <v>35.56</v>
      </c>
      <c r="I1176" s="98">
        <v>6.61</v>
      </c>
      <c r="J1176" s="98">
        <v>8.01</v>
      </c>
      <c r="K1176" s="98">
        <v>519.88</v>
      </c>
      <c r="L1176" s="98">
        <v>519.88</v>
      </c>
      <c r="M1176" s="35"/>
    </row>
    <row r="1177" spans="1:13" x14ac:dyDescent="0.25">
      <c r="A1177" s="43" t="s">
        <v>4879</v>
      </c>
      <c r="B1177" s="117" t="s">
        <v>1793</v>
      </c>
      <c r="C1177" s="100"/>
      <c r="D1177" s="100"/>
      <c r="E1177" s="101" t="s">
        <v>1794</v>
      </c>
      <c r="F1177" s="100"/>
      <c r="G1177" s="102"/>
      <c r="H1177" s="102"/>
      <c r="I1177" s="102"/>
      <c r="J1177" s="102"/>
      <c r="K1177" s="103">
        <v>1881.53</v>
      </c>
      <c r="L1177" s="103">
        <v>1881.53</v>
      </c>
      <c r="M1177" s="35"/>
    </row>
    <row r="1178" spans="1:13" x14ac:dyDescent="0.25">
      <c r="A1178" s="43" t="s">
        <v>4880</v>
      </c>
      <c r="B1178" s="116" t="s">
        <v>1795</v>
      </c>
      <c r="C1178" s="93" t="s">
        <v>138</v>
      </c>
      <c r="D1178" s="94">
        <v>261300</v>
      </c>
      <c r="E1178" s="95" t="s">
        <v>271</v>
      </c>
      <c r="F1178" s="96" t="s">
        <v>140</v>
      </c>
      <c r="G1178" s="97">
        <v>87.27</v>
      </c>
      <c r="H1178" s="98">
        <v>87.27</v>
      </c>
      <c r="I1178" s="98">
        <v>1.96</v>
      </c>
      <c r="J1178" s="98">
        <v>8.68</v>
      </c>
      <c r="K1178" s="98">
        <v>928.55</v>
      </c>
      <c r="L1178" s="98">
        <v>928.55</v>
      </c>
      <c r="M1178" s="35"/>
    </row>
    <row r="1179" spans="1:13" x14ac:dyDescent="0.25">
      <c r="A1179" s="43" t="s">
        <v>4881</v>
      </c>
      <c r="B1179" s="116" t="s">
        <v>1796</v>
      </c>
      <c r="C1179" s="93" t="s">
        <v>138</v>
      </c>
      <c r="D1179" s="94">
        <v>261001</v>
      </c>
      <c r="E1179" s="95" t="s">
        <v>275</v>
      </c>
      <c r="F1179" s="96" t="s">
        <v>140</v>
      </c>
      <c r="G1179" s="97">
        <v>87.27</v>
      </c>
      <c r="H1179" s="98">
        <v>87.27</v>
      </c>
      <c r="I1179" s="98">
        <v>3.83</v>
      </c>
      <c r="J1179" s="98">
        <v>7.09</v>
      </c>
      <c r="K1179" s="98">
        <v>952.98</v>
      </c>
      <c r="L1179" s="98">
        <v>952.98</v>
      </c>
      <c r="M1179" s="35"/>
    </row>
    <row r="1180" spans="1:13" x14ac:dyDescent="0.25">
      <c r="A1180" s="43" t="s">
        <v>4882</v>
      </c>
      <c r="B1180" s="117" t="s">
        <v>1797</v>
      </c>
      <c r="C1180" s="100"/>
      <c r="D1180" s="100"/>
      <c r="E1180" s="101" t="s">
        <v>277</v>
      </c>
      <c r="F1180" s="100"/>
      <c r="G1180" s="102"/>
      <c r="H1180" s="102"/>
      <c r="I1180" s="102"/>
      <c r="J1180" s="102"/>
      <c r="K1180" s="103">
        <v>1470.52</v>
      </c>
      <c r="L1180" s="103">
        <v>1470.52</v>
      </c>
      <c r="M1180" s="35"/>
    </row>
    <row r="1181" spans="1:13" x14ac:dyDescent="0.25">
      <c r="A1181" s="43" t="s">
        <v>4883</v>
      </c>
      <c r="B1181" s="116" t="s">
        <v>1798</v>
      </c>
      <c r="C1181" s="93" t="s">
        <v>138</v>
      </c>
      <c r="D1181" s="94">
        <v>261300</v>
      </c>
      <c r="E1181" s="95" t="s">
        <v>271</v>
      </c>
      <c r="F1181" s="96" t="s">
        <v>140</v>
      </c>
      <c r="G1181" s="97">
        <v>76.790000000000006</v>
      </c>
      <c r="H1181" s="98">
        <v>76.790000000000006</v>
      </c>
      <c r="I1181" s="98">
        <v>1.96</v>
      </c>
      <c r="J1181" s="98">
        <v>8.68</v>
      </c>
      <c r="K1181" s="98">
        <v>817.04</v>
      </c>
      <c r="L1181" s="98">
        <v>817.04</v>
      </c>
      <c r="M1181" s="35"/>
    </row>
    <row r="1182" spans="1:13" x14ac:dyDescent="0.25">
      <c r="A1182" s="43" t="s">
        <v>4884</v>
      </c>
      <c r="B1182" s="116" t="s">
        <v>1799</v>
      </c>
      <c r="C1182" s="93" t="s">
        <v>138</v>
      </c>
      <c r="D1182" s="94">
        <v>261307</v>
      </c>
      <c r="E1182" s="95" t="s">
        <v>280</v>
      </c>
      <c r="F1182" s="96" t="s">
        <v>140</v>
      </c>
      <c r="G1182" s="97">
        <v>76.790000000000006</v>
      </c>
      <c r="H1182" s="98">
        <v>76.790000000000006</v>
      </c>
      <c r="I1182" s="98">
        <v>3.41</v>
      </c>
      <c r="J1182" s="98">
        <v>5.0999999999999996</v>
      </c>
      <c r="K1182" s="98">
        <v>653.48</v>
      </c>
      <c r="L1182" s="98">
        <v>653.48</v>
      </c>
      <c r="M1182" s="35"/>
    </row>
    <row r="1183" spans="1:13" x14ac:dyDescent="0.25">
      <c r="A1183" s="43" t="s">
        <v>4885</v>
      </c>
      <c r="B1183" s="117" t="s">
        <v>1800</v>
      </c>
      <c r="C1183" s="100"/>
      <c r="D1183" s="100"/>
      <c r="E1183" s="101" t="s">
        <v>1801</v>
      </c>
      <c r="F1183" s="100"/>
      <c r="G1183" s="102"/>
      <c r="H1183" s="102"/>
      <c r="I1183" s="102"/>
      <c r="J1183" s="102"/>
      <c r="K1183" s="103">
        <v>1806.16</v>
      </c>
      <c r="L1183" s="103">
        <v>1806.16</v>
      </c>
      <c r="M1183" s="35"/>
    </row>
    <row r="1184" spans="1:13" x14ac:dyDescent="0.25">
      <c r="A1184" s="43" t="s">
        <v>4886</v>
      </c>
      <c r="B1184" s="116" t="s">
        <v>1802</v>
      </c>
      <c r="C1184" s="93" t="s">
        <v>138</v>
      </c>
      <c r="D1184" s="94">
        <v>261000</v>
      </c>
      <c r="E1184" s="95" t="s">
        <v>514</v>
      </c>
      <c r="F1184" s="96" t="s">
        <v>140</v>
      </c>
      <c r="G1184" s="97">
        <v>151.27000000000001</v>
      </c>
      <c r="H1184" s="98">
        <v>151.27000000000001</v>
      </c>
      <c r="I1184" s="98">
        <v>4.8</v>
      </c>
      <c r="J1184" s="98">
        <v>7.14</v>
      </c>
      <c r="K1184" s="98">
        <v>1806.16</v>
      </c>
      <c r="L1184" s="98">
        <v>1806.16</v>
      </c>
      <c r="M1184" s="35"/>
    </row>
    <row r="1185" spans="1:13" x14ac:dyDescent="0.25">
      <c r="A1185" s="43" t="s">
        <v>4887</v>
      </c>
      <c r="B1185" s="117" t="s">
        <v>1803</v>
      </c>
      <c r="C1185" s="100"/>
      <c r="D1185" s="100"/>
      <c r="E1185" s="101" t="s">
        <v>612</v>
      </c>
      <c r="F1185" s="100"/>
      <c r="G1185" s="102"/>
      <c r="H1185" s="102"/>
      <c r="I1185" s="102"/>
      <c r="J1185" s="102"/>
      <c r="K1185" s="103">
        <v>797.73</v>
      </c>
      <c r="L1185" s="103">
        <v>797.73</v>
      </c>
      <c r="M1185" s="35"/>
    </row>
    <row r="1186" spans="1:13" x14ac:dyDescent="0.25">
      <c r="A1186" s="43" t="s">
        <v>4888</v>
      </c>
      <c r="B1186" s="116" t="s">
        <v>1804</v>
      </c>
      <c r="C1186" s="93" t="s">
        <v>138</v>
      </c>
      <c r="D1186" s="94">
        <v>261703</v>
      </c>
      <c r="E1186" s="95" t="s">
        <v>518</v>
      </c>
      <c r="F1186" s="96" t="s">
        <v>140</v>
      </c>
      <c r="G1186" s="97">
        <v>69.55</v>
      </c>
      <c r="H1186" s="98">
        <v>69.55</v>
      </c>
      <c r="I1186" s="98">
        <v>3.46</v>
      </c>
      <c r="J1186" s="98">
        <v>8.01</v>
      </c>
      <c r="K1186" s="98">
        <v>797.73</v>
      </c>
      <c r="L1186" s="98">
        <v>797.73</v>
      </c>
      <c r="M1186" s="35"/>
    </row>
    <row r="1187" spans="1:13" x14ac:dyDescent="0.25">
      <c r="A1187" s="43" t="s">
        <v>4889</v>
      </c>
      <c r="B1187" s="117" t="s">
        <v>1805</v>
      </c>
      <c r="C1187" s="100"/>
      <c r="D1187" s="100"/>
      <c r="E1187" s="101" t="s">
        <v>1117</v>
      </c>
      <c r="F1187" s="100"/>
      <c r="G1187" s="102"/>
      <c r="H1187" s="102"/>
      <c r="I1187" s="102"/>
      <c r="J1187" s="102"/>
      <c r="K1187" s="103">
        <v>1875.53</v>
      </c>
      <c r="L1187" s="103">
        <v>1875.53</v>
      </c>
      <c r="M1187" s="35"/>
    </row>
    <row r="1188" spans="1:13" x14ac:dyDescent="0.3">
      <c r="A1188" s="43" t="s">
        <v>4890</v>
      </c>
      <c r="B1188" s="116" t="s">
        <v>1806</v>
      </c>
      <c r="C1188" s="93" t="s">
        <v>138</v>
      </c>
      <c r="D1188" s="94">
        <v>261602</v>
      </c>
      <c r="E1188" s="95" t="s">
        <v>522</v>
      </c>
      <c r="F1188" s="96" t="s">
        <v>140</v>
      </c>
      <c r="G1188" s="97">
        <v>79.98</v>
      </c>
      <c r="H1188" s="98">
        <v>79.98</v>
      </c>
      <c r="I1188" s="98">
        <v>10.15</v>
      </c>
      <c r="J1188" s="98">
        <v>13.3</v>
      </c>
      <c r="K1188" s="98">
        <v>1875.53</v>
      </c>
      <c r="L1188" s="98">
        <v>1875.53</v>
      </c>
      <c r="M1188" s="36"/>
    </row>
    <row r="1189" spans="1:13" x14ac:dyDescent="0.25">
      <c r="A1189" s="43" t="s">
        <v>4891</v>
      </c>
      <c r="B1189" s="117" t="s">
        <v>1807</v>
      </c>
      <c r="C1189" s="100"/>
      <c r="D1189" s="100"/>
      <c r="E1189" s="101" t="s">
        <v>461</v>
      </c>
      <c r="F1189" s="100"/>
      <c r="G1189" s="102"/>
      <c r="H1189" s="102"/>
      <c r="I1189" s="102"/>
      <c r="J1189" s="102"/>
      <c r="K1189" s="103">
        <v>298.27999999999997</v>
      </c>
      <c r="L1189" s="103">
        <v>298.27999999999997</v>
      </c>
      <c r="M1189" s="35"/>
    </row>
    <row r="1190" spans="1:13" x14ac:dyDescent="0.3">
      <c r="A1190" s="43" t="s">
        <v>4892</v>
      </c>
      <c r="B1190" s="116" t="s">
        <v>1808</v>
      </c>
      <c r="C1190" s="93" t="s">
        <v>138</v>
      </c>
      <c r="D1190" s="94">
        <v>261602</v>
      </c>
      <c r="E1190" s="95" t="s">
        <v>522</v>
      </c>
      <c r="F1190" s="96" t="s">
        <v>140</v>
      </c>
      <c r="G1190" s="97">
        <v>12.72</v>
      </c>
      <c r="H1190" s="98">
        <v>12.72</v>
      </c>
      <c r="I1190" s="98">
        <v>10.15</v>
      </c>
      <c r="J1190" s="98">
        <v>13.3</v>
      </c>
      <c r="K1190" s="98">
        <v>298.27999999999997</v>
      </c>
      <c r="L1190" s="98">
        <v>298.27999999999997</v>
      </c>
      <c r="M1190" s="36"/>
    </row>
    <row r="1191" spans="1:13" x14ac:dyDescent="0.25">
      <c r="A1191" s="43" t="s">
        <v>4893</v>
      </c>
      <c r="B1191" s="117" t="s">
        <v>1809</v>
      </c>
      <c r="C1191" s="100"/>
      <c r="D1191" s="100"/>
      <c r="E1191" s="101" t="s">
        <v>97</v>
      </c>
      <c r="F1191" s="100"/>
      <c r="G1191" s="102"/>
      <c r="H1191" s="102"/>
      <c r="I1191" s="102"/>
      <c r="J1191" s="102"/>
      <c r="K1191" s="103">
        <v>3199.75</v>
      </c>
      <c r="L1191" s="103">
        <v>3199.75</v>
      </c>
      <c r="M1191" s="35"/>
    </row>
    <row r="1192" spans="1:13" x14ac:dyDescent="0.25">
      <c r="A1192" s="43" t="s">
        <v>4894</v>
      </c>
      <c r="B1192" s="116" t="s">
        <v>1810</v>
      </c>
      <c r="C1192" s="93" t="s">
        <v>138</v>
      </c>
      <c r="D1192" s="94">
        <v>261609</v>
      </c>
      <c r="E1192" s="95" t="s">
        <v>529</v>
      </c>
      <c r="F1192" s="96" t="s">
        <v>140</v>
      </c>
      <c r="G1192" s="97">
        <v>269.33999999999997</v>
      </c>
      <c r="H1192" s="98">
        <v>269.33999999999997</v>
      </c>
      <c r="I1192" s="98">
        <v>8.35</v>
      </c>
      <c r="J1192" s="98">
        <v>3.53</v>
      </c>
      <c r="K1192" s="98">
        <v>3199.75</v>
      </c>
      <c r="L1192" s="98">
        <v>3199.75</v>
      </c>
      <c r="M1192" s="35"/>
    </row>
    <row r="1193" spans="1:13" x14ac:dyDescent="0.25">
      <c r="A1193" s="43" t="s">
        <v>4895</v>
      </c>
      <c r="B1193" s="115" t="s">
        <v>1811</v>
      </c>
      <c r="C1193" s="89"/>
      <c r="D1193" s="89"/>
      <c r="E1193" s="90" t="s">
        <v>89</v>
      </c>
      <c r="F1193" s="89"/>
      <c r="G1193" s="91"/>
      <c r="H1193" s="91"/>
      <c r="I1193" s="91"/>
      <c r="J1193" s="91"/>
      <c r="K1193" s="92">
        <v>9174.14</v>
      </c>
      <c r="L1193" s="92">
        <v>9174.14</v>
      </c>
      <c r="M1193" s="35"/>
    </row>
    <row r="1194" spans="1:13" x14ac:dyDescent="0.25">
      <c r="A1194" s="43" t="s">
        <v>4896</v>
      </c>
      <c r="B1194" s="117" t="s">
        <v>1812</v>
      </c>
      <c r="C1194" s="100"/>
      <c r="D1194" s="100"/>
      <c r="E1194" s="101" t="s">
        <v>532</v>
      </c>
      <c r="F1194" s="100"/>
      <c r="G1194" s="102"/>
      <c r="H1194" s="102"/>
      <c r="I1194" s="102"/>
      <c r="J1194" s="102"/>
      <c r="K1194" s="103">
        <v>8093.96</v>
      </c>
      <c r="L1194" s="103">
        <v>8093.96</v>
      </c>
      <c r="M1194" s="35"/>
    </row>
    <row r="1195" spans="1:13" x14ac:dyDescent="0.25">
      <c r="A1195" s="43" t="s">
        <v>4897</v>
      </c>
      <c r="B1195" s="116" t="s">
        <v>1813</v>
      </c>
      <c r="C1195" s="93" t="s">
        <v>138</v>
      </c>
      <c r="D1195" s="94">
        <v>271608</v>
      </c>
      <c r="E1195" s="95" t="s">
        <v>1198</v>
      </c>
      <c r="F1195" s="96" t="s">
        <v>140</v>
      </c>
      <c r="G1195" s="97">
        <v>14.58</v>
      </c>
      <c r="H1195" s="98">
        <v>14.58</v>
      </c>
      <c r="I1195" s="98">
        <v>420.58</v>
      </c>
      <c r="J1195" s="98">
        <v>46.01</v>
      </c>
      <c r="K1195" s="98">
        <v>6802.88</v>
      </c>
      <c r="L1195" s="98">
        <v>6802.88</v>
      </c>
      <c r="M1195" s="35"/>
    </row>
    <row r="1196" spans="1:13" x14ac:dyDescent="0.3">
      <c r="A1196" s="43" t="s">
        <v>4898</v>
      </c>
      <c r="B1196" s="116" t="s">
        <v>1814</v>
      </c>
      <c r="C1196" s="93" t="s">
        <v>193</v>
      </c>
      <c r="D1196" s="107" t="s">
        <v>1200</v>
      </c>
      <c r="E1196" s="95" t="s">
        <v>1201</v>
      </c>
      <c r="F1196" s="96" t="s">
        <v>140</v>
      </c>
      <c r="G1196" s="97">
        <v>0.93</v>
      </c>
      <c r="H1196" s="98">
        <v>0.93</v>
      </c>
      <c r="I1196" s="98">
        <v>346.16</v>
      </c>
      <c r="J1196" s="98">
        <v>52.49</v>
      </c>
      <c r="K1196" s="98">
        <v>370.74</v>
      </c>
      <c r="L1196" s="98">
        <v>370.74</v>
      </c>
      <c r="M1196" s="36"/>
    </row>
    <row r="1197" spans="1:13" x14ac:dyDescent="0.25">
      <c r="A1197" s="43" t="s">
        <v>4899</v>
      </c>
      <c r="B1197" s="116" t="s">
        <v>1815</v>
      </c>
      <c r="C1197" s="93" t="s">
        <v>138</v>
      </c>
      <c r="D1197" s="94">
        <v>270501</v>
      </c>
      <c r="E1197" s="95" t="s">
        <v>159</v>
      </c>
      <c r="F1197" s="96" t="s">
        <v>140</v>
      </c>
      <c r="G1197" s="97">
        <v>281.45</v>
      </c>
      <c r="H1197" s="98">
        <v>281.45</v>
      </c>
      <c r="I1197" s="98">
        <v>1.48</v>
      </c>
      <c r="J1197" s="98">
        <v>1.79</v>
      </c>
      <c r="K1197" s="98">
        <v>920.34</v>
      </c>
      <c r="L1197" s="98">
        <v>920.34</v>
      </c>
      <c r="M1197" s="35"/>
    </row>
    <row r="1198" spans="1:13" x14ac:dyDescent="0.25">
      <c r="A1198" s="43" t="s">
        <v>4900</v>
      </c>
      <c r="B1198" s="117" t="s">
        <v>1816</v>
      </c>
      <c r="C1198" s="100"/>
      <c r="D1198" s="100"/>
      <c r="E1198" s="101" t="s">
        <v>536</v>
      </c>
      <c r="F1198" s="100"/>
      <c r="G1198" s="102"/>
      <c r="H1198" s="102"/>
      <c r="I1198" s="102"/>
      <c r="J1198" s="102"/>
      <c r="K1198" s="103">
        <v>1080.1799999999998</v>
      </c>
      <c r="L1198" s="103">
        <v>1080.1799999999998</v>
      </c>
      <c r="M1198" s="35"/>
    </row>
    <row r="1199" spans="1:13" ht="36" x14ac:dyDescent="0.3">
      <c r="A1199" s="43" t="s">
        <v>4901</v>
      </c>
      <c r="B1199" s="118" t="s">
        <v>1817</v>
      </c>
      <c r="C1199" s="104" t="s">
        <v>193</v>
      </c>
      <c r="D1199" s="112" t="s">
        <v>538</v>
      </c>
      <c r="E1199" s="99" t="s">
        <v>3674</v>
      </c>
      <c r="F1199" s="106" t="s">
        <v>135</v>
      </c>
      <c r="G1199" s="97">
        <v>11</v>
      </c>
      <c r="H1199" s="98">
        <v>11</v>
      </c>
      <c r="I1199" s="98">
        <v>61.96</v>
      </c>
      <c r="J1199" s="98">
        <v>12.77</v>
      </c>
      <c r="K1199" s="98">
        <v>822.03</v>
      </c>
      <c r="L1199" s="98">
        <v>822.03</v>
      </c>
      <c r="M1199" s="36"/>
    </row>
    <row r="1200" spans="1:13" ht="24" x14ac:dyDescent="0.3">
      <c r="A1200" s="43" t="s">
        <v>4902</v>
      </c>
      <c r="B1200" s="116" t="s">
        <v>1818</v>
      </c>
      <c r="C1200" s="93" t="s">
        <v>193</v>
      </c>
      <c r="D1200" s="107" t="s">
        <v>541</v>
      </c>
      <c r="E1200" s="99" t="s">
        <v>3675</v>
      </c>
      <c r="F1200" s="96" t="s">
        <v>135</v>
      </c>
      <c r="G1200" s="97">
        <v>3</v>
      </c>
      <c r="H1200" s="98">
        <v>3</v>
      </c>
      <c r="I1200" s="98">
        <v>86.05</v>
      </c>
      <c r="J1200" s="98">
        <v>0</v>
      </c>
      <c r="K1200" s="98">
        <v>258.14999999999998</v>
      </c>
      <c r="L1200" s="98">
        <v>258.14999999999998</v>
      </c>
      <c r="M1200" s="36"/>
    </row>
    <row r="1201" spans="1:13" x14ac:dyDescent="0.25">
      <c r="A1201" s="43" t="s">
        <v>4903</v>
      </c>
      <c r="B1201" s="114">
        <v>20</v>
      </c>
      <c r="C1201" s="84"/>
      <c r="D1201" s="84"/>
      <c r="E1201" s="85" t="s">
        <v>1819</v>
      </c>
      <c r="F1201" s="86" t="s">
        <v>135</v>
      </c>
      <c r="G1201" s="87">
        <v>1</v>
      </c>
      <c r="H1201" s="88"/>
      <c r="I1201" s="88"/>
      <c r="J1201" s="88"/>
      <c r="K1201" s="87">
        <v>10710.449999999999</v>
      </c>
      <c r="L1201" s="87">
        <v>10710.449999999999</v>
      </c>
      <c r="M1201" s="35"/>
    </row>
    <row r="1202" spans="1:13" x14ac:dyDescent="0.25">
      <c r="A1202" s="43" t="s">
        <v>4904</v>
      </c>
      <c r="B1202" s="115" t="s">
        <v>1820</v>
      </c>
      <c r="C1202" s="89"/>
      <c r="D1202" s="89"/>
      <c r="E1202" s="90" t="s">
        <v>45</v>
      </c>
      <c r="F1202" s="89"/>
      <c r="G1202" s="91"/>
      <c r="H1202" s="91"/>
      <c r="I1202" s="91"/>
      <c r="J1202" s="91"/>
      <c r="K1202" s="92">
        <v>3.61</v>
      </c>
      <c r="L1202" s="92">
        <v>3.61</v>
      </c>
      <c r="M1202" s="35"/>
    </row>
    <row r="1203" spans="1:13" x14ac:dyDescent="0.25">
      <c r="A1203" s="43" t="s">
        <v>4905</v>
      </c>
      <c r="B1203" s="116" t="s">
        <v>1821</v>
      </c>
      <c r="C1203" s="93" t="s">
        <v>138</v>
      </c>
      <c r="D1203" s="94">
        <v>20202</v>
      </c>
      <c r="E1203" s="95" t="s">
        <v>164</v>
      </c>
      <c r="F1203" s="96" t="s">
        <v>140</v>
      </c>
      <c r="G1203" s="97">
        <v>1.52</v>
      </c>
      <c r="H1203" s="98">
        <v>1.52</v>
      </c>
      <c r="I1203" s="98">
        <v>0</v>
      </c>
      <c r="J1203" s="98">
        <v>2.38</v>
      </c>
      <c r="K1203" s="98">
        <v>3.61</v>
      </c>
      <c r="L1203" s="98">
        <v>3.61</v>
      </c>
      <c r="M1203" s="35"/>
    </row>
    <row r="1204" spans="1:13" x14ac:dyDescent="0.25">
      <c r="A1204" s="43" t="s">
        <v>4906</v>
      </c>
      <c r="B1204" s="115" t="s">
        <v>1822</v>
      </c>
      <c r="C1204" s="89"/>
      <c r="D1204" s="89"/>
      <c r="E1204" s="90" t="s">
        <v>47</v>
      </c>
      <c r="F1204" s="89"/>
      <c r="G1204" s="91"/>
      <c r="H1204" s="91"/>
      <c r="I1204" s="91"/>
      <c r="J1204" s="91"/>
      <c r="K1204" s="92">
        <v>0.78</v>
      </c>
      <c r="L1204" s="92">
        <v>0.78</v>
      </c>
      <c r="M1204" s="35"/>
    </row>
    <row r="1205" spans="1:13" x14ac:dyDescent="0.25">
      <c r="A1205" s="43" t="s">
        <v>4907</v>
      </c>
      <c r="B1205" s="116" t="s">
        <v>1823</v>
      </c>
      <c r="C1205" s="93" t="s">
        <v>138</v>
      </c>
      <c r="D1205" s="94">
        <v>30101</v>
      </c>
      <c r="E1205" s="95" t="s">
        <v>170</v>
      </c>
      <c r="F1205" s="96" t="s">
        <v>171</v>
      </c>
      <c r="G1205" s="97">
        <v>0.02</v>
      </c>
      <c r="H1205" s="98">
        <v>0.02</v>
      </c>
      <c r="I1205" s="98">
        <v>30.52</v>
      </c>
      <c r="J1205" s="98">
        <v>8.59</v>
      </c>
      <c r="K1205" s="98">
        <v>0.78</v>
      </c>
      <c r="L1205" s="98">
        <v>0.78</v>
      </c>
      <c r="M1205" s="35"/>
    </row>
    <row r="1206" spans="1:13" x14ac:dyDescent="0.25">
      <c r="A1206" s="43" t="s">
        <v>4908</v>
      </c>
      <c r="B1206" s="115" t="s">
        <v>1824</v>
      </c>
      <c r="C1206" s="89"/>
      <c r="D1206" s="89"/>
      <c r="E1206" s="90" t="s">
        <v>49</v>
      </c>
      <c r="F1206" s="89"/>
      <c r="G1206" s="91"/>
      <c r="H1206" s="91"/>
      <c r="I1206" s="91"/>
      <c r="J1206" s="91"/>
      <c r="K1206" s="92">
        <v>16.329999999999998</v>
      </c>
      <c r="L1206" s="92">
        <v>16.329999999999998</v>
      </c>
      <c r="M1206" s="35"/>
    </row>
    <row r="1207" spans="1:13" x14ac:dyDescent="0.25">
      <c r="A1207" s="43" t="s">
        <v>4909</v>
      </c>
      <c r="B1207" s="116" t="s">
        <v>1825</v>
      </c>
      <c r="C1207" s="93" t="s">
        <v>138</v>
      </c>
      <c r="D1207" s="94">
        <v>40101</v>
      </c>
      <c r="E1207" s="95" t="s">
        <v>335</v>
      </c>
      <c r="F1207" s="96" t="s">
        <v>171</v>
      </c>
      <c r="G1207" s="97">
        <v>0.48</v>
      </c>
      <c r="H1207" s="98">
        <v>0.48</v>
      </c>
      <c r="I1207" s="98">
        <v>0</v>
      </c>
      <c r="J1207" s="98">
        <v>30.63</v>
      </c>
      <c r="K1207" s="98">
        <v>14.7</v>
      </c>
      <c r="L1207" s="98">
        <v>14.7</v>
      </c>
      <c r="M1207" s="35"/>
    </row>
    <row r="1208" spans="1:13" x14ac:dyDescent="0.25">
      <c r="A1208" s="43" t="s">
        <v>4910</v>
      </c>
      <c r="B1208" s="116" t="s">
        <v>1826</v>
      </c>
      <c r="C1208" s="93" t="s">
        <v>138</v>
      </c>
      <c r="D1208" s="94">
        <v>40904</v>
      </c>
      <c r="E1208" s="95" t="s">
        <v>343</v>
      </c>
      <c r="F1208" s="96" t="s">
        <v>171</v>
      </c>
      <c r="G1208" s="97">
        <v>0.48</v>
      </c>
      <c r="H1208" s="98">
        <v>0.48</v>
      </c>
      <c r="I1208" s="98">
        <v>0.51</v>
      </c>
      <c r="J1208" s="98">
        <v>2.89</v>
      </c>
      <c r="K1208" s="98">
        <v>1.63</v>
      </c>
      <c r="L1208" s="98">
        <v>1.63</v>
      </c>
      <c r="M1208" s="35"/>
    </row>
    <row r="1209" spans="1:13" x14ac:dyDescent="0.25">
      <c r="A1209" s="43" t="s">
        <v>4911</v>
      </c>
      <c r="B1209" s="115" t="s">
        <v>1827</v>
      </c>
      <c r="C1209" s="89"/>
      <c r="D1209" s="89"/>
      <c r="E1209" s="90" t="s">
        <v>59</v>
      </c>
      <c r="F1209" s="89"/>
      <c r="G1209" s="91"/>
      <c r="H1209" s="91"/>
      <c r="I1209" s="91"/>
      <c r="J1209" s="91"/>
      <c r="K1209" s="92">
        <v>10689.73</v>
      </c>
      <c r="L1209" s="92">
        <v>10689.73</v>
      </c>
      <c r="M1209" s="35"/>
    </row>
    <row r="1210" spans="1:13" x14ac:dyDescent="0.25">
      <c r="A1210" s="43" t="s">
        <v>4912</v>
      </c>
      <c r="B1210" s="117" t="s">
        <v>1828</v>
      </c>
      <c r="C1210" s="100"/>
      <c r="D1210" s="100"/>
      <c r="E1210" s="101" t="s">
        <v>1829</v>
      </c>
      <c r="F1210" s="100"/>
      <c r="G1210" s="102"/>
      <c r="H1210" s="102"/>
      <c r="I1210" s="102"/>
      <c r="J1210" s="102"/>
      <c r="K1210" s="103">
        <v>10689.73</v>
      </c>
      <c r="L1210" s="103">
        <v>10689.73</v>
      </c>
      <c r="M1210" s="35"/>
    </row>
    <row r="1211" spans="1:13" ht="24" x14ac:dyDescent="0.3">
      <c r="A1211" s="43" t="s">
        <v>4913</v>
      </c>
      <c r="B1211" s="116" t="s">
        <v>1830</v>
      </c>
      <c r="C1211" s="93" t="s">
        <v>138</v>
      </c>
      <c r="D1211" s="94">
        <v>91007</v>
      </c>
      <c r="E1211" s="95" t="s">
        <v>1831</v>
      </c>
      <c r="F1211" s="96" t="s">
        <v>135</v>
      </c>
      <c r="G1211" s="97">
        <v>1</v>
      </c>
      <c r="H1211" s="98">
        <v>1</v>
      </c>
      <c r="I1211" s="98">
        <v>4686.13</v>
      </c>
      <c r="J1211" s="98">
        <v>2472.8200000000002</v>
      </c>
      <c r="K1211" s="98">
        <v>7158.95</v>
      </c>
      <c r="L1211" s="98">
        <v>7158.95</v>
      </c>
      <c r="M1211" s="36"/>
    </row>
    <row r="1212" spans="1:13" ht="24" x14ac:dyDescent="0.3">
      <c r="A1212" s="43" t="s">
        <v>4914</v>
      </c>
      <c r="B1212" s="116" t="s">
        <v>1832</v>
      </c>
      <c r="C1212" s="93" t="s">
        <v>138</v>
      </c>
      <c r="D1212" s="94">
        <v>91024</v>
      </c>
      <c r="E1212" s="95" t="s">
        <v>1833</v>
      </c>
      <c r="F1212" s="96" t="s">
        <v>135</v>
      </c>
      <c r="G1212" s="97">
        <v>3</v>
      </c>
      <c r="H1212" s="98">
        <v>3</v>
      </c>
      <c r="I1212" s="98">
        <v>37.840000000000003</v>
      </c>
      <c r="J1212" s="98">
        <v>5.35</v>
      </c>
      <c r="K1212" s="98">
        <v>129.57</v>
      </c>
      <c r="L1212" s="98">
        <v>129.57</v>
      </c>
      <c r="M1212" s="36"/>
    </row>
    <row r="1213" spans="1:13" ht="24" x14ac:dyDescent="0.3">
      <c r="A1213" s="43" t="s">
        <v>4915</v>
      </c>
      <c r="B1213" s="116" t="s">
        <v>1834</v>
      </c>
      <c r="C1213" s="93" t="s">
        <v>193</v>
      </c>
      <c r="D1213" s="107" t="s">
        <v>1835</v>
      </c>
      <c r="E1213" s="99" t="s">
        <v>3676</v>
      </c>
      <c r="F1213" s="96" t="s">
        <v>135</v>
      </c>
      <c r="G1213" s="97">
        <v>1</v>
      </c>
      <c r="H1213" s="98">
        <v>1</v>
      </c>
      <c r="I1213" s="98">
        <v>15.74</v>
      </c>
      <c r="J1213" s="98">
        <v>20.27</v>
      </c>
      <c r="K1213" s="98">
        <v>36.01</v>
      </c>
      <c r="L1213" s="98">
        <v>36.01</v>
      </c>
      <c r="M1213" s="36"/>
    </row>
    <row r="1214" spans="1:13" ht="24" x14ac:dyDescent="0.3">
      <c r="A1214" s="43" t="s">
        <v>4916</v>
      </c>
      <c r="B1214" s="116" t="s">
        <v>1836</v>
      </c>
      <c r="C1214" s="93" t="s">
        <v>193</v>
      </c>
      <c r="D1214" s="107" t="s">
        <v>1837</v>
      </c>
      <c r="E1214" s="95" t="s">
        <v>1838</v>
      </c>
      <c r="F1214" s="96" t="s">
        <v>135</v>
      </c>
      <c r="G1214" s="97">
        <v>3</v>
      </c>
      <c r="H1214" s="98">
        <v>3</v>
      </c>
      <c r="I1214" s="98">
        <v>6.13</v>
      </c>
      <c r="J1214" s="98">
        <v>5.35</v>
      </c>
      <c r="K1214" s="98">
        <v>34.44</v>
      </c>
      <c r="L1214" s="98">
        <v>34.44</v>
      </c>
      <c r="M1214" s="36"/>
    </row>
    <row r="1215" spans="1:13" ht="24" x14ac:dyDescent="0.3">
      <c r="A1215" s="43" t="s">
        <v>4917</v>
      </c>
      <c r="B1215" s="116" t="s">
        <v>1839</v>
      </c>
      <c r="C1215" s="93" t="s">
        <v>138</v>
      </c>
      <c r="D1215" s="94">
        <v>91021</v>
      </c>
      <c r="E1215" s="95" t="s">
        <v>1840</v>
      </c>
      <c r="F1215" s="96" t="s">
        <v>135</v>
      </c>
      <c r="G1215" s="97">
        <v>2</v>
      </c>
      <c r="H1215" s="98">
        <v>2</v>
      </c>
      <c r="I1215" s="98">
        <v>7.04</v>
      </c>
      <c r="J1215" s="98">
        <v>5.35</v>
      </c>
      <c r="K1215" s="98">
        <v>24.78</v>
      </c>
      <c r="L1215" s="98">
        <v>24.78</v>
      </c>
      <c r="M1215" s="36"/>
    </row>
    <row r="1216" spans="1:13" ht="24" x14ac:dyDescent="0.3">
      <c r="A1216" s="43" t="s">
        <v>4918</v>
      </c>
      <c r="B1216" s="118" t="s">
        <v>1841</v>
      </c>
      <c r="C1216" s="104" t="s">
        <v>187</v>
      </c>
      <c r="D1216" s="105">
        <v>92692</v>
      </c>
      <c r="E1216" s="95" t="s">
        <v>1842</v>
      </c>
      <c r="F1216" s="106" t="s">
        <v>135</v>
      </c>
      <c r="G1216" s="97">
        <v>6</v>
      </c>
      <c r="H1216" s="98">
        <v>6</v>
      </c>
      <c r="I1216" s="98">
        <v>7.35</v>
      </c>
      <c r="J1216" s="98">
        <v>5.77</v>
      </c>
      <c r="K1216" s="98">
        <v>78.72</v>
      </c>
      <c r="L1216" s="98">
        <v>78.72</v>
      </c>
      <c r="M1216" s="36"/>
    </row>
    <row r="1217" spans="1:13" x14ac:dyDescent="0.25">
      <c r="A1217" s="43" t="s">
        <v>4919</v>
      </c>
      <c r="B1217" s="116" t="s">
        <v>1843</v>
      </c>
      <c r="C1217" s="93" t="s">
        <v>138</v>
      </c>
      <c r="D1217" s="94">
        <v>91031</v>
      </c>
      <c r="E1217" s="95" t="s">
        <v>1844</v>
      </c>
      <c r="F1217" s="96" t="s">
        <v>135</v>
      </c>
      <c r="G1217" s="97">
        <v>6</v>
      </c>
      <c r="H1217" s="98">
        <v>6</v>
      </c>
      <c r="I1217" s="98">
        <v>6.68</v>
      </c>
      <c r="J1217" s="98">
        <v>5.35</v>
      </c>
      <c r="K1217" s="98">
        <v>72.180000000000007</v>
      </c>
      <c r="L1217" s="98">
        <v>72.180000000000007</v>
      </c>
      <c r="M1217" s="35"/>
    </row>
    <row r="1218" spans="1:13" x14ac:dyDescent="0.25">
      <c r="A1218" s="43" t="s">
        <v>4920</v>
      </c>
      <c r="B1218" s="116" t="s">
        <v>1845</v>
      </c>
      <c r="C1218" s="93" t="s">
        <v>193</v>
      </c>
      <c r="D1218" s="107" t="s">
        <v>1846</v>
      </c>
      <c r="E1218" s="95" t="s">
        <v>1847</v>
      </c>
      <c r="F1218" s="96" t="s">
        <v>135</v>
      </c>
      <c r="G1218" s="97">
        <v>4</v>
      </c>
      <c r="H1218" s="98">
        <v>4</v>
      </c>
      <c r="I1218" s="98">
        <v>6.77</v>
      </c>
      <c r="J1218" s="98">
        <v>5.35</v>
      </c>
      <c r="K1218" s="98">
        <v>48.48</v>
      </c>
      <c r="L1218" s="98">
        <v>48.48</v>
      </c>
      <c r="M1218" s="35"/>
    </row>
    <row r="1219" spans="1:13" x14ac:dyDescent="0.25">
      <c r="A1219" s="43" t="s">
        <v>4921</v>
      </c>
      <c r="B1219" s="116" t="s">
        <v>1848</v>
      </c>
      <c r="C1219" s="93" t="s">
        <v>193</v>
      </c>
      <c r="D1219" s="107" t="s">
        <v>1849</v>
      </c>
      <c r="E1219" s="95" t="s">
        <v>1850</v>
      </c>
      <c r="F1219" s="96" t="s">
        <v>135</v>
      </c>
      <c r="G1219" s="97">
        <v>4</v>
      </c>
      <c r="H1219" s="98">
        <v>4</v>
      </c>
      <c r="I1219" s="98">
        <v>8.82</v>
      </c>
      <c r="J1219" s="98">
        <v>5.35</v>
      </c>
      <c r="K1219" s="98">
        <v>56.68</v>
      </c>
      <c r="L1219" s="98">
        <v>56.68</v>
      </c>
      <c r="M1219" s="35"/>
    </row>
    <row r="1220" spans="1:13" ht="36" x14ac:dyDescent="0.3">
      <c r="A1220" s="43" t="s">
        <v>4922</v>
      </c>
      <c r="B1220" s="118" t="s">
        <v>1851</v>
      </c>
      <c r="C1220" s="104" t="s">
        <v>187</v>
      </c>
      <c r="D1220" s="105">
        <v>92688</v>
      </c>
      <c r="E1220" s="99" t="s">
        <v>3677</v>
      </c>
      <c r="F1220" s="106" t="s">
        <v>178</v>
      </c>
      <c r="G1220" s="97">
        <v>12</v>
      </c>
      <c r="H1220" s="98">
        <v>12</v>
      </c>
      <c r="I1220" s="98">
        <v>24.44</v>
      </c>
      <c r="J1220" s="98">
        <v>9.9</v>
      </c>
      <c r="K1220" s="98">
        <v>412.08</v>
      </c>
      <c r="L1220" s="98">
        <v>412.08</v>
      </c>
      <c r="M1220" s="36"/>
    </row>
    <row r="1221" spans="1:13" ht="36" x14ac:dyDescent="0.3">
      <c r="A1221" s="43" t="s">
        <v>4923</v>
      </c>
      <c r="B1221" s="118" t="s">
        <v>1852</v>
      </c>
      <c r="C1221" s="104" t="s">
        <v>187</v>
      </c>
      <c r="D1221" s="105">
        <v>92701</v>
      </c>
      <c r="E1221" s="99" t="s">
        <v>3678</v>
      </c>
      <c r="F1221" s="106" t="s">
        <v>135</v>
      </c>
      <c r="G1221" s="97">
        <v>2</v>
      </c>
      <c r="H1221" s="98">
        <v>2</v>
      </c>
      <c r="I1221" s="98">
        <v>14.66</v>
      </c>
      <c r="J1221" s="98">
        <v>14.86</v>
      </c>
      <c r="K1221" s="98">
        <v>59.04</v>
      </c>
      <c r="L1221" s="98">
        <v>59.04</v>
      </c>
      <c r="M1221" s="36"/>
    </row>
    <row r="1222" spans="1:13" x14ac:dyDescent="0.25">
      <c r="A1222" s="43" t="s">
        <v>4924</v>
      </c>
      <c r="B1222" s="116" t="s">
        <v>1853</v>
      </c>
      <c r="C1222" s="93" t="s">
        <v>193</v>
      </c>
      <c r="D1222" s="107" t="s">
        <v>1854</v>
      </c>
      <c r="E1222" s="95" t="s">
        <v>1855</v>
      </c>
      <c r="F1222" s="96" t="s">
        <v>178</v>
      </c>
      <c r="G1222" s="97">
        <v>10</v>
      </c>
      <c r="H1222" s="98">
        <v>10</v>
      </c>
      <c r="I1222" s="98">
        <v>6.97</v>
      </c>
      <c r="J1222" s="98">
        <v>6.68</v>
      </c>
      <c r="K1222" s="98">
        <v>136.5</v>
      </c>
      <c r="L1222" s="98">
        <v>136.5</v>
      </c>
      <c r="M1222" s="35"/>
    </row>
    <row r="1223" spans="1:13" ht="24" x14ac:dyDescent="0.3">
      <c r="A1223" s="43" t="s">
        <v>4925</v>
      </c>
      <c r="B1223" s="116" t="s">
        <v>1856</v>
      </c>
      <c r="C1223" s="93" t="s">
        <v>138</v>
      </c>
      <c r="D1223" s="94">
        <v>91025</v>
      </c>
      <c r="E1223" s="99" t="s">
        <v>3679</v>
      </c>
      <c r="F1223" s="96" t="s">
        <v>135</v>
      </c>
      <c r="G1223" s="97">
        <v>3</v>
      </c>
      <c r="H1223" s="98">
        <v>3</v>
      </c>
      <c r="I1223" s="98">
        <v>124.49</v>
      </c>
      <c r="J1223" s="98">
        <v>14.44</v>
      </c>
      <c r="K1223" s="98">
        <v>416.79</v>
      </c>
      <c r="L1223" s="98">
        <v>416.79</v>
      </c>
      <c r="M1223" s="36"/>
    </row>
    <row r="1224" spans="1:13" x14ac:dyDescent="0.25">
      <c r="A1224" s="43" t="s">
        <v>4926</v>
      </c>
      <c r="B1224" s="116" t="s">
        <v>1857</v>
      </c>
      <c r="C1224" s="93" t="s">
        <v>138</v>
      </c>
      <c r="D1224" s="94">
        <v>91020</v>
      </c>
      <c r="E1224" s="95" t="s">
        <v>1858</v>
      </c>
      <c r="F1224" s="96" t="s">
        <v>135</v>
      </c>
      <c r="G1224" s="97">
        <v>2</v>
      </c>
      <c r="H1224" s="98">
        <v>2</v>
      </c>
      <c r="I1224" s="98">
        <v>14.23</v>
      </c>
      <c r="J1224" s="98">
        <v>12.3</v>
      </c>
      <c r="K1224" s="98">
        <v>53.06</v>
      </c>
      <c r="L1224" s="98">
        <v>53.06</v>
      </c>
      <c r="M1224" s="35"/>
    </row>
    <row r="1225" spans="1:13" x14ac:dyDescent="0.25">
      <c r="A1225" s="43" t="s">
        <v>4927</v>
      </c>
      <c r="B1225" s="116" t="s">
        <v>1859</v>
      </c>
      <c r="C1225" s="93" t="s">
        <v>193</v>
      </c>
      <c r="D1225" s="107" t="s">
        <v>1860</v>
      </c>
      <c r="E1225" s="95" t="s">
        <v>1861</v>
      </c>
      <c r="F1225" s="96" t="s">
        <v>135</v>
      </c>
      <c r="G1225" s="97">
        <v>1</v>
      </c>
      <c r="H1225" s="98">
        <v>1</v>
      </c>
      <c r="I1225" s="98">
        <v>44.14</v>
      </c>
      <c r="J1225" s="98">
        <v>14.44</v>
      </c>
      <c r="K1225" s="98">
        <v>58.58</v>
      </c>
      <c r="L1225" s="98">
        <v>58.58</v>
      </c>
      <c r="M1225" s="35"/>
    </row>
    <row r="1226" spans="1:13" x14ac:dyDescent="0.25">
      <c r="A1226" s="43" t="s">
        <v>4928</v>
      </c>
      <c r="B1226" s="116" t="s">
        <v>1862</v>
      </c>
      <c r="C1226" s="93" t="s">
        <v>193</v>
      </c>
      <c r="D1226" s="107" t="s">
        <v>1863</v>
      </c>
      <c r="E1226" s="95" t="s">
        <v>1864</v>
      </c>
      <c r="F1226" s="96" t="s">
        <v>135</v>
      </c>
      <c r="G1226" s="97">
        <v>1</v>
      </c>
      <c r="H1226" s="98">
        <v>1</v>
      </c>
      <c r="I1226" s="98">
        <v>26.48</v>
      </c>
      <c r="J1226" s="98">
        <v>14.44</v>
      </c>
      <c r="K1226" s="98">
        <v>40.92</v>
      </c>
      <c r="L1226" s="98">
        <v>40.92</v>
      </c>
      <c r="M1226" s="35"/>
    </row>
    <row r="1227" spans="1:13" x14ac:dyDescent="0.25">
      <c r="A1227" s="43" t="s">
        <v>4929</v>
      </c>
      <c r="B1227" s="116" t="s">
        <v>1865</v>
      </c>
      <c r="C1227" s="93" t="s">
        <v>138</v>
      </c>
      <c r="D1227" s="94">
        <v>91029</v>
      </c>
      <c r="E1227" s="95" t="s">
        <v>1866</v>
      </c>
      <c r="F1227" s="96" t="s">
        <v>135</v>
      </c>
      <c r="G1227" s="97">
        <v>1</v>
      </c>
      <c r="H1227" s="98">
        <v>1</v>
      </c>
      <c r="I1227" s="98">
        <v>20.54</v>
      </c>
      <c r="J1227" s="98">
        <v>5.35</v>
      </c>
      <c r="K1227" s="98">
        <v>25.89</v>
      </c>
      <c r="L1227" s="98">
        <v>25.89</v>
      </c>
      <c r="M1227" s="35"/>
    </row>
    <row r="1228" spans="1:13" x14ac:dyDescent="0.25">
      <c r="A1228" s="43" t="s">
        <v>4930</v>
      </c>
      <c r="B1228" s="116" t="s">
        <v>1867</v>
      </c>
      <c r="C1228" s="93" t="s">
        <v>193</v>
      </c>
      <c r="D1228" s="107" t="s">
        <v>1868</v>
      </c>
      <c r="E1228" s="95" t="s">
        <v>1869</v>
      </c>
      <c r="F1228" s="96" t="s">
        <v>135</v>
      </c>
      <c r="G1228" s="97">
        <v>1</v>
      </c>
      <c r="H1228" s="98">
        <v>1</v>
      </c>
      <c r="I1228" s="98">
        <v>128.09</v>
      </c>
      <c r="J1228" s="98">
        <v>38.450000000000003</v>
      </c>
      <c r="K1228" s="98">
        <v>166.54</v>
      </c>
      <c r="L1228" s="98">
        <v>166.54</v>
      </c>
      <c r="M1228" s="35"/>
    </row>
    <row r="1229" spans="1:13" x14ac:dyDescent="0.25">
      <c r="A1229" s="43" t="s">
        <v>4931</v>
      </c>
      <c r="B1229" s="116" t="s">
        <v>1870</v>
      </c>
      <c r="C1229" s="93" t="s">
        <v>138</v>
      </c>
      <c r="D1229" s="94">
        <v>85003</v>
      </c>
      <c r="E1229" s="95" t="s">
        <v>1871</v>
      </c>
      <c r="F1229" s="96" t="s">
        <v>135</v>
      </c>
      <c r="G1229" s="97">
        <v>1</v>
      </c>
      <c r="H1229" s="98">
        <v>1</v>
      </c>
      <c r="I1229" s="98">
        <v>164.79</v>
      </c>
      <c r="J1229" s="98">
        <v>14.35</v>
      </c>
      <c r="K1229" s="98">
        <v>179.14</v>
      </c>
      <c r="L1229" s="98">
        <v>179.14</v>
      </c>
      <c r="M1229" s="35"/>
    </row>
    <row r="1230" spans="1:13" x14ac:dyDescent="0.3">
      <c r="A1230" s="43" t="s">
        <v>4932</v>
      </c>
      <c r="B1230" s="116" t="s">
        <v>1872</v>
      </c>
      <c r="C1230" s="93" t="s">
        <v>193</v>
      </c>
      <c r="D1230" s="107" t="s">
        <v>1873</v>
      </c>
      <c r="E1230" s="95" t="s">
        <v>1874</v>
      </c>
      <c r="F1230" s="96" t="s">
        <v>135</v>
      </c>
      <c r="G1230" s="97">
        <v>2</v>
      </c>
      <c r="H1230" s="98">
        <v>2</v>
      </c>
      <c r="I1230" s="98">
        <v>20.309999999999999</v>
      </c>
      <c r="J1230" s="98">
        <v>1.07</v>
      </c>
      <c r="K1230" s="98">
        <v>42.76</v>
      </c>
      <c r="L1230" s="98">
        <v>42.76</v>
      </c>
      <c r="M1230" s="36"/>
    </row>
    <row r="1231" spans="1:13" x14ac:dyDescent="0.3">
      <c r="A1231" s="43" t="s">
        <v>4933</v>
      </c>
      <c r="B1231" s="116" t="s">
        <v>1875</v>
      </c>
      <c r="C1231" s="93" t="s">
        <v>193</v>
      </c>
      <c r="D1231" s="107" t="s">
        <v>1876</v>
      </c>
      <c r="E1231" s="95" t="s">
        <v>1877</v>
      </c>
      <c r="F1231" s="96" t="s">
        <v>135</v>
      </c>
      <c r="G1231" s="97">
        <v>2</v>
      </c>
      <c r="H1231" s="98">
        <v>2</v>
      </c>
      <c r="I1231" s="98">
        <v>20.309999999999999</v>
      </c>
      <c r="J1231" s="98">
        <v>1.07</v>
      </c>
      <c r="K1231" s="98">
        <v>42.76</v>
      </c>
      <c r="L1231" s="98">
        <v>42.76</v>
      </c>
      <c r="M1231" s="36"/>
    </row>
    <row r="1232" spans="1:13" x14ac:dyDescent="0.25">
      <c r="A1232" s="43" t="s">
        <v>4934</v>
      </c>
      <c r="B1232" s="116" t="s">
        <v>1878</v>
      </c>
      <c r="C1232" s="93" t="s">
        <v>138</v>
      </c>
      <c r="D1232" s="94">
        <v>70371</v>
      </c>
      <c r="E1232" s="95" t="s">
        <v>390</v>
      </c>
      <c r="F1232" s="96" t="s">
        <v>135</v>
      </c>
      <c r="G1232" s="97">
        <v>6</v>
      </c>
      <c r="H1232" s="98">
        <v>6</v>
      </c>
      <c r="I1232" s="98">
        <v>1.29</v>
      </c>
      <c r="J1232" s="98">
        <v>0.33</v>
      </c>
      <c r="K1232" s="98">
        <v>9.7200000000000006</v>
      </c>
      <c r="L1232" s="98">
        <v>9.7200000000000006</v>
      </c>
      <c r="M1232" s="35"/>
    </row>
    <row r="1233" spans="1:13" x14ac:dyDescent="0.25">
      <c r="A1233" s="43" t="s">
        <v>4935</v>
      </c>
      <c r="B1233" s="116" t="s">
        <v>1879</v>
      </c>
      <c r="C1233" s="93" t="s">
        <v>138</v>
      </c>
      <c r="D1233" s="94">
        <v>71863</v>
      </c>
      <c r="E1233" s="95" t="s">
        <v>1880</v>
      </c>
      <c r="F1233" s="96" t="s">
        <v>135</v>
      </c>
      <c r="G1233" s="97">
        <v>12</v>
      </c>
      <c r="H1233" s="98">
        <v>12</v>
      </c>
      <c r="I1233" s="98">
        <v>0.51</v>
      </c>
      <c r="J1233" s="98">
        <v>0.94</v>
      </c>
      <c r="K1233" s="98">
        <v>17.399999999999999</v>
      </c>
      <c r="L1233" s="98">
        <v>17.399999999999999</v>
      </c>
      <c r="M1233" s="35"/>
    </row>
    <row r="1234" spans="1:13" x14ac:dyDescent="0.25">
      <c r="A1234" s="43" t="s">
        <v>4936</v>
      </c>
      <c r="B1234" s="116" t="s">
        <v>1881</v>
      </c>
      <c r="C1234" s="93" t="s">
        <v>138</v>
      </c>
      <c r="D1234" s="94">
        <v>70393</v>
      </c>
      <c r="E1234" s="95" t="s">
        <v>1882</v>
      </c>
      <c r="F1234" s="96" t="s">
        <v>135</v>
      </c>
      <c r="G1234" s="97">
        <v>12</v>
      </c>
      <c r="H1234" s="98">
        <v>12</v>
      </c>
      <c r="I1234" s="98">
        <v>0.39</v>
      </c>
      <c r="J1234" s="98">
        <v>0.67</v>
      </c>
      <c r="K1234" s="98">
        <v>12.72</v>
      </c>
      <c r="L1234" s="98">
        <v>12.72</v>
      </c>
      <c r="M1234" s="35"/>
    </row>
    <row r="1235" spans="1:13" ht="24" x14ac:dyDescent="0.3">
      <c r="A1235" s="43" t="s">
        <v>4937</v>
      </c>
      <c r="B1235" s="118" t="s">
        <v>1883</v>
      </c>
      <c r="C1235" s="104" t="s">
        <v>138</v>
      </c>
      <c r="D1235" s="105">
        <v>91041</v>
      </c>
      <c r="E1235" s="95" t="s">
        <v>1884</v>
      </c>
      <c r="F1235" s="106" t="s">
        <v>135</v>
      </c>
      <c r="G1235" s="97">
        <v>2</v>
      </c>
      <c r="H1235" s="98">
        <v>2</v>
      </c>
      <c r="I1235" s="98">
        <v>23.05</v>
      </c>
      <c r="J1235" s="98">
        <v>9.36</v>
      </c>
      <c r="K1235" s="98">
        <v>64.819999999999993</v>
      </c>
      <c r="L1235" s="98">
        <v>64.819999999999993</v>
      </c>
      <c r="M1235" s="36"/>
    </row>
    <row r="1236" spans="1:13" ht="36" x14ac:dyDescent="0.3">
      <c r="A1236" s="43" t="s">
        <v>4938</v>
      </c>
      <c r="B1236" s="116" t="s">
        <v>1885</v>
      </c>
      <c r="C1236" s="93" t="s">
        <v>138</v>
      </c>
      <c r="D1236" s="94">
        <v>91045</v>
      </c>
      <c r="E1236" s="95" t="s">
        <v>1886</v>
      </c>
      <c r="F1236" s="96" t="s">
        <v>135</v>
      </c>
      <c r="G1236" s="97">
        <v>1</v>
      </c>
      <c r="H1236" s="98">
        <v>1</v>
      </c>
      <c r="I1236" s="98">
        <v>6.99</v>
      </c>
      <c r="J1236" s="98">
        <v>8.68</v>
      </c>
      <c r="K1236" s="98">
        <v>15.67</v>
      </c>
      <c r="L1236" s="98">
        <v>15.67</v>
      </c>
      <c r="M1236" s="37"/>
    </row>
    <row r="1237" spans="1:13" x14ac:dyDescent="0.25">
      <c r="A1237" s="43" t="s">
        <v>4939</v>
      </c>
      <c r="B1237" s="116" t="s">
        <v>1887</v>
      </c>
      <c r="C1237" s="93" t="s">
        <v>193</v>
      </c>
      <c r="D1237" s="107" t="s">
        <v>1888</v>
      </c>
      <c r="E1237" s="95" t="s">
        <v>1889</v>
      </c>
      <c r="F1237" s="96" t="s">
        <v>135</v>
      </c>
      <c r="G1237" s="97">
        <v>1</v>
      </c>
      <c r="H1237" s="98">
        <v>1</v>
      </c>
      <c r="I1237" s="98">
        <v>0</v>
      </c>
      <c r="J1237" s="98">
        <v>1295.53</v>
      </c>
      <c r="K1237" s="98">
        <v>1295.53</v>
      </c>
      <c r="L1237" s="98">
        <v>1295.53</v>
      </c>
      <c r="M1237" s="35"/>
    </row>
    <row r="1238" spans="1:13" x14ac:dyDescent="0.25">
      <c r="A1238" s="43" t="s">
        <v>4940</v>
      </c>
      <c r="B1238" s="114">
        <v>21</v>
      </c>
      <c r="C1238" s="84"/>
      <c r="D1238" s="84"/>
      <c r="E1238" s="85" t="s">
        <v>1890</v>
      </c>
      <c r="F1238" s="86" t="s">
        <v>135</v>
      </c>
      <c r="G1238" s="87">
        <v>1</v>
      </c>
      <c r="H1238" s="88"/>
      <c r="I1238" s="88"/>
      <c r="J1238" s="88"/>
      <c r="K1238" s="87">
        <v>158076.83999999997</v>
      </c>
      <c r="L1238" s="87">
        <v>158076.83999999997</v>
      </c>
      <c r="M1238" s="35"/>
    </row>
    <row r="1239" spans="1:13" x14ac:dyDescent="0.25">
      <c r="A1239" s="43" t="s">
        <v>4941</v>
      </c>
      <c r="B1239" s="115" t="s">
        <v>1891</v>
      </c>
      <c r="C1239" s="89"/>
      <c r="D1239" s="89"/>
      <c r="E1239" s="90" t="s">
        <v>45</v>
      </c>
      <c r="F1239" s="89"/>
      <c r="G1239" s="91"/>
      <c r="H1239" s="91"/>
      <c r="I1239" s="91"/>
      <c r="J1239" s="91"/>
      <c r="K1239" s="92">
        <v>920.08</v>
      </c>
      <c r="L1239" s="92">
        <v>920.08</v>
      </c>
      <c r="M1239" s="35"/>
    </row>
    <row r="1240" spans="1:13" x14ac:dyDescent="0.25">
      <c r="A1240" s="43" t="s">
        <v>4942</v>
      </c>
      <c r="B1240" s="116" t="s">
        <v>1892</v>
      </c>
      <c r="C1240" s="93" t="s">
        <v>138</v>
      </c>
      <c r="D1240" s="94">
        <v>20202</v>
      </c>
      <c r="E1240" s="95" t="s">
        <v>164</v>
      </c>
      <c r="F1240" s="96" t="s">
        <v>140</v>
      </c>
      <c r="G1240" s="97">
        <v>127.26</v>
      </c>
      <c r="H1240" s="98">
        <v>127.26</v>
      </c>
      <c r="I1240" s="98">
        <v>0</v>
      </c>
      <c r="J1240" s="98">
        <v>2.38</v>
      </c>
      <c r="K1240" s="98">
        <v>302.87</v>
      </c>
      <c r="L1240" s="98">
        <v>302.87</v>
      </c>
      <c r="M1240" s="35"/>
    </row>
    <row r="1241" spans="1:13" ht="24" x14ac:dyDescent="0.3">
      <c r="A1241" s="43" t="s">
        <v>4943</v>
      </c>
      <c r="B1241" s="118" t="s">
        <v>1893</v>
      </c>
      <c r="C1241" s="104" t="s">
        <v>138</v>
      </c>
      <c r="D1241" s="105">
        <v>20701</v>
      </c>
      <c r="E1241" s="95" t="s">
        <v>293</v>
      </c>
      <c r="F1241" s="106" t="s">
        <v>140</v>
      </c>
      <c r="G1241" s="97">
        <v>127.26</v>
      </c>
      <c r="H1241" s="98">
        <v>127.26</v>
      </c>
      <c r="I1241" s="98">
        <v>3.41</v>
      </c>
      <c r="J1241" s="98">
        <v>1.44</v>
      </c>
      <c r="K1241" s="98">
        <v>617.21</v>
      </c>
      <c r="L1241" s="98">
        <v>617.21</v>
      </c>
      <c r="M1241" s="36"/>
    </row>
    <row r="1242" spans="1:13" x14ac:dyDescent="0.25">
      <c r="A1242" s="43" t="s">
        <v>4944</v>
      </c>
      <c r="B1242" s="115" t="s">
        <v>1894</v>
      </c>
      <c r="C1242" s="89"/>
      <c r="D1242" s="89"/>
      <c r="E1242" s="90" t="s">
        <v>47</v>
      </c>
      <c r="F1242" s="89"/>
      <c r="G1242" s="91"/>
      <c r="H1242" s="91"/>
      <c r="I1242" s="91"/>
      <c r="J1242" s="91"/>
      <c r="K1242" s="92">
        <v>422.77</v>
      </c>
      <c r="L1242" s="92">
        <v>422.77</v>
      </c>
      <c r="M1242" s="35"/>
    </row>
    <row r="1243" spans="1:13" x14ac:dyDescent="0.25">
      <c r="A1243" s="43" t="s">
        <v>4945</v>
      </c>
      <c r="B1243" s="116" t="s">
        <v>1895</v>
      </c>
      <c r="C1243" s="93" t="s">
        <v>138</v>
      </c>
      <c r="D1243" s="94">
        <v>30101</v>
      </c>
      <c r="E1243" s="95" t="s">
        <v>170</v>
      </c>
      <c r="F1243" s="96" t="s">
        <v>171</v>
      </c>
      <c r="G1243" s="97">
        <v>10.81</v>
      </c>
      <c r="H1243" s="98">
        <v>10.81</v>
      </c>
      <c r="I1243" s="98">
        <v>30.52</v>
      </c>
      <c r="J1243" s="98">
        <v>8.59</v>
      </c>
      <c r="K1243" s="98">
        <v>422.77</v>
      </c>
      <c r="L1243" s="98">
        <v>422.77</v>
      </c>
      <c r="M1243" s="35"/>
    </row>
    <row r="1244" spans="1:13" x14ac:dyDescent="0.25">
      <c r="A1244" s="43" t="s">
        <v>4946</v>
      </c>
      <c r="B1244" s="115" t="s">
        <v>1896</v>
      </c>
      <c r="C1244" s="89"/>
      <c r="D1244" s="89"/>
      <c r="E1244" s="90" t="s">
        <v>49</v>
      </c>
      <c r="F1244" s="89"/>
      <c r="G1244" s="91"/>
      <c r="H1244" s="91"/>
      <c r="I1244" s="91"/>
      <c r="J1244" s="91"/>
      <c r="K1244" s="92">
        <v>673.2</v>
      </c>
      <c r="L1244" s="92">
        <v>673.2</v>
      </c>
      <c r="M1244" s="35"/>
    </row>
    <row r="1245" spans="1:13" x14ac:dyDescent="0.25">
      <c r="A1245" s="43" t="s">
        <v>4947</v>
      </c>
      <c r="B1245" s="117" t="s">
        <v>1897</v>
      </c>
      <c r="C1245" s="100"/>
      <c r="D1245" s="100"/>
      <c r="E1245" s="101" t="s">
        <v>298</v>
      </c>
      <c r="F1245" s="100"/>
      <c r="G1245" s="102"/>
      <c r="H1245" s="102"/>
      <c r="I1245" s="102"/>
      <c r="J1245" s="102"/>
      <c r="K1245" s="103">
        <v>673.2</v>
      </c>
      <c r="L1245" s="103">
        <v>673.2</v>
      </c>
      <c r="M1245" s="35"/>
    </row>
    <row r="1246" spans="1:13" ht="24" x14ac:dyDescent="0.3">
      <c r="A1246" s="43" t="s">
        <v>4948</v>
      </c>
      <c r="B1246" s="116" t="s">
        <v>1898</v>
      </c>
      <c r="C1246" s="93" t="s">
        <v>138</v>
      </c>
      <c r="D1246" s="94">
        <v>41140</v>
      </c>
      <c r="E1246" s="99" t="s">
        <v>3641</v>
      </c>
      <c r="F1246" s="96" t="s">
        <v>140</v>
      </c>
      <c r="G1246" s="97">
        <v>127.26</v>
      </c>
      <c r="H1246" s="98">
        <v>127.26</v>
      </c>
      <c r="I1246" s="98">
        <v>0</v>
      </c>
      <c r="J1246" s="98">
        <v>2.4300000000000002</v>
      </c>
      <c r="K1246" s="98">
        <v>309.24</v>
      </c>
      <c r="L1246" s="98">
        <v>309.24</v>
      </c>
      <c r="M1246" s="36"/>
    </row>
    <row r="1247" spans="1:13" ht="24" x14ac:dyDescent="0.3">
      <c r="A1247" s="43" t="s">
        <v>4949</v>
      </c>
      <c r="B1247" s="118" t="s">
        <v>1899</v>
      </c>
      <c r="C1247" s="104" t="s">
        <v>187</v>
      </c>
      <c r="D1247" s="105">
        <v>97083</v>
      </c>
      <c r="E1247" s="95" t="s">
        <v>302</v>
      </c>
      <c r="F1247" s="106" t="s">
        <v>140</v>
      </c>
      <c r="G1247" s="97">
        <v>127.26</v>
      </c>
      <c r="H1247" s="98">
        <v>127.26</v>
      </c>
      <c r="I1247" s="98">
        <v>0.83</v>
      </c>
      <c r="J1247" s="98">
        <v>2.0299999999999998</v>
      </c>
      <c r="K1247" s="98">
        <v>363.96</v>
      </c>
      <c r="L1247" s="98">
        <v>363.96</v>
      </c>
      <c r="M1247" s="36"/>
    </row>
    <row r="1248" spans="1:13" x14ac:dyDescent="0.25">
      <c r="A1248" s="43" t="s">
        <v>4950</v>
      </c>
      <c r="B1248" s="115" t="s">
        <v>1900</v>
      </c>
      <c r="C1248" s="89"/>
      <c r="D1248" s="89"/>
      <c r="E1248" s="90" t="s">
        <v>51</v>
      </c>
      <c r="F1248" s="89"/>
      <c r="G1248" s="91"/>
      <c r="H1248" s="91"/>
      <c r="I1248" s="91"/>
      <c r="J1248" s="91"/>
      <c r="K1248" s="92">
        <v>13742.45</v>
      </c>
      <c r="L1248" s="92">
        <v>13742.45</v>
      </c>
      <c r="M1248" s="35"/>
    </row>
    <row r="1249" spans="1:13" x14ac:dyDescent="0.25">
      <c r="A1249" s="43" t="s">
        <v>4951</v>
      </c>
      <c r="B1249" s="117" t="s">
        <v>1901</v>
      </c>
      <c r="C1249" s="100"/>
      <c r="D1249" s="100"/>
      <c r="E1249" s="101" t="s">
        <v>305</v>
      </c>
      <c r="F1249" s="100"/>
      <c r="G1249" s="102"/>
      <c r="H1249" s="102"/>
      <c r="I1249" s="102"/>
      <c r="J1249" s="102"/>
      <c r="K1249" s="103">
        <v>9551.64</v>
      </c>
      <c r="L1249" s="103">
        <v>9551.64</v>
      </c>
      <c r="M1249" s="35"/>
    </row>
    <row r="1250" spans="1:13" x14ac:dyDescent="0.25">
      <c r="A1250" s="43" t="s">
        <v>4952</v>
      </c>
      <c r="B1250" s="116" t="s">
        <v>1902</v>
      </c>
      <c r="C1250" s="93" t="s">
        <v>138</v>
      </c>
      <c r="D1250" s="94">
        <v>50302</v>
      </c>
      <c r="E1250" s="95" t="s">
        <v>307</v>
      </c>
      <c r="F1250" s="96" t="s">
        <v>178</v>
      </c>
      <c r="G1250" s="97">
        <v>87</v>
      </c>
      <c r="H1250" s="98">
        <v>87</v>
      </c>
      <c r="I1250" s="98">
        <v>28.81</v>
      </c>
      <c r="J1250" s="98">
        <v>33.54</v>
      </c>
      <c r="K1250" s="98">
        <v>5424.45</v>
      </c>
      <c r="L1250" s="98">
        <v>5424.45</v>
      </c>
      <c r="M1250" s="35"/>
    </row>
    <row r="1251" spans="1:13" x14ac:dyDescent="0.25">
      <c r="A1251" s="43" t="s">
        <v>4953</v>
      </c>
      <c r="B1251" s="116" t="s">
        <v>1903</v>
      </c>
      <c r="C1251" s="93" t="s">
        <v>187</v>
      </c>
      <c r="D1251" s="94">
        <v>95577</v>
      </c>
      <c r="E1251" s="95" t="s">
        <v>309</v>
      </c>
      <c r="F1251" s="96" t="s">
        <v>310</v>
      </c>
      <c r="G1251" s="97">
        <v>291</v>
      </c>
      <c r="H1251" s="98">
        <v>291</v>
      </c>
      <c r="I1251" s="98">
        <v>8.7200000000000006</v>
      </c>
      <c r="J1251" s="98">
        <v>0.85</v>
      </c>
      <c r="K1251" s="98">
        <v>2784.87</v>
      </c>
      <c r="L1251" s="98">
        <v>2784.87</v>
      </c>
      <c r="M1251" s="35"/>
    </row>
    <row r="1252" spans="1:13" x14ac:dyDescent="0.25">
      <c r="A1252" s="43" t="s">
        <v>4954</v>
      </c>
      <c r="B1252" s="116" t="s">
        <v>1904</v>
      </c>
      <c r="C1252" s="93" t="s">
        <v>138</v>
      </c>
      <c r="D1252" s="94">
        <v>52014</v>
      </c>
      <c r="E1252" s="95" t="s">
        <v>312</v>
      </c>
      <c r="F1252" s="96" t="s">
        <v>310</v>
      </c>
      <c r="G1252" s="97">
        <v>97.27</v>
      </c>
      <c r="H1252" s="98">
        <v>97.27</v>
      </c>
      <c r="I1252" s="98">
        <v>11.47</v>
      </c>
      <c r="J1252" s="98">
        <v>2.33</v>
      </c>
      <c r="K1252" s="98">
        <v>1342.32</v>
      </c>
      <c r="L1252" s="98">
        <v>1342.32</v>
      </c>
      <c r="M1252" s="35"/>
    </row>
    <row r="1253" spans="1:13" x14ac:dyDescent="0.25">
      <c r="A1253" s="43" t="s">
        <v>4955</v>
      </c>
      <c r="B1253" s="117" t="s">
        <v>1905</v>
      </c>
      <c r="C1253" s="100"/>
      <c r="D1253" s="100"/>
      <c r="E1253" s="101" t="s">
        <v>314</v>
      </c>
      <c r="F1253" s="100"/>
      <c r="G1253" s="102"/>
      <c r="H1253" s="102"/>
      <c r="I1253" s="102"/>
      <c r="J1253" s="102"/>
      <c r="K1253" s="103">
        <v>4110.29</v>
      </c>
      <c r="L1253" s="103">
        <v>4110.29</v>
      </c>
      <c r="M1253" s="35"/>
    </row>
    <row r="1254" spans="1:13" x14ac:dyDescent="0.25">
      <c r="A1254" s="43" t="s">
        <v>4956</v>
      </c>
      <c r="B1254" s="116" t="s">
        <v>1906</v>
      </c>
      <c r="C1254" s="93" t="s">
        <v>138</v>
      </c>
      <c r="D1254" s="94">
        <v>50901</v>
      </c>
      <c r="E1254" s="95" t="s">
        <v>316</v>
      </c>
      <c r="F1254" s="96" t="s">
        <v>171</v>
      </c>
      <c r="G1254" s="97">
        <v>4.79</v>
      </c>
      <c r="H1254" s="98">
        <v>4.79</v>
      </c>
      <c r="I1254" s="98">
        <v>0</v>
      </c>
      <c r="J1254" s="98">
        <v>38.78</v>
      </c>
      <c r="K1254" s="98">
        <v>185.75</v>
      </c>
      <c r="L1254" s="98">
        <v>185.75</v>
      </c>
      <c r="M1254" s="35"/>
    </row>
    <row r="1255" spans="1:13" x14ac:dyDescent="0.25">
      <c r="A1255" s="43" t="s">
        <v>4957</v>
      </c>
      <c r="B1255" s="116" t="s">
        <v>1907</v>
      </c>
      <c r="C1255" s="93" t="s">
        <v>138</v>
      </c>
      <c r="D1255" s="94">
        <v>50902</v>
      </c>
      <c r="E1255" s="95" t="s">
        <v>318</v>
      </c>
      <c r="F1255" s="96" t="s">
        <v>140</v>
      </c>
      <c r="G1255" s="97">
        <v>8.4600000000000009</v>
      </c>
      <c r="H1255" s="98">
        <v>8.4600000000000009</v>
      </c>
      <c r="I1255" s="98">
        <v>0</v>
      </c>
      <c r="J1255" s="98">
        <v>4.7699999999999996</v>
      </c>
      <c r="K1255" s="98">
        <v>40.35</v>
      </c>
      <c r="L1255" s="98">
        <v>40.35</v>
      </c>
      <c r="M1255" s="35"/>
    </row>
    <row r="1256" spans="1:13" x14ac:dyDescent="0.3">
      <c r="A1256" s="43" t="s">
        <v>4958</v>
      </c>
      <c r="B1256" s="116" t="s">
        <v>1908</v>
      </c>
      <c r="C1256" s="93" t="s">
        <v>187</v>
      </c>
      <c r="D1256" s="94">
        <v>96616</v>
      </c>
      <c r="E1256" s="95" t="s">
        <v>726</v>
      </c>
      <c r="F1256" s="96" t="s">
        <v>171</v>
      </c>
      <c r="G1256" s="97">
        <v>0.42</v>
      </c>
      <c r="H1256" s="98">
        <v>0.42</v>
      </c>
      <c r="I1256" s="98">
        <v>395.59</v>
      </c>
      <c r="J1256" s="98">
        <v>198.33</v>
      </c>
      <c r="K1256" s="98">
        <v>249.44</v>
      </c>
      <c r="L1256" s="98">
        <v>249.44</v>
      </c>
      <c r="M1256" s="36"/>
    </row>
    <row r="1257" spans="1:13" x14ac:dyDescent="0.25">
      <c r="A1257" s="43" t="s">
        <v>4959</v>
      </c>
      <c r="B1257" s="116" t="s">
        <v>1909</v>
      </c>
      <c r="C1257" s="93" t="s">
        <v>138</v>
      </c>
      <c r="D1257" s="94">
        <v>51036</v>
      </c>
      <c r="E1257" s="95" t="s">
        <v>321</v>
      </c>
      <c r="F1257" s="96" t="s">
        <v>171</v>
      </c>
      <c r="G1257" s="97">
        <v>4.58</v>
      </c>
      <c r="H1257" s="98">
        <v>4.58</v>
      </c>
      <c r="I1257" s="98">
        <v>499.2</v>
      </c>
      <c r="J1257" s="98">
        <v>0</v>
      </c>
      <c r="K1257" s="98">
        <v>2286.33</v>
      </c>
      <c r="L1257" s="98">
        <v>2286.33</v>
      </c>
      <c r="M1257" s="35"/>
    </row>
    <row r="1258" spans="1:13" x14ac:dyDescent="0.3">
      <c r="A1258" s="43" t="s">
        <v>4960</v>
      </c>
      <c r="B1258" s="116" t="s">
        <v>1910</v>
      </c>
      <c r="C1258" s="93" t="s">
        <v>138</v>
      </c>
      <c r="D1258" s="94">
        <v>51060</v>
      </c>
      <c r="E1258" s="95" t="s">
        <v>323</v>
      </c>
      <c r="F1258" s="96" t="s">
        <v>171</v>
      </c>
      <c r="G1258" s="97">
        <v>4.58</v>
      </c>
      <c r="H1258" s="98">
        <v>4.58</v>
      </c>
      <c r="I1258" s="98">
        <v>0.1</v>
      </c>
      <c r="J1258" s="98">
        <v>35.96</v>
      </c>
      <c r="K1258" s="98">
        <v>165.15</v>
      </c>
      <c r="L1258" s="98">
        <v>165.15</v>
      </c>
      <c r="M1258" s="36"/>
    </row>
    <row r="1259" spans="1:13" x14ac:dyDescent="0.25">
      <c r="A1259" s="43" t="s">
        <v>4961</v>
      </c>
      <c r="B1259" s="116" t="s">
        <v>1911</v>
      </c>
      <c r="C1259" s="93" t="s">
        <v>138</v>
      </c>
      <c r="D1259" s="94">
        <v>52004</v>
      </c>
      <c r="E1259" s="95" t="s">
        <v>325</v>
      </c>
      <c r="F1259" s="96" t="s">
        <v>310</v>
      </c>
      <c r="G1259" s="97">
        <v>30.2</v>
      </c>
      <c r="H1259" s="98">
        <v>30.2</v>
      </c>
      <c r="I1259" s="98">
        <v>8.19</v>
      </c>
      <c r="J1259" s="98">
        <v>2.66</v>
      </c>
      <c r="K1259" s="98">
        <v>327.67</v>
      </c>
      <c r="L1259" s="98">
        <v>327.67</v>
      </c>
      <c r="M1259" s="35"/>
    </row>
    <row r="1260" spans="1:13" x14ac:dyDescent="0.25">
      <c r="A1260" s="43" t="s">
        <v>4962</v>
      </c>
      <c r="B1260" s="116" t="s">
        <v>1912</v>
      </c>
      <c r="C1260" s="93" t="s">
        <v>138</v>
      </c>
      <c r="D1260" s="94">
        <v>52014</v>
      </c>
      <c r="E1260" s="95" t="s">
        <v>312</v>
      </c>
      <c r="F1260" s="96" t="s">
        <v>310</v>
      </c>
      <c r="G1260" s="97">
        <v>62</v>
      </c>
      <c r="H1260" s="98">
        <v>62</v>
      </c>
      <c r="I1260" s="98">
        <v>11.47</v>
      </c>
      <c r="J1260" s="98">
        <v>2.33</v>
      </c>
      <c r="K1260" s="98">
        <v>855.6</v>
      </c>
      <c r="L1260" s="98">
        <v>855.6</v>
      </c>
      <c r="M1260" s="35"/>
    </row>
    <row r="1261" spans="1:13" x14ac:dyDescent="0.25">
      <c r="A1261" s="43" t="s">
        <v>4963</v>
      </c>
      <c r="B1261" s="117" t="s">
        <v>1913</v>
      </c>
      <c r="C1261" s="100"/>
      <c r="D1261" s="100"/>
      <c r="E1261" s="101" t="s">
        <v>328</v>
      </c>
      <c r="F1261" s="100"/>
      <c r="G1261" s="102"/>
      <c r="H1261" s="102"/>
      <c r="I1261" s="102"/>
      <c r="J1261" s="102"/>
      <c r="K1261" s="103">
        <v>80.52</v>
      </c>
      <c r="L1261" s="103">
        <v>80.52</v>
      </c>
      <c r="M1261" s="35"/>
    </row>
    <row r="1262" spans="1:13" x14ac:dyDescent="0.25">
      <c r="A1262" s="43" t="s">
        <v>4964</v>
      </c>
      <c r="B1262" s="116" t="s">
        <v>1914</v>
      </c>
      <c r="C1262" s="93" t="s">
        <v>138</v>
      </c>
      <c r="D1262" s="94">
        <v>50251</v>
      </c>
      <c r="E1262" s="95" t="s">
        <v>330</v>
      </c>
      <c r="F1262" s="96" t="s">
        <v>135</v>
      </c>
      <c r="G1262" s="97">
        <v>6</v>
      </c>
      <c r="H1262" s="98">
        <v>6</v>
      </c>
      <c r="I1262" s="98">
        <v>13.42</v>
      </c>
      <c r="J1262" s="98">
        <v>0</v>
      </c>
      <c r="K1262" s="98">
        <v>80.52</v>
      </c>
      <c r="L1262" s="98">
        <v>80.52</v>
      </c>
      <c r="M1262" s="35"/>
    </row>
    <row r="1263" spans="1:13" x14ac:dyDescent="0.25">
      <c r="A1263" s="43" t="s">
        <v>4965</v>
      </c>
      <c r="B1263" s="115" t="s">
        <v>1915</v>
      </c>
      <c r="C1263" s="89"/>
      <c r="D1263" s="89"/>
      <c r="E1263" s="90" t="s">
        <v>53</v>
      </c>
      <c r="F1263" s="89"/>
      <c r="G1263" s="91"/>
      <c r="H1263" s="91"/>
      <c r="I1263" s="91"/>
      <c r="J1263" s="91"/>
      <c r="K1263" s="92">
        <v>36278.82</v>
      </c>
      <c r="L1263" s="92">
        <v>36278.82</v>
      </c>
      <c r="M1263" s="35"/>
    </row>
    <row r="1264" spans="1:13" x14ac:dyDescent="0.25">
      <c r="A1264" s="43" t="s">
        <v>4966</v>
      </c>
      <c r="B1264" s="117" t="s">
        <v>1916</v>
      </c>
      <c r="C1264" s="100"/>
      <c r="D1264" s="100"/>
      <c r="E1264" s="101" t="s">
        <v>333</v>
      </c>
      <c r="F1264" s="100"/>
      <c r="G1264" s="102"/>
      <c r="H1264" s="102"/>
      <c r="I1264" s="102"/>
      <c r="J1264" s="102"/>
      <c r="K1264" s="103">
        <v>3956.8799999999997</v>
      </c>
      <c r="L1264" s="103">
        <v>3956.8799999999997</v>
      </c>
      <c r="M1264" s="35"/>
    </row>
    <row r="1265" spans="1:13" x14ac:dyDescent="0.25">
      <c r="A1265" s="43" t="s">
        <v>4967</v>
      </c>
      <c r="B1265" s="116" t="s">
        <v>1917</v>
      </c>
      <c r="C1265" s="93" t="s">
        <v>138</v>
      </c>
      <c r="D1265" s="94">
        <v>40101</v>
      </c>
      <c r="E1265" s="95" t="s">
        <v>335</v>
      </c>
      <c r="F1265" s="96" t="s">
        <v>171</v>
      </c>
      <c r="G1265" s="97">
        <v>3.67</v>
      </c>
      <c r="H1265" s="98">
        <v>3.67</v>
      </c>
      <c r="I1265" s="98">
        <v>0</v>
      </c>
      <c r="J1265" s="98">
        <v>30.63</v>
      </c>
      <c r="K1265" s="98">
        <v>112.41</v>
      </c>
      <c r="L1265" s="98">
        <v>112.41</v>
      </c>
      <c r="M1265" s="35"/>
    </row>
    <row r="1266" spans="1:13" x14ac:dyDescent="0.25">
      <c r="A1266" s="43" t="s">
        <v>4968</v>
      </c>
      <c r="B1266" s="116" t="s">
        <v>1918</v>
      </c>
      <c r="C1266" s="93" t="s">
        <v>138</v>
      </c>
      <c r="D1266" s="94">
        <v>50902</v>
      </c>
      <c r="E1266" s="95" t="s">
        <v>318</v>
      </c>
      <c r="F1266" s="96" t="s">
        <v>140</v>
      </c>
      <c r="G1266" s="97">
        <v>12.23</v>
      </c>
      <c r="H1266" s="98">
        <v>12.23</v>
      </c>
      <c r="I1266" s="98">
        <v>0</v>
      </c>
      <c r="J1266" s="98">
        <v>4.7699999999999996</v>
      </c>
      <c r="K1266" s="98">
        <v>58.33</v>
      </c>
      <c r="L1266" s="98">
        <v>58.33</v>
      </c>
      <c r="M1266" s="35"/>
    </row>
    <row r="1267" spans="1:13" ht="24" x14ac:dyDescent="0.3">
      <c r="A1267" s="43" t="s">
        <v>4969</v>
      </c>
      <c r="B1267" s="116" t="s">
        <v>1919</v>
      </c>
      <c r="C1267" s="93" t="s">
        <v>187</v>
      </c>
      <c r="D1267" s="94">
        <v>96616</v>
      </c>
      <c r="E1267" s="99" t="s">
        <v>3617</v>
      </c>
      <c r="F1267" s="96" t="s">
        <v>171</v>
      </c>
      <c r="G1267" s="97">
        <v>0.35</v>
      </c>
      <c r="H1267" s="98">
        <v>0.35</v>
      </c>
      <c r="I1267" s="98">
        <v>395.59</v>
      </c>
      <c r="J1267" s="98">
        <v>198.33</v>
      </c>
      <c r="K1267" s="98">
        <v>207.87</v>
      </c>
      <c r="L1267" s="98">
        <v>207.87</v>
      </c>
      <c r="M1267" s="36"/>
    </row>
    <row r="1268" spans="1:13" x14ac:dyDescent="0.25">
      <c r="A1268" s="43" t="s">
        <v>4970</v>
      </c>
      <c r="B1268" s="116" t="s">
        <v>1920</v>
      </c>
      <c r="C1268" s="93" t="s">
        <v>138</v>
      </c>
      <c r="D1268" s="94">
        <v>60191</v>
      </c>
      <c r="E1268" s="95" t="s">
        <v>339</v>
      </c>
      <c r="F1268" s="96" t="s">
        <v>140</v>
      </c>
      <c r="G1268" s="97">
        <v>30.57</v>
      </c>
      <c r="H1268" s="98">
        <v>30.57</v>
      </c>
      <c r="I1268" s="98">
        <v>21.84</v>
      </c>
      <c r="J1268" s="98">
        <v>10.17</v>
      </c>
      <c r="K1268" s="98">
        <v>978.54</v>
      </c>
      <c r="L1268" s="98">
        <v>978.54</v>
      </c>
      <c r="M1268" s="35"/>
    </row>
    <row r="1269" spans="1:13" x14ac:dyDescent="0.25">
      <c r="A1269" s="43" t="s">
        <v>4971</v>
      </c>
      <c r="B1269" s="116" t="s">
        <v>1921</v>
      </c>
      <c r="C1269" s="93" t="s">
        <v>138</v>
      </c>
      <c r="D1269" s="94">
        <v>60524</v>
      </c>
      <c r="E1269" s="95" t="s">
        <v>321</v>
      </c>
      <c r="F1269" s="96" t="s">
        <v>171</v>
      </c>
      <c r="G1269" s="97">
        <v>2.14</v>
      </c>
      <c r="H1269" s="98">
        <v>2.14</v>
      </c>
      <c r="I1269" s="98">
        <v>499.2</v>
      </c>
      <c r="J1269" s="98">
        <v>0</v>
      </c>
      <c r="K1269" s="98">
        <v>1068.28</v>
      </c>
      <c r="L1269" s="98">
        <v>1068.28</v>
      </c>
      <c r="M1269" s="35"/>
    </row>
    <row r="1270" spans="1:13" ht="24" x14ac:dyDescent="0.3">
      <c r="A1270" s="43" t="s">
        <v>4972</v>
      </c>
      <c r="B1270" s="116" t="s">
        <v>1922</v>
      </c>
      <c r="C1270" s="93" t="s">
        <v>138</v>
      </c>
      <c r="D1270" s="94">
        <v>60800</v>
      </c>
      <c r="E1270" s="95" t="s">
        <v>774</v>
      </c>
      <c r="F1270" s="96" t="s">
        <v>171</v>
      </c>
      <c r="G1270" s="97">
        <v>2.14</v>
      </c>
      <c r="H1270" s="98">
        <v>2.14</v>
      </c>
      <c r="I1270" s="98">
        <v>0.1</v>
      </c>
      <c r="J1270" s="98">
        <v>46.31</v>
      </c>
      <c r="K1270" s="98">
        <v>99.31</v>
      </c>
      <c r="L1270" s="98">
        <v>99.31</v>
      </c>
      <c r="M1270" s="36"/>
    </row>
    <row r="1271" spans="1:13" x14ac:dyDescent="0.25">
      <c r="A1271" s="43" t="s">
        <v>4973</v>
      </c>
      <c r="B1271" s="116" t="s">
        <v>1923</v>
      </c>
      <c r="C1271" s="93" t="s">
        <v>138</v>
      </c>
      <c r="D1271" s="94">
        <v>40904</v>
      </c>
      <c r="E1271" s="95" t="s">
        <v>343</v>
      </c>
      <c r="F1271" s="96" t="s">
        <v>171</v>
      </c>
      <c r="G1271" s="97">
        <v>1.53</v>
      </c>
      <c r="H1271" s="98">
        <v>1.53</v>
      </c>
      <c r="I1271" s="98">
        <v>0.51</v>
      </c>
      <c r="J1271" s="98">
        <v>2.89</v>
      </c>
      <c r="K1271" s="98">
        <v>5.2</v>
      </c>
      <c r="L1271" s="98">
        <v>5.2</v>
      </c>
      <c r="M1271" s="35"/>
    </row>
    <row r="1272" spans="1:13" x14ac:dyDescent="0.25">
      <c r="A1272" s="43" t="s">
        <v>4974</v>
      </c>
      <c r="B1272" s="116" t="s">
        <v>1924</v>
      </c>
      <c r="C1272" s="93" t="s">
        <v>138</v>
      </c>
      <c r="D1272" s="94">
        <v>52004</v>
      </c>
      <c r="E1272" s="95" t="s">
        <v>325</v>
      </c>
      <c r="F1272" s="96" t="s">
        <v>310</v>
      </c>
      <c r="G1272" s="97">
        <v>85.6</v>
      </c>
      <c r="H1272" s="98">
        <v>85.6</v>
      </c>
      <c r="I1272" s="98">
        <v>8.19</v>
      </c>
      <c r="J1272" s="98">
        <v>2.66</v>
      </c>
      <c r="K1272" s="98">
        <v>928.76</v>
      </c>
      <c r="L1272" s="98">
        <v>928.76</v>
      </c>
      <c r="M1272" s="35"/>
    </row>
    <row r="1273" spans="1:13" x14ac:dyDescent="0.25">
      <c r="A1273" s="43" t="s">
        <v>4975</v>
      </c>
      <c r="B1273" s="116" t="s">
        <v>1925</v>
      </c>
      <c r="C1273" s="93" t="s">
        <v>138</v>
      </c>
      <c r="D1273" s="94">
        <v>52014</v>
      </c>
      <c r="E1273" s="95" t="s">
        <v>312</v>
      </c>
      <c r="F1273" s="96" t="s">
        <v>310</v>
      </c>
      <c r="G1273" s="97">
        <v>36.1</v>
      </c>
      <c r="H1273" s="98">
        <v>36.1</v>
      </c>
      <c r="I1273" s="98">
        <v>11.47</v>
      </c>
      <c r="J1273" s="98">
        <v>2.33</v>
      </c>
      <c r="K1273" s="98">
        <v>498.18</v>
      </c>
      <c r="L1273" s="98">
        <v>498.18</v>
      </c>
      <c r="M1273" s="35"/>
    </row>
    <row r="1274" spans="1:13" x14ac:dyDescent="0.25">
      <c r="A1274" s="43" t="s">
        <v>4976</v>
      </c>
      <c r="B1274" s="117" t="s">
        <v>1926</v>
      </c>
      <c r="C1274" s="100"/>
      <c r="D1274" s="100"/>
      <c r="E1274" s="101" t="s">
        <v>347</v>
      </c>
      <c r="F1274" s="100"/>
      <c r="G1274" s="102"/>
      <c r="H1274" s="102"/>
      <c r="I1274" s="102"/>
      <c r="J1274" s="102"/>
      <c r="K1274" s="103">
        <v>6689.7100000000009</v>
      </c>
      <c r="L1274" s="103">
        <v>6689.7100000000009</v>
      </c>
      <c r="M1274" s="35"/>
    </row>
    <row r="1275" spans="1:13" x14ac:dyDescent="0.25">
      <c r="A1275" s="43" t="s">
        <v>4977</v>
      </c>
      <c r="B1275" s="116" t="s">
        <v>1927</v>
      </c>
      <c r="C1275" s="93" t="s">
        <v>138</v>
      </c>
      <c r="D1275" s="94">
        <v>60205</v>
      </c>
      <c r="E1275" s="95" t="s">
        <v>349</v>
      </c>
      <c r="F1275" s="96" t="s">
        <v>140</v>
      </c>
      <c r="G1275" s="97">
        <v>48.41</v>
      </c>
      <c r="H1275" s="98">
        <v>48.41</v>
      </c>
      <c r="I1275" s="98">
        <v>29.4</v>
      </c>
      <c r="J1275" s="98">
        <v>21.05</v>
      </c>
      <c r="K1275" s="98">
        <v>2442.2800000000002</v>
      </c>
      <c r="L1275" s="98">
        <v>2442.2800000000002</v>
      </c>
      <c r="M1275" s="35"/>
    </row>
    <row r="1276" spans="1:13" x14ac:dyDescent="0.25">
      <c r="A1276" s="43" t="s">
        <v>4978</v>
      </c>
      <c r="B1276" s="116" t="s">
        <v>1928</v>
      </c>
      <c r="C1276" s="93" t="s">
        <v>138</v>
      </c>
      <c r="D1276" s="94">
        <v>60524</v>
      </c>
      <c r="E1276" s="95" t="s">
        <v>321</v>
      </c>
      <c r="F1276" s="96" t="s">
        <v>171</v>
      </c>
      <c r="G1276" s="97">
        <v>2.5099999999999998</v>
      </c>
      <c r="H1276" s="98">
        <v>2.5099999999999998</v>
      </c>
      <c r="I1276" s="98">
        <v>499.2</v>
      </c>
      <c r="J1276" s="98">
        <v>0</v>
      </c>
      <c r="K1276" s="98">
        <v>1252.99</v>
      </c>
      <c r="L1276" s="98">
        <v>1252.99</v>
      </c>
      <c r="M1276" s="35"/>
    </row>
    <row r="1277" spans="1:13" ht="24" x14ac:dyDescent="0.3">
      <c r="A1277" s="43" t="s">
        <v>4979</v>
      </c>
      <c r="B1277" s="116" t="s">
        <v>1929</v>
      </c>
      <c r="C1277" s="93" t="s">
        <v>138</v>
      </c>
      <c r="D1277" s="94">
        <v>60800</v>
      </c>
      <c r="E1277" s="99" t="s">
        <v>3618</v>
      </c>
      <c r="F1277" s="96" t="s">
        <v>171</v>
      </c>
      <c r="G1277" s="97">
        <v>2.5099999999999998</v>
      </c>
      <c r="H1277" s="98">
        <v>2.5099999999999998</v>
      </c>
      <c r="I1277" s="98">
        <v>0.1</v>
      </c>
      <c r="J1277" s="98">
        <v>46.31</v>
      </c>
      <c r="K1277" s="98">
        <v>116.48</v>
      </c>
      <c r="L1277" s="98">
        <v>116.48</v>
      </c>
      <c r="M1277" s="36"/>
    </row>
    <row r="1278" spans="1:13" ht="24" x14ac:dyDescent="0.3">
      <c r="A1278" s="43" t="s">
        <v>4980</v>
      </c>
      <c r="B1278" s="116" t="s">
        <v>1930</v>
      </c>
      <c r="C1278" s="93" t="s">
        <v>187</v>
      </c>
      <c r="D1278" s="94">
        <v>92762</v>
      </c>
      <c r="E1278" s="95" t="s">
        <v>353</v>
      </c>
      <c r="F1278" s="96" t="s">
        <v>310</v>
      </c>
      <c r="G1278" s="97">
        <v>202.2</v>
      </c>
      <c r="H1278" s="98">
        <v>202.2</v>
      </c>
      <c r="I1278" s="98">
        <v>8.86</v>
      </c>
      <c r="J1278" s="98">
        <v>1.04</v>
      </c>
      <c r="K1278" s="98">
        <v>2001.78</v>
      </c>
      <c r="L1278" s="98">
        <v>2001.78</v>
      </c>
      <c r="M1278" s="36"/>
    </row>
    <row r="1279" spans="1:13" ht="24" x14ac:dyDescent="0.3">
      <c r="A1279" s="43" t="s">
        <v>4981</v>
      </c>
      <c r="B1279" s="116" t="s">
        <v>1931</v>
      </c>
      <c r="C1279" s="93" t="s">
        <v>187</v>
      </c>
      <c r="D1279" s="94">
        <v>92759</v>
      </c>
      <c r="E1279" s="99" t="s">
        <v>3619</v>
      </c>
      <c r="F1279" s="96" t="s">
        <v>310</v>
      </c>
      <c r="G1279" s="97">
        <v>69.099999999999994</v>
      </c>
      <c r="H1279" s="98">
        <v>69.099999999999994</v>
      </c>
      <c r="I1279" s="98">
        <v>9.0299999999999994</v>
      </c>
      <c r="J1279" s="98">
        <v>3.65</v>
      </c>
      <c r="K1279" s="98">
        <v>876.18</v>
      </c>
      <c r="L1279" s="98">
        <v>876.18</v>
      </c>
      <c r="M1279" s="36"/>
    </row>
    <row r="1280" spans="1:13" x14ac:dyDescent="0.25">
      <c r="A1280" s="43" t="s">
        <v>4982</v>
      </c>
      <c r="B1280" s="117" t="s">
        <v>1932</v>
      </c>
      <c r="C1280" s="100"/>
      <c r="D1280" s="100"/>
      <c r="E1280" s="101" t="s">
        <v>358</v>
      </c>
      <c r="F1280" s="100"/>
      <c r="G1280" s="102"/>
      <c r="H1280" s="102"/>
      <c r="I1280" s="102"/>
      <c r="J1280" s="102"/>
      <c r="K1280" s="103">
        <v>7988.27</v>
      </c>
      <c r="L1280" s="103">
        <v>7988.27</v>
      </c>
      <c r="M1280" s="35"/>
    </row>
    <row r="1281" spans="1:13" x14ac:dyDescent="0.25">
      <c r="A1281" s="43" t="s">
        <v>4983</v>
      </c>
      <c r="B1281" s="116" t="s">
        <v>1933</v>
      </c>
      <c r="C1281" s="93" t="s">
        <v>138</v>
      </c>
      <c r="D1281" s="94">
        <v>60205</v>
      </c>
      <c r="E1281" s="95" t="s">
        <v>349</v>
      </c>
      <c r="F1281" s="96" t="s">
        <v>140</v>
      </c>
      <c r="G1281" s="97">
        <v>62.48</v>
      </c>
      <c r="H1281" s="98">
        <v>62.48</v>
      </c>
      <c r="I1281" s="98">
        <v>29.4</v>
      </c>
      <c r="J1281" s="98">
        <v>21.05</v>
      </c>
      <c r="K1281" s="98">
        <v>3152.11</v>
      </c>
      <c r="L1281" s="98">
        <v>3152.11</v>
      </c>
      <c r="M1281" s="35"/>
    </row>
    <row r="1282" spans="1:13" x14ac:dyDescent="0.25">
      <c r="A1282" s="43" t="s">
        <v>4984</v>
      </c>
      <c r="B1282" s="116" t="s">
        <v>1934</v>
      </c>
      <c r="C1282" s="93" t="s">
        <v>138</v>
      </c>
      <c r="D1282" s="94">
        <v>60524</v>
      </c>
      <c r="E1282" s="95" t="s">
        <v>321</v>
      </c>
      <c r="F1282" s="96" t="s">
        <v>171</v>
      </c>
      <c r="G1282" s="97">
        <v>4.33</v>
      </c>
      <c r="H1282" s="98">
        <v>4.33</v>
      </c>
      <c r="I1282" s="98">
        <v>499.2</v>
      </c>
      <c r="J1282" s="98">
        <v>0</v>
      </c>
      <c r="K1282" s="98">
        <v>2161.5300000000002</v>
      </c>
      <c r="L1282" s="98">
        <v>2161.5300000000002</v>
      </c>
      <c r="M1282" s="35"/>
    </row>
    <row r="1283" spans="1:13" ht="24" x14ac:dyDescent="0.3">
      <c r="A1283" s="43" t="s">
        <v>4985</v>
      </c>
      <c r="B1283" s="116" t="s">
        <v>1935</v>
      </c>
      <c r="C1283" s="93" t="s">
        <v>138</v>
      </c>
      <c r="D1283" s="94">
        <v>60800</v>
      </c>
      <c r="E1283" s="99" t="s">
        <v>3618</v>
      </c>
      <c r="F1283" s="96" t="s">
        <v>171</v>
      </c>
      <c r="G1283" s="97">
        <v>4.33</v>
      </c>
      <c r="H1283" s="98">
        <v>4.33</v>
      </c>
      <c r="I1283" s="98">
        <v>0.1</v>
      </c>
      <c r="J1283" s="98">
        <v>46.31</v>
      </c>
      <c r="K1283" s="98">
        <v>200.95</v>
      </c>
      <c r="L1283" s="98">
        <v>200.95</v>
      </c>
      <c r="M1283" s="36"/>
    </row>
    <row r="1284" spans="1:13" x14ac:dyDescent="0.25">
      <c r="A1284" s="43" t="s">
        <v>4986</v>
      </c>
      <c r="B1284" s="116" t="s">
        <v>1936</v>
      </c>
      <c r="C1284" s="93" t="s">
        <v>138</v>
      </c>
      <c r="D1284" s="94">
        <v>60303</v>
      </c>
      <c r="E1284" s="95" t="s">
        <v>363</v>
      </c>
      <c r="F1284" s="96" t="s">
        <v>310</v>
      </c>
      <c r="G1284" s="97">
        <v>27.1</v>
      </c>
      <c r="H1284" s="98">
        <v>27.1</v>
      </c>
      <c r="I1284" s="98">
        <v>8.66</v>
      </c>
      <c r="J1284" s="98">
        <v>2.66</v>
      </c>
      <c r="K1284" s="98">
        <v>306.77</v>
      </c>
      <c r="L1284" s="98">
        <v>306.77</v>
      </c>
      <c r="M1284" s="35"/>
    </row>
    <row r="1285" spans="1:13" x14ac:dyDescent="0.25">
      <c r="A1285" s="43" t="s">
        <v>4987</v>
      </c>
      <c r="B1285" s="116" t="s">
        <v>1937</v>
      </c>
      <c r="C1285" s="93" t="s">
        <v>138</v>
      </c>
      <c r="D1285" s="94">
        <v>60304</v>
      </c>
      <c r="E1285" s="95" t="s">
        <v>365</v>
      </c>
      <c r="F1285" s="96" t="s">
        <v>310</v>
      </c>
      <c r="G1285" s="97">
        <v>130.30000000000001</v>
      </c>
      <c r="H1285" s="98">
        <v>130.30000000000001</v>
      </c>
      <c r="I1285" s="98">
        <v>8.19</v>
      </c>
      <c r="J1285" s="98">
        <v>2.66</v>
      </c>
      <c r="K1285" s="98">
        <v>1413.75</v>
      </c>
      <c r="L1285" s="98">
        <v>1413.75</v>
      </c>
      <c r="M1285" s="35"/>
    </row>
    <row r="1286" spans="1:13" ht="24" x14ac:dyDescent="0.3">
      <c r="A1286" s="43" t="s">
        <v>4988</v>
      </c>
      <c r="B1286" s="116" t="s">
        <v>1938</v>
      </c>
      <c r="C1286" s="93" t="s">
        <v>187</v>
      </c>
      <c r="D1286" s="94">
        <v>92762</v>
      </c>
      <c r="E1286" s="99" t="s">
        <v>3620</v>
      </c>
      <c r="F1286" s="96" t="s">
        <v>310</v>
      </c>
      <c r="G1286" s="97">
        <v>10.5</v>
      </c>
      <c r="H1286" s="98">
        <v>10.5</v>
      </c>
      <c r="I1286" s="98">
        <v>8.86</v>
      </c>
      <c r="J1286" s="98">
        <v>1.04</v>
      </c>
      <c r="K1286" s="98">
        <v>103.95</v>
      </c>
      <c r="L1286" s="98">
        <v>103.95</v>
      </c>
      <c r="M1286" s="36"/>
    </row>
    <row r="1287" spans="1:13" ht="24" x14ac:dyDescent="0.3">
      <c r="A1287" s="43" t="s">
        <v>4989</v>
      </c>
      <c r="B1287" s="116" t="s">
        <v>1939</v>
      </c>
      <c r="C1287" s="93" t="s">
        <v>187</v>
      </c>
      <c r="D1287" s="94">
        <v>92759</v>
      </c>
      <c r="E1287" s="95" t="s">
        <v>368</v>
      </c>
      <c r="F1287" s="96" t="s">
        <v>310</v>
      </c>
      <c r="G1287" s="97">
        <v>51.2</v>
      </c>
      <c r="H1287" s="98">
        <v>51.2</v>
      </c>
      <c r="I1287" s="98">
        <v>9.0299999999999994</v>
      </c>
      <c r="J1287" s="98">
        <v>3.65</v>
      </c>
      <c r="K1287" s="98">
        <v>649.21</v>
      </c>
      <c r="L1287" s="98">
        <v>649.21</v>
      </c>
      <c r="M1287" s="36"/>
    </row>
    <row r="1288" spans="1:13" x14ac:dyDescent="0.25">
      <c r="A1288" s="43" t="s">
        <v>4990</v>
      </c>
      <c r="B1288" s="117" t="s">
        <v>1940</v>
      </c>
      <c r="C1288" s="100"/>
      <c r="D1288" s="100"/>
      <c r="E1288" s="101" t="s">
        <v>370</v>
      </c>
      <c r="F1288" s="100"/>
      <c r="G1288" s="102"/>
      <c r="H1288" s="102"/>
      <c r="I1288" s="102"/>
      <c r="J1288" s="102"/>
      <c r="K1288" s="103">
        <v>15770.62</v>
      </c>
      <c r="L1288" s="103">
        <v>15770.62</v>
      </c>
      <c r="M1288" s="35"/>
    </row>
    <row r="1289" spans="1:13" x14ac:dyDescent="0.25">
      <c r="A1289" s="43" t="s">
        <v>4991</v>
      </c>
      <c r="B1289" s="119" t="s">
        <v>1941</v>
      </c>
      <c r="C1289" s="108"/>
      <c r="D1289" s="108"/>
      <c r="E1289" s="109" t="s">
        <v>372</v>
      </c>
      <c r="F1289" s="108"/>
      <c r="G1289" s="110"/>
      <c r="H1289" s="110"/>
      <c r="I1289" s="110"/>
      <c r="J1289" s="110"/>
      <c r="K1289" s="111">
        <v>15770.62</v>
      </c>
      <c r="L1289" s="111">
        <v>15770.62</v>
      </c>
      <c r="M1289" s="35"/>
    </row>
    <row r="1290" spans="1:13" ht="36" x14ac:dyDescent="0.3">
      <c r="A1290" s="43" t="s">
        <v>4992</v>
      </c>
      <c r="B1290" s="116" t="s">
        <v>1942</v>
      </c>
      <c r="C1290" s="93" t="s">
        <v>193</v>
      </c>
      <c r="D1290" s="107" t="s">
        <v>374</v>
      </c>
      <c r="E1290" s="95" t="s">
        <v>375</v>
      </c>
      <c r="F1290" s="96" t="s">
        <v>140</v>
      </c>
      <c r="G1290" s="97">
        <v>104.31</v>
      </c>
      <c r="H1290" s="98">
        <v>104.31</v>
      </c>
      <c r="I1290" s="98">
        <v>114.88</v>
      </c>
      <c r="J1290" s="98">
        <v>36.31</v>
      </c>
      <c r="K1290" s="98">
        <v>15770.62</v>
      </c>
      <c r="L1290" s="98">
        <v>15770.62</v>
      </c>
      <c r="M1290" s="37"/>
    </row>
    <row r="1291" spans="1:13" x14ac:dyDescent="0.25">
      <c r="A1291" s="43" t="s">
        <v>4993</v>
      </c>
      <c r="B1291" s="117" t="s">
        <v>1943</v>
      </c>
      <c r="C1291" s="100"/>
      <c r="D1291" s="100"/>
      <c r="E1291" s="101" t="s">
        <v>377</v>
      </c>
      <c r="F1291" s="100"/>
      <c r="G1291" s="102"/>
      <c r="H1291" s="102"/>
      <c r="I1291" s="102"/>
      <c r="J1291" s="102"/>
      <c r="K1291" s="103">
        <v>1631.78</v>
      </c>
      <c r="L1291" s="103">
        <v>1631.78</v>
      </c>
      <c r="M1291" s="35"/>
    </row>
    <row r="1292" spans="1:13" x14ac:dyDescent="0.25">
      <c r="A1292" s="43" t="s">
        <v>4994</v>
      </c>
      <c r="B1292" s="116" t="s">
        <v>1944</v>
      </c>
      <c r="C1292" s="93" t="s">
        <v>138</v>
      </c>
      <c r="D1292" s="94">
        <v>60010</v>
      </c>
      <c r="E1292" s="95" t="s">
        <v>379</v>
      </c>
      <c r="F1292" s="96" t="s">
        <v>171</v>
      </c>
      <c r="G1292" s="97">
        <v>0.62</v>
      </c>
      <c r="H1292" s="98">
        <v>0.62</v>
      </c>
      <c r="I1292" s="98">
        <v>1961.92</v>
      </c>
      <c r="J1292" s="98">
        <v>669.99</v>
      </c>
      <c r="K1292" s="98">
        <v>1631.78</v>
      </c>
      <c r="L1292" s="98">
        <v>1631.78</v>
      </c>
      <c r="M1292" s="35"/>
    </row>
    <row r="1293" spans="1:13" x14ac:dyDescent="0.25">
      <c r="A1293" s="43" t="s">
        <v>4995</v>
      </c>
      <c r="B1293" s="117" t="s">
        <v>1945</v>
      </c>
      <c r="C1293" s="100"/>
      <c r="D1293" s="100"/>
      <c r="E1293" s="101" t="s">
        <v>328</v>
      </c>
      <c r="F1293" s="100"/>
      <c r="G1293" s="102"/>
      <c r="H1293" s="102"/>
      <c r="I1293" s="102"/>
      <c r="J1293" s="102"/>
      <c r="K1293" s="103">
        <v>241.56</v>
      </c>
      <c r="L1293" s="103">
        <v>241.56</v>
      </c>
      <c r="M1293" s="35"/>
    </row>
    <row r="1294" spans="1:13" x14ac:dyDescent="0.25">
      <c r="A1294" s="43" t="s">
        <v>4996</v>
      </c>
      <c r="B1294" s="116" t="s">
        <v>1946</v>
      </c>
      <c r="C1294" s="93" t="s">
        <v>138</v>
      </c>
      <c r="D1294" s="94">
        <v>60487</v>
      </c>
      <c r="E1294" s="95" t="s">
        <v>330</v>
      </c>
      <c r="F1294" s="96" t="s">
        <v>135</v>
      </c>
      <c r="G1294" s="97">
        <v>18</v>
      </c>
      <c r="H1294" s="98">
        <v>18</v>
      </c>
      <c r="I1294" s="98">
        <v>13.42</v>
      </c>
      <c r="J1294" s="98">
        <v>0</v>
      </c>
      <c r="K1294" s="98">
        <v>241.56</v>
      </c>
      <c r="L1294" s="98">
        <v>241.56</v>
      </c>
      <c r="M1294" s="35"/>
    </row>
    <row r="1295" spans="1:13" x14ac:dyDescent="0.25">
      <c r="A1295" s="43" t="s">
        <v>4997</v>
      </c>
      <c r="B1295" s="115" t="s">
        <v>1947</v>
      </c>
      <c r="C1295" s="89"/>
      <c r="D1295" s="89"/>
      <c r="E1295" s="90" t="s">
        <v>55</v>
      </c>
      <c r="F1295" s="89"/>
      <c r="G1295" s="91"/>
      <c r="H1295" s="91"/>
      <c r="I1295" s="91"/>
      <c r="J1295" s="91"/>
      <c r="K1295" s="92">
        <v>9072.2199999999975</v>
      </c>
      <c r="L1295" s="92">
        <v>9072.2199999999975</v>
      </c>
      <c r="M1295" s="35"/>
    </row>
    <row r="1296" spans="1:13" ht="24" x14ac:dyDescent="0.3">
      <c r="A1296" s="43" t="s">
        <v>4998</v>
      </c>
      <c r="B1296" s="116" t="s">
        <v>1948</v>
      </c>
      <c r="C1296" s="93" t="s">
        <v>187</v>
      </c>
      <c r="D1296" s="94">
        <v>91936</v>
      </c>
      <c r="E1296" s="99" t="s">
        <v>3622</v>
      </c>
      <c r="F1296" s="96" t="s">
        <v>135</v>
      </c>
      <c r="G1296" s="97">
        <v>16</v>
      </c>
      <c r="H1296" s="98">
        <v>16</v>
      </c>
      <c r="I1296" s="98">
        <v>5.72</v>
      </c>
      <c r="J1296" s="98">
        <v>7.57</v>
      </c>
      <c r="K1296" s="98">
        <v>212.64</v>
      </c>
      <c r="L1296" s="98">
        <v>212.64</v>
      </c>
      <c r="M1296" s="36"/>
    </row>
    <row r="1297" spans="1:13" ht="24" x14ac:dyDescent="0.3">
      <c r="A1297" s="43" t="s">
        <v>4999</v>
      </c>
      <c r="B1297" s="116" t="s">
        <v>1949</v>
      </c>
      <c r="C1297" s="93" t="s">
        <v>187</v>
      </c>
      <c r="D1297" s="94">
        <v>91939</v>
      </c>
      <c r="E1297" s="99" t="s">
        <v>3647</v>
      </c>
      <c r="F1297" s="96" t="s">
        <v>135</v>
      </c>
      <c r="G1297" s="97">
        <v>4</v>
      </c>
      <c r="H1297" s="98">
        <v>4</v>
      </c>
      <c r="I1297" s="98">
        <v>7.59</v>
      </c>
      <c r="J1297" s="98">
        <v>18.86</v>
      </c>
      <c r="K1297" s="98">
        <v>105.8</v>
      </c>
      <c r="L1297" s="98">
        <v>105.8</v>
      </c>
      <c r="M1297" s="36"/>
    </row>
    <row r="1298" spans="1:13" ht="24" x14ac:dyDescent="0.3">
      <c r="A1298" s="43" t="s">
        <v>5000</v>
      </c>
      <c r="B1298" s="116" t="s">
        <v>1950</v>
      </c>
      <c r="C1298" s="93" t="s">
        <v>187</v>
      </c>
      <c r="D1298" s="94">
        <v>91941</v>
      </c>
      <c r="E1298" s="95" t="s">
        <v>1563</v>
      </c>
      <c r="F1298" s="96" t="s">
        <v>135</v>
      </c>
      <c r="G1298" s="97">
        <v>6</v>
      </c>
      <c r="H1298" s="98">
        <v>6</v>
      </c>
      <c r="I1298" s="98">
        <v>3.44</v>
      </c>
      <c r="J1298" s="98">
        <v>5.71</v>
      </c>
      <c r="K1298" s="98">
        <v>54.9</v>
      </c>
      <c r="L1298" s="98">
        <v>54.9</v>
      </c>
      <c r="M1298" s="36"/>
    </row>
    <row r="1299" spans="1:13" ht="24" x14ac:dyDescent="0.3">
      <c r="A1299" s="43" t="s">
        <v>5001</v>
      </c>
      <c r="B1299" s="116" t="s">
        <v>1951</v>
      </c>
      <c r="C1299" s="93" t="s">
        <v>187</v>
      </c>
      <c r="D1299" s="94">
        <v>91940</v>
      </c>
      <c r="E1299" s="95" t="s">
        <v>1952</v>
      </c>
      <c r="F1299" s="96" t="s">
        <v>135</v>
      </c>
      <c r="G1299" s="97">
        <v>3</v>
      </c>
      <c r="H1299" s="98">
        <v>3</v>
      </c>
      <c r="I1299" s="98">
        <v>4.83</v>
      </c>
      <c r="J1299" s="98">
        <v>10.02</v>
      </c>
      <c r="K1299" s="98">
        <v>44.55</v>
      </c>
      <c r="L1299" s="98">
        <v>44.55</v>
      </c>
      <c r="M1299" s="36"/>
    </row>
    <row r="1300" spans="1:13" x14ac:dyDescent="0.25">
      <c r="A1300" s="43" t="s">
        <v>5002</v>
      </c>
      <c r="B1300" s="116" t="s">
        <v>1953</v>
      </c>
      <c r="C1300" s="93" t="s">
        <v>138</v>
      </c>
      <c r="D1300" s="94">
        <v>70930</v>
      </c>
      <c r="E1300" s="95" t="s">
        <v>407</v>
      </c>
      <c r="F1300" s="96" t="s">
        <v>135</v>
      </c>
      <c r="G1300" s="97">
        <v>20</v>
      </c>
      <c r="H1300" s="98">
        <v>20</v>
      </c>
      <c r="I1300" s="98">
        <v>1.92</v>
      </c>
      <c r="J1300" s="98">
        <v>2.66</v>
      </c>
      <c r="K1300" s="98">
        <v>91.6</v>
      </c>
      <c r="L1300" s="98">
        <v>91.6</v>
      </c>
      <c r="M1300" s="35"/>
    </row>
    <row r="1301" spans="1:13" x14ac:dyDescent="0.25">
      <c r="A1301" s="43" t="s">
        <v>5003</v>
      </c>
      <c r="B1301" s="116" t="s">
        <v>1954</v>
      </c>
      <c r="C1301" s="93" t="s">
        <v>138</v>
      </c>
      <c r="D1301" s="94">
        <v>70929</v>
      </c>
      <c r="E1301" s="95" t="s">
        <v>405</v>
      </c>
      <c r="F1301" s="96" t="s">
        <v>135</v>
      </c>
      <c r="G1301" s="97">
        <v>10</v>
      </c>
      <c r="H1301" s="98">
        <v>10</v>
      </c>
      <c r="I1301" s="98">
        <v>7.56</v>
      </c>
      <c r="J1301" s="98">
        <v>11.36</v>
      </c>
      <c r="K1301" s="98">
        <v>189.2</v>
      </c>
      <c r="L1301" s="98">
        <v>189.2</v>
      </c>
      <c r="M1301" s="35"/>
    </row>
    <row r="1302" spans="1:13" x14ac:dyDescent="0.25">
      <c r="A1302" s="43" t="s">
        <v>5004</v>
      </c>
      <c r="B1302" s="116" t="s">
        <v>1955</v>
      </c>
      <c r="C1302" s="93" t="s">
        <v>138</v>
      </c>
      <c r="D1302" s="94">
        <v>70932</v>
      </c>
      <c r="E1302" s="95" t="s">
        <v>409</v>
      </c>
      <c r="F1302" s="96" t="s">
        <v>135</v>
      </c>
      <c r="G1302" s="97">
        <v>30</v>
      </c>
      <c r="H1302" s="98">
        <v>30</v>
      </c>
      <c r="I1302" s="98">
        <v>0.22</v>
      </c>
      <c r="J1302" s="98">
        <v>1</v>
      </c>
      <c r="K1302" s="98">
        <v>36.6</v>
      </c>
      <c r="L1302" s="98">
        <v>36.6</v>
      </c>
      <c r="M1302" s="35"/>
    </row>
    <row r="1303" spans="1:13" x14ac:dyDescent="0.25">
      <c r="A1303" s="43" t="s">
        <v>5005</v>
      </c>
      <c r="B1303" s="116" t="s">
        <v>1956</v>
      </c>
      <c r="C1303" s="93" t="s">
        <v>138</v>
      </c>
      <c r="D1303" s="94">
        <v>71121</v>
      </c>
      <c r="E1303" s="95" t="s">
        <v>1957</v>
      </c>
      <c r="F1303" s="96" t="s">
        <v>135</v>
      </c>
      <c r="G1303" s="97">
        <v>1</v>
      </c>
      <c r="H1303" s="98">
        <v>1</v>
      </c>
      <c r="I1303" s="98">
        <v>4.17</v>
      </c>
      <c r="J1303" s="98">
        <v>4.34</v>
      </c>
      <c r="K1303" s="98">
        <v>8.51</v>
      </c>
      <c r="L1303" s="98">
        <v>8.51</v>
      </c>
      <c r="M1303" s="35"/>
    </row>
    <row r="1304" spans="1:13" x14ac:dyDescent="0.25">
      <c r="A1304" s="43" t="s">
        <v>5006</v>
      </c>
      <c r="B1304" s="116" t="s">
        <v>1958</v>
      </c>
      <c r="C1304" s="93" t="s">
        <v>138</v>
      </c>
      <c r="D1304" s="94">
        <v>71251</v>
      </c>
      <c r="E1304" s="95" t="s">
        <v>1959</v>
      </c>
      <c r="F1304" s="96" t="s">
        <v>178</v>
      </c>
      <c r="G1304" s="97">
        <v>28</v>
      </c>
      <c r="H1304" s="98">
        <v>28</v>
      </c>
      <c r="I1304" s="98">
        <v>7.16</v>
      </c>
      <c r="J1304" s="98">
        <v>10.029999999999999</v>
      </c>
      <c r="K1304" s="98">
        <v>481.32</v>
      </c>
      <c r="L1304" s="98">
        <v>481.32</v>
      </c>
      <c r="M1304" s="35"/>
    </row>
    <row r="1305" spans="1:13" x14ac:dyDescent="0.25">
      <c r="A1305" s="43" t="s">
        <v>5007</v>
      </c>
      <c r="B1305" s="116" t="s">
        <v>1960</v>
      </c>
      <c r="C1305" s="93" t="s">
        <v>138</v>
      </c>
      <c r="D1305" s="94">
        <v>70371</v>
      </c>
      <c r="E1305" s="95" t="s">
        <v>390</v>
      </c>
      <c r="F1305" s="96" t="s">
        <v>135</v>
      </c>
      <c r="G1305" s="97">
        <v>18.670000000000002</v>
      </c>
      <c r="H1305" s="98">
        <v>18.670000000000002</v>
      </c>
      <c r="I1305" s="98">
        <v>1.29</v>
      </c>
      <c r="J1305" s="98">
        <v>0.33</v>
      </c>
      <c r="K1305" s="98">
        <v>30.24</v>
      </c>
      <c r="L1305" s="98">
        <v>30.24</v>
      </c>
      <c r="M1305" s="35"/>
    </row>
    <row r="1306" spans="1:13" x14ac:dyDescent="0.25">
      <c r="A1306" s="43" t="s">
        <v>5008</v>
      </c>
      <c r="B1306" s="116" t="s">
        <v>1961</v>
      </c>
      <c r="C1306" s="93" t="s">
        <v>138</v>
      </c>
      <c r="D1306" s="94">
        <v>70391</v>
      </c>
      <c r="E1306" s="95" t="s">
        <v>399</v>
      </c>
      <c r="F1306" s="96" t="s">
        <v>135</v>
      </c>
      <c r="G1306" s="97">
        <v>78.67</v>
      </c>
      <c r="H1306" s="98">
        <v>78.67</v>
      </c>
      <c r="I1306" s="98">
        <v>0.16</v>
      </c>
      <c r="J1306" s="98">
        <v>0.53</v>
      </c>
      <c r="K1306" s="98">
        <v>54.28</v>
      </c>
      <c r="L1306" s="98">
        <v>54.28</v>
      </c>
      <c r="M1306" s="35"/>
    </row>
    <row r="1307" spans="1:13" x14ac:dyDescent="0.25">
      <c r="A1307" s="43" t="s">
        <v>5009</v>
      </c>
      <c r="B1307" s="116" t="s">
        <v>1962</v>
      </c>
      <c r="C1307" s="93" t="s">
        <v>138</v>
      </c>
      <c r="D1307" s="94">
        <v>71861</v>
      </c>
      <c r="E1307" s="95" t="s">
        <v>397</v>
      </c>
      <c r="F1307" s="96" t="s">
        <v>135</v>
      </c>
      <c r="G1307" s="97">
        <v>78.67</v>
      </c>
      <c r="H1307" s="98">
        <v>78.67</v>
      </c>
      <c r="I1307" s="98">
        <v>0.1</v>
      </c>
      <c r="J1307" s="98">
        <v>0.34</v>
      </c>
      <c r="K1307" s="98">
        <v>34.61</v>
      </c>
      <c r="L1307" s="98">
        <v>34.61</v>
      </c>
      <c r="M1307" s="35"/>
    </row>
    <row r="1308" spans="1:13" ht="24" x14ac:dyDescent="0.3">
      <c r="A1308" s="43" t="s">
        <v>5010</v>
      </c>
      <c r="B1308" s="118" t="s">
        <v>1963</v>
      </c>
      <c r="C1308" s="104" t="s">
        <v>187</v>
      </c>
      <c r="D1308" s="105">
        <v>91854</v>
      </c>
      <c r="E1308" s="95" t="s">
        <v>1964</v>
      </c>
      <c r="F1308" s="106" t="s">
        <v>178</v>
      </c>
      <c r="G1308" s="97">
        <v>55</v>
      </c>
      <c r="H1308" s="98">
        <v>55</v>
      </c>
      <c r="I1308" s="98">
        <v>3.56</v>
      </c>
      <c r="J1308" s="98">
        <v>4.59</v>
      </c>
      <c r="K1308" s="98">
        <v>448.25</v>
      </c>
      <c r="L1308" s="98">
        <v>448.25</v>
      </c>
      <c r="M1308" s="36"/>
    </row>
    <row r="1309" spans="1:13" ht="24" x14ac:dyDescent="0.3">
      <c r="A1309" s="43" t="s">
        <v>5011</v>
      </c>
      <c r="B1309" s="118" t="s">
        <v>1965</v>
      </c>
      <c r="C1309" s="104" t="s">
        <v>187</v>
      </c>
      <c r="D1309" s="105">
        <v>91845</v>
      </c>
      <c r="E1309" s="95" t="s">
        <v>1578</v>
      </c>
      <c r="F1309" s="106" t="s">
        <v>178</v>
      </c>
      <c r="G1309" s="97">
        <v>55</v>
      </c>
      <c r="H1309" s="98">
        <v>55</v>
      </c>
      <c r="I1309" s="98">
        <v>4.3600000000000003</v>
      </c>
      <c r="J1309" s="98">
        <v>2.4</v>
      </c>
      <c r="K1309" s="98">
        <v>371.8</v>
      </c>
      <c r="L1309" s="98">
        <v>371.8</v>
      </c>
      <c r="M1309" s="36"/>
    </row>
    <row r="1310" spans="1:13" ht="24" x14ac:dyDescent="0.3">
      <c r="A1310" s="43" t="s">
        <v>5012</v>
      </c>
      <c r="B1310" s="118" t="s">
        <v>1966</v>
      </c>
      <c r="C1310" s="104" t="s">
        <v>187</v>
      </c>
      <c r="D1310" s="105">
        <v>91847</v>
      </c>
      <c r="E1310" s="95" t="s">
        <v>403</v>
      </c>
      <c r="F1310" s="106" t="s">
        <v>178</v>
      </c>
      <c r="G1310" s="97">
        <v>20</v>
      </c>
      <c r="H1310" s="98">
        <v>20</v>
      </c>
      <c r="I1310" s="98">
        <v>7.82</v>
      </c>
      <c r="J1310" s="98">
        <v>2.91</v>
      </c>
      <c r="K1310" s="98">
        <v>214.6</v>
      </c>
      <c r="L1310" s="98">
        <v>214.6</v>
      </c>
      <c r="M1310" s="36"/>
    </row>
    <row r="1311" spans="1:13" ht="24" x14ac:dyDescent="0.3">
      <c r="A1311" s="43" t="s">
        <v>5013</v>
      </c>
      <c r="B1311" s="118" t="s">
        <v>1967</v>
      </c>
      <c r="C1311" s="104" t="s">
        <v>187</v>
      </c>
      <c r="D1311" s="105">
        <v>91850</v>
      </c>
      <c r="E1311" s="95" t="s">
        <v>1968</v>
      </c>
      <c r="F1311" s="106" t="s">
        <v>178</v>
      </c>
      <c r="G1311" s="97">
        <v>20</v>
      </c>
      <c r="H1311" s="98">
        <v>20</v>
      </c>
      <c r="I1311" s="98">
        <v>4.16</v>
      </c>
      <c r="J1311" s="98">
        <v>3.51</v>
      </c>
      <c r="K1311" s="98">
        <v>153.4</v>
      </c>
      <c r="L1311" s="98">
        <v>153.4</v>
      </c>
      <c r="M1311" s="36"/>
    </row>
    <row r="1312" spans="1:13" ht="24" x14ac:dyDescent="0.3">
      <c r="A1312" s="43" t="s">
        <v>5014</v>
      </c>
      <c r="B1312" s="116" t="s">
        <v>1969</v>
      </c>
      <c r="C1312" s="93" t="s">
        <v>187</v>
      </c>
      <c r="D1312" s="94">
        <v>91926</v>
      </c>
      <c r="E1312" s="95" t="s">
        <v>384</v>
      </c>
      <c r="F1312" s="96" t="s">
        <v>178</v>
      </c>
      <c r="G1312" s="97">
        <v>450</v>
      </c>
      <c r="H1312" s="98">
        <v>450</v>
      </c>
      <c r="I1312" s="98">
        <v>2.64</v>
      </c>
      <c r="J1312" s="98">
        <v>0.97</v>
      </c>
      <c r="K1312" s="98">
        <v>1624.5</v>
      </c>
      <c r="L1312" s="98">
        <v>1624.5</v>
      </c>
      <c r="M1312" s="36"/>
    </row>
    <row r="1313" spans="1:13" x14ac:dyDescent="0.25">
      <c r="A1313" s="43" t="s">
        <v>5015</v>
      </c>
      <c r="B1313" s="116" t="s">
        <v>1970</v>
      </c>
      <c r="C1313" s="93" t="s">
        <v>138</v>
      </c>
      <c r="D1313" s="94">
        <v>70564</v>
      </c>
      <c r="E1313" s="95" t="s">
        <v>386</v>
      </c>
      <c r="F1313" s="96" t="s">
        <v>178</v>
      </c>
      <c r="G1313" s="97">
        <v>100</v>
      </c>
      <c r="H1313" s="98">
        <v>100</v>
      </c>
      <c r="I1313" s="98">
        <v>3.58</v>
      </c>
      <c r="J1313" s="98">
        <v>2</v>
      </c>
      <c r="K1313" s="98">
        <v>558</v>
      </c>
      <c r="L1313" s="98">
        <v>558</v>
      </c>
      <c r="M1313" s="35"/>
    </row>
    <row r="1314" spans="1:13" x14ac:dyDescent="0.25">
      <c r="A1314" s="43" t="s">
        <v>5016</v>
      </c>
      <c r="B1314" s="116" t="s">
        <v>1971</v>
      </c>
      <c r="C1314" s="93" t="s">
        <v>138</v>
      </c>
      <c r="D1314" s="94">
        <v>71440</v>
      </c>
      <c r="E1314" s="95" t="s">
        <v>418</v>
      </c>
      <c r="F1314" s="96" t="s">
        <v>135</v>
      </c>
      <c r="G1314" s="97">
        <v>1</v>
      </c>
      <c r="H1314" s="98">
        <v>1</v>
      </c>
      <c r="I1314" s="98">
        <v>7.11</v>
      </c>
      <c r="J1314" s="98">
        <v>7.01</v>
      </c>
      <c r="K1314" s="98">
        <v>14.12</v>
      </c>
      <c r="L1314" s="98">
        <v>14.12</v>
      </c>
      <c r="M1314" s="35"/>
    </row>
    <row r="1315" spans="1:13" x14ac:dyDescent="0.25">
      <c r="A1315" s="43" t="s">
        <v>5017</v>
      </c>
      <c r="B1315" s="116" t="s">
        <v>1972</v>
      </c>
      <c r="C1315" s="93" t="s">
        <v>138</v>
      </c>
      <c r="D1315" s="94">
        <v>71441</v>
      </c>
      <c r="E1315" s="95" t="s">
        <v>416</v>
      </c>
      <c r="F1315" s="96" t="s">
        <v>135</v>
      </c>
      <c r="G1315" s="97">
        <v>2</v>
      </c>
      <c r="H1315" s="98">
        <v>2</v>
      </c>
      <c r="I1315" s="98">
        <v>10.37</v>
      </c>
      <c r="J1315" s="98">
        <v>12.36</v>
      </c>
      <c r="K1315" s="98">
        <v>45.46</v>
      </c>
      <c r="L1315" s="98">
        <v>45.46</v>
      </c>
      <c r="M1315" s="35"/>
    </row>
    <row r="1316" spans="1:13" ht="24" x14ac:dyDescent="0.3">
      <c r="A1316" s="43" t="s">
        <v>5018</v>
      </c>
      <c r="B1316" s="116" t="s">
        <v>1973</v>
      </c>
      <c r="C1316" s="93" t="s">
        <v>193</v>
      </c>
      <c r="D1316" s="107" t="s">
        <v>425</v>
      </c>
      <c r="E1316" s="95" t="s">
        <v>426</v>
      </c>
      <c r="F1316" s="96" t="s">
        <v>135</v>
      </c>
      <c r="G1316" s="97">
        <v>20</v>
      </c>
      <c r="H1316" s="98">
        <v>20</v>
      </c>
      <c r="I1316" s="98">
        <v>81.69</v>
      </c>
      <c r="J1316" s="98">
        <v>12.92</v>
      </c>
      <c r="K1316" s="98">
        <v>1892.2</v>
      </c>
      <c r="L1316" s="98">
        <v>1892.2</v>
      </c>
      <c r="M1316" s="36"/>
    </row>
    <row r="1317" spans="1:13" ht="24" x14ac:dyDescent="0.3">
      <c r="A1317" s="43" t="s">
        <v>5019</v>
      </c>
      <c r="B1317" s="116" t="s">
        <v>1974</v>
      </c>
      <c r="C1317" s="93" t="s">
        <v>187</v>
      </c>
      <c r="D1317" s="94">
        <v>100903</v>
      </c>
      <c r="E1317" s="99" t="s">
        <v>3625</v>
      </c>
      <c r="F1317" s="96" t="s">
        <v>135</v>
      </c>
      <c r="G1317" s="97">
        <v>40</v>
      </c>
      <c r="H1317" s="98">
        <v>40</v>
      </c>
      <c r="I1317" s="98">
        <v>17.149999999999999</v>
      </c>
      <c r="J1317" s="98">
        <v>6.48</v>
      </c>
      <c r="K1317" s="98">
        <v>945.2</v>
      </c>
      <c r="L1317" s="98">
        <v>945.2</v>
      </c>
      <c r="M1317" s="36"/>
    </row>
    <row r="1318" spans="1:13" x14ac:dyDescent="0.25">
      <c r="A1318" s="43" t="s">
        <v>5020</v>
      </c>
      <c r="B1318" s="116" t="s">
        <v>1975</v>
      </c>
      <c r="C1318" s="93" t="s">
        <v>138</v>
      </c>
      <c r="D1318" s="94">
        <v>71722</v>
      </c>
      <c r="E1318" s="95" t="s">
        <v>1976</v>
      </c>
      <c r="F1318" s="96" t="s">
        <v>135</v>
      </c>
      <c r="G1318" s="97">
        <v>9.33</v>
      </c>
      <c r="H1318" s="98">
        <v>9.33</v>
      </c>
      <c r="I1318" s="98">
        <v>1.66</v>
      </c>
      <c r="J1318" s="98">
        <v>1.33</v>
      </c>
      <c r="K1318" s="98">
        <v>27.89</v>
      </c>
      <c r="L1318" s="98">
        <v>27.89</v>
      </c>
      <c r="M1318" s="35"/>
    </row>
    <row r="1319" spans="1:13" ht="36" x14ac:dyDescent="0.3">
      <c r="A1319" s="43" t="s">
        <v>5021</v>
      </c>
      <c r="B1319" s="118" t="s">
        <v>1977</v>
      </c>
      <c r="C1319" s="104" t="s">
        <v>187</v>
      </c>
      <c r="D1319" s="105">
        <v>101879</v>
      </c>
      <c r="E1319" s="99" t="s">
        <v>3628</v>
      </c>
      <c r="F1319" s="106" t="s">
        <v>135</v>
      </c>
      <c r="G1319" s="97">
        <v>1</v>
      </c>
      <c r="H1319" s="98">
        <v>1</v>
      </c>
      <c r="I1319" s="98">
        <v>461.95</v>
      </c>
      <c r="J1319" s="98">
        <v>20.11</v>
      </c>
      <c r="K1319" s="98">
        <v>482.06</v>
      </c>
      <c r="L1319" s="98">
        <v>482.06</v>
      </c>
      <c r="M1319" s="36"/>
    </row>
    <row r="1320" spans="1:13" x14ac:dyDescent="0.25">
      <c r="A1320" s="43" t="s">
        <v>5022</v>
      </c>
      <c r="B1320" s="116" t="s">
        <v>1978</v>
      </c>
      <c r="C1320" s="93" t="s">
        <v>138</v>
      </c>
      <c r="D1320" s="94">
        <v>72578</v>
      </c>
      <c r="E1320" s="95" t="s">
        <v>411</v>
      </c>
      <c r="F1320" s="96" t="s">
        <v>135</v>
      </c>
      <c r="G1320" s="97">
        <v>2</v>
      </c>
      <c r="H1320" s="98">
        <v>2</v>
      </c>
      <c r="I1320" s="98">
        <v>7.2</v>
      </c>
      <c r="J1320" s="98">
        <v>9.6999999999999993</v>
      </c>
      <c r="K1320" s="98">
        <v>33.799999999999997</v>
      </c>
      <c r="L1320" s="98">
        <v>33.799999999999997</v>
      </c>
      <c r="M1320" s="35"/>
    </row>
    <row r="1321" spans="1:13" x14ac:dyDescent="0.25">
      <c r="A1321" s="43" t="s">
        <v>5023</v>
      </c>
      <c r="B1321" s="116" t="s">
        <v>1979</v>
      </c>
      <c r="C1321" s="93" t="s">
        <v>138</v>
      </c>
      <c r="D1321" s="94">
        <v>72578</v>
      </c>
      <c r="E1321" s="95" t="s">
        <v>411</v>
      </c>
      <c r="F1321" s="96" t="s">
        <v>135</v>
      </c>
      <c r="G1321" s="97">
        <v>6</v>
      </c>
      <c r="H1321" s="98">
        <v>6</v>
      </c>
      <c r="I1321" s="98">
        <v>7.2</v>
      </c>
      <c r="J1321" s="98">
        <v>9.6999999999999993</v>
      </c>
      <c r="K1321" s="98">
        <v>101.4</v>
      </c>
      <c r="L1321" s="98">
        <v>101.4</v>
      </c>
      <c r="M1321" s="35"/>
    </row>
    <row r="1322" spans="1:13" x14ac:dyDescent="0.25">
      <c r="A1322" s="43" t="s">
        <v>5024</v>
      </c>
      <c r="B1322" s="116" t="s">
        <v>1980</v>
      </c>
      <c r="C1322" s="93" t="s">
        <v>138</v>
      </c>
      <c r="D1322" s="94">
        <v>72578</v>
      </c>
      <c r="E1322" s="95" t="s">
        <v>411</v>
      </c>
      <c r="F1322" s="96" t="s">
        <v>135</v>
      </c>
      <c r="G1322" s="97">
        <v>2</v>
      </c>
      <c r="H1322" s="98">
        <v>2</v>
      </c>
      <c r="I1322" s="98">
        <v>7.2</v>
      </c>
      <c r="J1322" s="98">
        <v>9.6999999999999993</v>
      </c>
      <c r="K1322" s="98">
        <v>33.799999999999997</v>
      </c>
      <c r="L1322" s="98">
        <v>33.799999999999997</v>
      </c>
      <c r="M1322" s="35"/>
    </row>
    <row r="1323" spans="1:13" ht="24" x14ac:dyDescent="0.3">
      <c r="A1323" s="43" t="s">
        <v>5025</v>
      </c>
      <c r="B1323" s="116" t="s">
        <v>1981</v>
      </c>
      <c r="C1323" s="93" t="s">
        <v>187</v>
      </c>
      <c r="D1323" s="94">
        <v>93654</v>
      </c>
      <c r="E1323" s="99" t="s">
        <v>3626</v>
      </c>
      <c r="F1323" s="96" t="s">
        <v>135</v>
      </c>
      <c r="G1323" s="97">
        <v>3</v>
      </c>
      <c r="H1323" s="98">
        <v>3</v>
      </c>
      <c r="I1323" s="98">
        <v>8.92</v>
      </c>
      <c r="J1323" s="98">
        <v>1.6</v>
      </c>
      <c r="K1323" s="98">
        <v>31.56</v>
      </c>
      <c r="L1323" s="98">
        <v>31.56</v>
      </c>
      <c r="M1323" s="36"/>
    </row>
    <row r="1324" spans="1:13" x14ac:dyDescent="0.25">
      <c r="A1324" s="43" t="s">
        <v>5026</v>
      </c>
      <c r="B1324" s="116" t="s">
        <v>1982</v>
      </c>
      <c r="C1324" s="93" t="s">
        <v>138</v>
      </c>
      <c r="D1324" s="94">
        <v>71450</v>
      </c>
      <c r="E1324" s="95" t="s">
        <v>435</v>
      </c>
      <c r="F1324" s="96" t="s">
        <v>135</v>
      </c>
      <c r="G1324" s="97">
        <v>2</v>
      </c>
      <c r="H1324" s="98">
        <v>2</v>
      </c>
      <c r="I1324" s="98">
        <v>130.65</v>
      </c>
      <c r="J1324" s="98">
        <v>20.059999999999999</v>
      </c>
      <c r="K1324" s="98">
        <v>301.42</v>
      </c>
      <c r="L1324" s="98">
        <v>301.42</v>
      </c>
      <c r="M1324" s="35"/>
    </row>
    <row r="1325" spans="1:13" ht="24" x14ac:dyDescent="0.3">
      <c r="A1325" s="43" t="s">
        <v>5027</v>
      </c>
      <c r="B1325" s="116" t="s">
        <v>1983</v>
      </c>
      <c r="C1325" s="93" t="s">
        <v>187</v>
      </c>
      <c r="D1325" s="94">
        <v>93655</v>
      </c>
      <c r="E1325" s="99" t="s">
        <v>3680</v>
      </c>
      <c r="F1325" s="96" t="s">
        <v>135</v>
      </c>
      <c r="G1325" s="97">
        <v>5</v>
      </c>
      <c r="H1325" s="98">
        <v>5</v>
      </c>
      <c r="I1325" s="98">
        <v>9.3800000000000008</v>
      </c>
      <c r="J1325" s="98">
        <v>2.23</v>
      </c>
      <c r="K1325" s="98">
        <v>58.05</v>
      </c>
      <c r="L1325" s="98">
        <v>58.05</v>
      </c>
      <c r="M1325" s="36"/>
    </row>
    <row r="1326" spans="1:13" ht="24" x14ac:dyDescent="0.3">
      <c r="A1326" s="43" t="s">
        <v>5028</v>
      </c>
      <c r="B1326" s="116" t="s">
        <v>1984</v>
      </c>
      <c r="C1326" s="93" t="s">
        <v>187</v>
      </c>
      <c r="D1326" s="94">
        <v>93670</v>
      </c>
      <c r="E1326" s="95" t="s">
        <v>1985</v>
      </c>
      <c r="F1326" s="96" t="s">
        <v>135</v>
      </c>
      <c r="G1326" s="97">
        <v>1</v>
      </c>
      <c r="H1326" s="98">
        <v>1</v>
      </c>
      <c r="I1326" s="98">
        <v>58.49</v>
      </c>
      <c r="J1326" s="98">
        <v>6.74</v>
      </c>
      <c r="K1326" s="98">
        <v>65.23</v>
      </c>
      <c r="L1326" s="98">
        <v>65.23</v>
      </c>
      <c r="M1326" s="36"/>
    </row>
    <row r="1327" spans="1:13" x14ac:dyDescent="0.25">
      <c r="A1327" s="43" t="s">
        <v>5029</v>
      </c>
      <c r="B1327" s="116" t="s">
        <v>1986</v>
      </c>
      <c r="C1327" s="93" t="s">
        <v>138</v>
      </c>
      <c r="D1327" s="94">
        <v>71184</v>
      </c>
      <c r="E1327" s="95" t="s">
        <v>433</v>
      </c>
      <c r="F1327" s="96" t="s">
        <v>135</v>
      </c>
      <c r="G1327" s="97">
        <v>3</v>
      </c>
      <c r="H1327" s="98">
        <v>3</v>
      </c>
      <c r="I1327" s="98">
        <v>74.98</v>
      </c>
      <c r="J1327" s="98">
        <v>33.43</v>
      </c>
      <c r="K1327" s="98">
        <v>325.23</v>
      </c>
      <c r="L1327" s="98">
        <v>325.23</v>
      </c>
      <c r="M1327" s="35"/>
    </row>
    <row r="1328" spans="1:13" x14ac:dyDescent="0.25">
      <c r="A1328" s="43" t="s">
        <v>5030</v>
      </c>
      <c r="B1328" s="115" t="s">
        <v>1987</v>
      </c>
      <c r="C1328" s="89"/>
      <c r="D1328" s="89"/>
      <c r="E1328" s="90" t="s">
        <v>61</v>
      </c>
      <c r="F1328" s="89"/>
      <c r="G1328" s="91"/>
      <c r="H1328" s="91"/>
      <c r="I1328" s="91"/>
      <c r="J1328" s="91"/>
      <c r="K1328" s="92">
        <v>6154.3499999999995</v>
      </c>
      <c r="L1328" s="92">
        <v>6154.3499999999995</v>
      </c>
      <c r="M1328" s="35"/>
    </row>
    <row r="1329" spans="1:13" x14ac:dyDescent="0.3">
      <c r="A1329" s="43" t="s">
        <v>5031</v>
      </c>
      <c r="B1329" s="116" t="s">
        <v>1988</v>
      </c>
      <c r="C1329" s="93" t="s">
        <v>138</v>
      </c>
      <c r="D1329" s="94">
        <v>100160</v>
      </c>
      <c r="E1329" s="95" t="s">
        <v>1093</v>
      </c>
      <c r="F1329" s="96" t="s">
        <v>140</v>
      </c>
      <c r="G1329" s="97">
        <v>123.96</v>
      </c>
      <c r="H1329" s="98">
        <v>123.96</v>
      </c>
      <c r="I1329" s="98">
        <v>22.14</v>
      </c>
      <c r="J1329" s="98">
        <v>24.99</v>
      </c>
      <c r="K1329" s="98">
        <v>5842.23</v>
      </c>
      <c r="L1329" s="98">
        <v>5842.23</v>
      </c>
      <c r="M1329" s="36"/>
    </row>
    <row r="1330" spans="1:13" ht="24" x14ac:dyDescent="0.3">
      <c r="A1330" s="43" t="s">
        <v>5032</v>
      </c>
      <c r="B1330" s="116" t="s">
        <v>1989</v>
      </c>
      <c r="C1330" s="93" t="s">
        <v>187</v>
      </c>
      <c r="D1330" s="94">
        <v>93201</v>
      </c>
      <c r="E1330" s="99" t="s">
        <v>3630</v>
      </c>
      <c r="F1330" s="96" t="s">
        <v>178</v>
      </c>
      <c r="G1330" s="97">
        <v>50.1</v>
      </c>
      <c r="H1330" s="98">
        <v>50.1</v>
      </c>
      <c r="I1330" s="98">
        <v>2.57</v>
      </c>
      <c r="J1330" s="98">
        <v>3.66</v>
      </c>
      <c r="K1330" s="98">
        <v>312.12</v>
      </c>
      <c r="L1330" s="98">
        <v>312.12</v>
      </c>
      <c r="M1330" s="36"/>
    </row>
    <row r="1331" spans="1:13" x14ac:dyDescent="0.25">
      <c r="A1331" s="43" t="s">
        <v>5033</v>
      </c>
      <c r="B1331" s="115" t="s">
        <v>1990</v>
      </c>
      <c r="C1331" s="89"/>
      <c r="D1331" s="89"/>
      <c r="E1331" s="90" t="s">
        <v>63</v>
      </c>
      <c r="F1331" s="89"/>
      <c r="G1331" s="91"/>
      <c r="H1331" s="91"/>
      <c r="I1331" s="91"/>
      <c r="J1331" s="91"/>
      <c r="K1331" s="92">
        <v>1182.27</v>
      </c>
      <c r="L1331" s="92">
        <v>1182.27</v>
      </c>
      <c r="M1331" s="35"/>
    </row>
    <row r="1332" spans="1:13" x14ac:dyDescent="0.25">
      <c r="A1332" s="43" t="s">
        <v>5034</v>
      </c>
      <c r="B1332" s="117" t="s">
        <v>1991</v>
      </c>
      <c r="C1332" s="100"/>
      <c r="D1332" s="100"/>
      <c r="E1332" s="101" t="s">
        <v>333</v>
      </c>
      <c r="F1332" s="100"/>
      <c r="G1332" s="102"/>
      <c r="H1332" s="102"/>
      <c r="I1332" s="102"/>
      <c r="J1332" s="102"/>
      <c r="K1332" s="103">
        <v>1182.27</v>
      </c>
      <c r="L1332" s="103">
        <v>1182.27</v>
      </c>
      <c r="M1332" s="35"/>
    </row>
    <row r="1333" spans="1:13" x14ac:dyDescent="0.25">
      <c r="A1333" s="43" t="s">
        <v>5035</v>
      </c>
      <c r="B1333" s="116" t="s">
        <v>1992</v>
      </c>
      <c r="C1333" s="93" t="s">
        <v>138</v>
      </c>
      <c r="D1333" s="94">
        <v>120902</v>
      </c>
      <c r="E1333" s="95" t="s">
        <v>443</v>
      </c>
      <c r="F1333" s="96" t="s">
        <v>140</v>
      </c>
      <c r="G1333" s="97">
        <v>37.700000000000003</v>
      </c>
      <c r="H1333" s="98">
        <v>37.700000000000003</v>
      </c>
      <c r="I1333" s="98">
        <v>11.85</v>
      </c>
      <c r="J1333" s="98">
        <v>19.510000000000002</v>
      </c>
      <c r="K1333" s="98">
        <v>1182.27</v>
      </c>
      <c r="L1333" s="98">
        <v>1182.27</v>
      </c>
      <c r="M1333" s="35"/>
    </row>
    <row r="1334" spans="1:13" x14ac:dyDescent="0.25">
      <c r="A1334" s="43" t="s">
        <v>5036</v>
      </c>
      <c r="B1334" s="115" t="s">
        <v>1993</v>
      </c>
      <c r="C1334" s="89"/>
      <c r="D1334" s="89"/>
      <c r="E1334" s="90" t="s">
        <v>65</v>
      </c>
      <c r="F1334" s="89"/>
      <c r="G1334" s="91"/>
      <c r="H1334" s="91"/>
      <c r="I1334" s="91"/>
      <c r="J1334" s="91"/>
      <c r="K1334" s="92">
        <v>29026.55</v>
      </c>
      <c r="L1334" s="92">
        <v>29026.55</v>
      </c>
      <c r="M1334" s="35"/>
    </row>
    <row r="1335" spans="1:13" ht="36" x14ac:dyDescent="0.3">
      <c r="A1335" s="43" t="s">
        <v>5037</v>
      </c>
      <c r="B1335" s="116" t="s">
        <v>1994</v>
      </c>
      <c r="C1335" s="93" t="s">
        <v>187</v>
      </c>
      <c r="D1335" s="94">
        <v>100775</v>
      </c>
      <c r="E1335" s="95" t="s">
        <v>446</v>
      </c>
      <c r="F1335" s="96" t="s">
        <v>310</v>
      </c>
      <c r="G1335" s="97">
        <v>2429</v>
      </c>
      <c r="H1335" s="98">
        <v>2429</v>
      </c>
      <c r="I1335" s="98">
        <v>11.19</v>
      </c>
      <c r="J1335" s="98">
        <v>0.76</v>
      </c>
      <c r="K1335" s="98">
        <v>29026.55</v>
      </c>
      <c r="L1335" s="98">
        <v>29026.55</v>
      </c>
      <c r="M1335" s="37"/>
    </row>
    <row r="1336" spans="1:13" x14ac:dyDescent="0.25">
      <c r="A1336" s="43" t="s">
        <v>5038</v>
      </c>
      <c r="B1336" s="115" t="s">
        <v>1995</v>
      </c>
      <c r="C1336" s="89"/>
      <c r="D1336" s="89"/>
      <c r="E1336" s="90" t="s">
        <v>67</v>
      </c>
      <c r="F1336" s="89"/>
      <c r="G1336" s="91"/>
      <c r="H1336" s="91"/>
      <c r="I1336" s="91"/>
      <c r="J1336" s="91"/>
      <c r="K1336" s="92">
        <v>7578.6799999999994</v>
      </c>
      <c r="L1336" s="92">
        <v>7578.6799999999994</v>
      </c>
      <c r="M1336" s="35"/>
    </row>
    <row r="1337" spans="1:13" x14ac:dyDescent="0.25">
      <c r="A1337" s="43" t="s">
        <v>5039</v>
      </c>
      <c r="B1337" s="116" t="s">
        <v>1996</v>
      </c>
      <c r="C1337" s="93" t="s">
        <v>138</v>
      </c>
      <c r="D1337" s="94">
        <v>160100</v>
      </c>
      <c r="E1337" s="95" t="s">
        <v>449</v>
      </c>
      <c r="F1337" s="96" t="s">
        <v>140</v>
      </c>
      <c r="G1337" s="97">
        <v>162.19</v>
      </c>
      <c r="H1337" s="98">
        <v>162.19</v>
      </c>
      <c r="I1337" s="98">
        <v>34.69</v>
      </c>
      <c r="J1337" s="98">
        <v>3.58</v>
      </c>
      <c r="K1337" s="98">
        <v>6207.01</v>
      </c>
      <c r="L1337" s="98">
        <v>6207.01</v>
      </c>
      <c r="M1337" s="35"/>
    </row>
    <row r="1338" spans="1:13" x14ac:dyDescent="0.25">
      <c r="A1338" s="43" t="s">
        <v>5040</v>
      </c>
      <c r="B1338" s="116" t="s">
        <v>1997</v>
      </c>
      <c r="C1338" s="93" t="s">
        <v>138</v>
      </c>
      <c r="D1338" s="94">
        <v>160101</v>
      </c>
      <c r="E1338" s="95" t="s">
        <v>451</v>
      </c>
      <c r="F1338" s="96" t="s">
        <v>178</v>
      </c>
      <c r="G1338" s="97">
        <v>16.55</v>
      </c>
      <c r="H1338" s="98">
        <v>16.55</v>
      </c>
      <c r="I1338" s="98">
        <v>17.91</v>
      </c>
      <c r="J1338" s="98">
        <v>17.45</v>
      </c>
      <c r="K1338" s="98">
        <v>585.20000000000005</v>
      </c>
      <c r="L1338" s="98">
        <v>585.20000000000005</v>
      </c>
      <c r="M1338" s="35"/>
    </row>
    <row r="1339" spans="1:13" x14ac:dyDescent="0.25">
      <c r="A1339" s="43" t="s">
        <v>5041</v>
      </c>
      <c r="B1339" s="116" t="s">
        <v>1998</v>
      </c>
      <c r="C1339" s="93" t="s">
        <v>138</v>
      </c>
      <c r="D1339" s="94">
        <v>160403</v>
      </c>
      <c r="E1339" s="95" t="s">
        <v>453</v>
      </c>
      <c r="F1339" s="96" t="s">
        <v>178</v>
      </c>
      <c r="G1339" s="97">
        <v>19.600000000000001</v>
      </c>
      <c r="H1339" s="98">
        <v>19.600000000000001</v>
      </c>
      <c r="I1339" s="98">
        <v>9.6199999999999992</v>
      </c>
      <c r="J1339" s="98">
        <v>9.65</v>
      </c>
      <c r="K1339" s="98">
        <v>377.69</v>
      </c>
      <c r="L1339" s="98">
        <v>377.69</v>
      </c>
      <c r="M1339" s="35"/>
    </row>
    <row r="1340" spans="1:13" x14ac:dyDescent="0.25">
      <c r="A1340" s="43" t="s">
        <v>5042</v>
      </c>
      <c r="B1340" s="116" t="s">
        <v>1999</v>
      </c>
      <c r="C1340" s="93" t="s">
        <v>138</v>
      </c>
      <c r="D1340" s="94">
        <v>160404</v>
      </c>
      <c r="E1340" s="95" t="s">
        <v>455</v>
      </c>
      <c r="F1340" s="96" t="s">
        <v>178</v>
      </c>
      <c r="G1340" s="97">
        <v>33.1</v>
      </c>
      <c r="H1340" s="98">
        <v>33.1</v>
      </c>
      <c r="I1340" s="98">
        <v>0.44</v>
      </c>
      <c r="J1340" s="98">
        <v>11.91</v>
      </c>
      <c r="K1340" s="98">
        <v>408.78</v>
      </c>
      <c r="L1340" s="98">
        <v>408.78</v>
      </c>
      <c r="M1340" s="35"/>
    </row>
    <row r="1341" spans="1:13" x14ac:dyDescent="0.25">
      <c r="A1341" s="43" t="s">
        <v>5043</v>
      </c>
      <c r="B1341" s="115" t="s">
        <v>2000</v>
      </c>
      <c r="C1341" s="89"/>
      <c r="D1341" s="89"/>
      <c r="E1341" s="90" t="s">
        <v>71</v>
      </c>
      <c r="F1341" s="89"/>
      <c r="G1341" s="91"/>
      <c r="H1341" s="91"/>
      <c r="I1341" s="91"/>
      <c r="J1341" s="91"/>
      <c r="K1341" s="92">
        <v>6856.85</v>
      </c>
      <c r="L1341" s="92">
        <v>6856.85</v>
      </c>
      <c r="M1341" s="35"/>
    </row>
    <row r="1342" spans="1:13" x14ac:dyDescent="0.25">
      <c r="A1342" s="43" t="s">
        <v>5044</v>
      </c>
      <c r="B1342" s="117" t="s">
        <v>2001</v>
      </c>
      <c r="C1342" s="100"/>
      <c r="D1342" s="100"/>
      <c r="E1342" s="101" t="s">
        <v>282</v>
      </c>
      <c r="F1342" s="100"/>
      <c r="G1342" s="102"/>
      <c r="H1342" s="102"/>
      <c r="I1342" s="102"/>
      <c r="J1342" s="102"/>
      <c r="K1342" s="103">
        <v>2140.1799999999998</v>
      </c>
      <c r="L1342" s="103">
        <v>2140.1799999999998</v>
      </c>
      <c r="M1342" s="35"/>
    </row>
    <row r="1343" spans="1:13" x14ac:dyDescent="0.25">
      <c r="A1343" s="43" t="s">
        <v>5045</v>
      </c>
      <c r="B1343" s="116" t="s">
        <v>2002</v>
      </c>
      <c r="C1343" s="93" t="s">
        <v>138</v>
      </c>
      <c r="D1343" s="94">
        <v>180501</v>
      </c>
      <c r="E1343" s="95" t="s">
        <v>459</v>
      </c>
      <c r="F1343" s="96" t="s">
        <v>140</v>
      </c>
      <c r="G1343" s="97">
        <v>3.36</v>
      </c>
      <c r="H1343" s="98">
        <v>3.36</v>
      </c>
      <c r="I1343" s="98">
        <v>596.04999999999995</v>
      </c>
      <c r="J1343" s="98">
        <v>40.909999999999997</v>
      </c>
      <c r="K1343" s="98">
        <v>2140.1799999999998</v>
      </c>
      <c r="L1343" s="98">
        <v>2140.1799999999998</v>
      </c>
      <c r="M1343" s="35"/>
    </row>
    <row r="1344" spans="1:13" x14ac:dyDescent="0.25">
      <c r="A1344" s="43" t="s">
        <v>5046</v>
      </c>
      <c r="B1344" s="117" t="s">
        <v>2003</v>
      </c>
      <c r="C1344" s="100"/>
      <c r="D1344" s="100"/>
      <c r="E1344" s="101" t="s">
        <v>461</v>
      </c>
      <c r="F1344" s="100"/>
      <c r="G1344" s="102"/>
      <c r="H1344" s="102"/>
      <c r="I1344" s="102"/>
      <c r="J1344" s="102"/>
      <c r="K1344" s="103">
        <v>4716.67</v>
      </c>
      <c r="L1344" s="103">
        <v>4716.67</v>
      </c>
      <c r="M1344" s="35"/>
    </row>
    <row r="1345" spans="1:13" x14ac:dyDescent="0.25">
      <c r="A1345" s="43" t="s">
        <v>5047</v>
      </c>
      <c r="B1345" s="116" t="s">
        <v>2004</v>
      </c>
      <c r="C1345" s="93" t="s">
        <v>138</v>
      </c>
      <c r="D1345" s="94">
        <v>180401</v>
      </c>
      <c r="E1345" s="95" t="s">
        <v>463</v>
      </c>
      <c r="F1345" s="96" t="s">
        <v>140</v>
      </c>
      <c r="G1345" s="97">
        <v>19.2</v>
      </c>
      <c r="H1345" s="98">
        <v>19.2</v>
      </c>
      <c r="I1345" s="98">
        <v>201.94</v>
      </c>
      <c r="J1345" s="98">
        <v>43.72</v>
      </c>
      <c r="K1345" s="98">
        <v>4716.67</v>
      </c>
      <c r="L1345" s="98">
        <v>4716.67</v>
      </c>
      <c r="M1345" s="35"/>
    </row>
    <row r="1346" spans="1:13" x14ac:dyDescent="0.25">
      <c r="A1346" s="43" t="s">
        <v>5048</v>
      </c>
      <c r="B1346" s="115" t="s">
        <v>2005</v>
      </c>
      <c r="C1346" s="89"/>
      <c r="D1346" s="89"/>
      <c r="E1346" s="90" t="s">
        <v>73</v>
      </c>
      <c r="F1346" s="89"/>
      <c r="G1346" s="91"/>
      <c r="H1346" s="91"/>
      <c r="I1346" s="91"/>
      <c r="J1346" s="91"/>
      <c r="K1346" s="92">
        <v>3341.18</v>
      </c>
      <c r="L1346" s="92">
        <v>3341.18</v>
      </c>
      <c r="M1346" s="35"/>
    </row>
    <row r="1347" spans="1:13" x14ac:dyDescent="0.25">
      <c r="A1347" s="43" t="s">
        <v>5049</v>
      </c>
      <c r="B1347" s="116" t="s">
        <v>2006</v>
      </c>
      <c r="C1347" s="93" t="s">
        <v>138</v>
      </c>
      <c r="D1347" s="94">
        <v>190102</v>
      </c>
      <c r="E1347" s="95" t="s">
        <v>466</v>
      </c>
      <c r="F1347" s="96" t="s">
        <v>140</v>
      </c>
      <c r="G1347" s="97">
        <v>19.2</v>
      </c>
      <c r="H1347" s="98">
        <v>19.2</v>
      </c>
      <c r="I1347" s="98">
        <v>174.02</v>
      </c>
      <c r="J1347" s="98">
        <v>0</v>
      </c>
      <c r="K1347" s="98">
        <v>3341.18</v>
      </c>
      <c r="L1347" s="98">
        <v>3341.18</v>
      </c>
      <c r="M1347" s="35"/>
    </row>
    <row r="1348" spans="1:13" x14ac:dyDescent="0.25">
      <c r="A1348" s="43" t="s">
        <v>5050</v>
      </c>
      <c r="B1348" s="115" t="s">
        <v>2007</v>
      </c>
      <c r="C1348" s="89"/>
      <c r="D1348" s="89"/>
      <c r="E1348" s="90" t="s">
        <v>75</v>
      </c>
      <c r="F1348" s="89"/>
      <c r="G1348" s="91"/>
      <c r="H1348" s="91"/>
      <c r="I1348" s="91"/>
      <c r="J1348" s="91"/>
      <c r="K1348" s="92">
        <v>5405.63</v>
      </c>
      <c r="L1348" s="92">
        <v>5405.63</v>
      </c>
      <c r="M1348" s="35"/>
    </row>
    <row r="1349" spans="1:13" x14ac:dyDescent="0.25">
      <c r="A1349" s="43" t="s">
        <v>5051</v>
      </c>
      <c r="B1349" s="116" t="s">
        <v>2008</v>
      </c>
      <c r="C1349" s="93" t="s">
        <v>138</v>
      </c>
      <c r="D1349" s="94">
        <v>200150</v>
      </c>
      <c r="E1349" s="95" t="s">
        <v>469</v>
      </c>
      <c r="F1349" s="96" t="s">
        <v>140</v>
      </c>
      <c r="G1349" s="97">
        <v>262.92</v>
      </c>
      <c r="H1349" s="98">
        <v>262.92</v>
      </c>
      <c r="I1349" s="98">
        <v>3.35</v>
      </c>
      <c r="J1349" s="98">
        <v>1.1000000000000001</v>
      </c>
      <c r="K1349" s="98">
        <v>1169.99</v>
      </c>
      <c r="L1349" s="98">
        <v>1169.99</v>
      </c>
      <c r="M1349" s="35"/>
    </row>
    <row r="1350" spans="1:13" x14ac:dyDescent="0.25">
      <c r="A1350" s="43" t="s">
        <v>5052</v>
      </c>
      <c r="B1350" s="116" t="s">
        <v>2009</v>
      </c>
      <c r="C1350" s="93" t="s">
        <v>138</v>
      </c>
      <c r="D1350" s="94">
        <v>200403</v>
      </c>
      <c r="E1350" s="95" t="s">
        <v>471</v>
      </c>
      <c r="F1350" s="96" t="s">
        <v>140</v>
      </c>
      <c r="G1350" s="97">
        <v>262.92</v>
      </c>
      <c r="H1350" s="98">
        <v>262.92</v>
      </c>
      <c r="I1350" s="98">
        <v>2.57</v>
      </c>
      <c r="J1350" s="98">
        <v>13.54</v>
      </c>
      <c r="K1350" s="98">
        <v>4235.6400000000003</v>
      </c>
      <c r="L1350" s="98">
        <v>4235.6400000000003</v>
      </c>
      <c r="M1350" s="35"/>
    </row>
    <row r="1351" spans="1:13" x14ac:dyDescent="0.25">
      <c r="A1351" s="43" t="s">
        <v>5053</v>
      </c>
      <c r="B1351" s="115" t="s">
        <v>2010</v>
      </c>
      <c r="C1351" s="89"/>
      <c r="D1351" s="89"/>
      <c r="E1351" s="90" t="s">
        <v>77</v>
      </c>
      <c r="F1351" s="89"/>
      <c r="G1351" s="91"/>
      <c r="H1351" s="91"/>
      <c r="I1351" s="91"/>
      <c r="J1351" s="91"/>
      <c r="K1351" s="92">
        <v>3096.26</v>
      </c>
      <c r="L1351" s="92">
        <v>3096.26</v>
      </c>
      <c r="M1351" s="35"/>
    </row>
    <row r="1352" spans="1:13" x14ac:dyDescent="0.25">
      <c r="A1352" s="43" t="s">
        <v>5054</v>
      </c>
      <c r="B1352" s="116" t="s">
        <v>2011</v>
      </c>
      <c r="C1352" s="93" t="s">
        <v>138</v>
      </c>
      <c r="D1352" s="94">
        <v>210515</v>
      </c>
      <c r="E1352" s="95" t="s">
        <v>474</v>
      </c>
      <c r="F1352" s="96" t="s">
        <v>140</v>
      </c>
      <c r="G1352" s="97">
        <v>83.78</v>
      </c>
      <c r="H1352" s="98">
        <v>83.78</v>
      </c>
      <c r="I1352" s="98">
        <v>5.53</v>
      </c>
      <c r="J1352" s="98">
        <v>12.53</v>
      </c>
      <c r="K1352" s="98">
        <v>1513.06</v>
      </c>
      <c r="L1352" s="98">
        <v>1513.06</v>
      </c>
      <c r="M1352" s="35"/>
    </row>
    <row r="1353" spans="1:13" x14ac:dyDescent="0.25">
      <c r="A1353" s="43" t="s">
        <v>5055</v>
      </c>
      <c r="B1353" s="116" t="s">
        <v>2012</v>
      </c>
      <c r="C1353" s="93" t="s">
        <v>138</v>
      </c>
      <c r="D1353" s="94">
        <v>210498</v>
      </c>
      <c r="E1353" s="95" t="s">
        <v>476</v>
      </c>
      <c r="F1353" s="96" t="s">
        <v>140</v>
      </c>
      <c r="G1353" s="97">
        <v>26.4</v>
      </c>
      <c r="H1353" s="98">
        <v>26.4</v>
      </c>
      <c r="I1353" s="98">
        <v>48.4</v>
      </c>
      <c r="J1353" s="98">
        <v>11.57</v>
      </c>
      <c r="K1353" s="98">
        <v>1583.2</v>
      </c>
      <c r="L1353" s="98">
        <v>1583.2</v>
      </c>
      <c r="M1353" s="35"/>
    </row>
    <row r="1354" spans="1:13" x14ac:dyDescent="0.25">
      <c r="A1354" s="43" t="s">
        <v>5056</v>
      </c>
      <c r="B1354" s="115" t="s">
        <v>2013</v>
      </c>
      <c r="C1354" s="89"/>
      <c r="D1354" s="89"/>
      <c r="E1354" s="90" t="s">
        <v>79</v>
      </c>
      <c r="F1354" s="89"/>
      <c r="G1354" s="91"/>
      <c r="H1354" s="91"/>
      <c r="I1354" s="91"/>
      <c r="J1354" s="91"/>
      <c r="K1354" s="92">
        <v>17963.27</v>
      </c>
      <c r="L1354" s="92">
        <v>17963.27</v>
      </c>
      <c r="M1354" s="35"/>
    </row>
    <row r="1355" spans="1:13" x14ac:dyDescent="0.25">
      <c r="A1355" s="43" t="s">
        <v>5057</v>
      </c>
      <c r="B1355" s="117" t="s">
        <v>2014</v>
      </c>
      <c r="C1355" s="100"/>
      <c r="D1355" s="100"/>
      <c r="E1355" s="101" t="s">
        <v>479</v>
      </c>
      <c r="F1355" s="100"/>
      <c r="G1355" s="102"/>
      <c r="H1355" s="102"/>
      <c r="I1355" s="102"/>
      <c r="J1355" s="102"/>
      <c r="K1355" s="103">
        <v>4086.87</v>
      </c>
      <c r="L1355" s="103">
        <v>4086.87</v>
      </c>
      <c r="M1355" s="35"/>
    </row>
    <row r="1356" spans="1:13" x14ac:dyDescent="0.3">
      <c r="A1356" s="43" t="s">
        <v>5058</v>
      </c>
      <c r="B1356" s="116" t="s">
        <v>2015</v>
      </c>
      <c r="C1356" s="93" t="s">
        <v>138</v>
      </c>
      <c r="D1356" s="94">
        <v>220101</v>
      </c>
      <c r="E1356" s="95" t="s">
        <v>481</v>
      </c>
      <c r="F1356" s="96" t="s">
        <v>140</v>
      </c>
      <c r="G1356" s="97">
        <v>119.92</v>
      </c>
      <c r="H1356" s="98">
        <v>119.92</v>
      </c>
      <c r="I1356" s="98">
        <v>24.2</v>
      </c>
      <c r="J1356" s="98">
        <v>9.8800000000000008</v>
      </c>
      <c r="K1356" s="98">
        <v>4086.87</v>
      </c>
      <c r="L1356" s="98">
        <v>4086.87</v>
      </c>
      <c r="M1356" s="36"/>
    </row>
    <row r="1357" spans="1:13" x14ac:dyDescent="0.25">
      <c r="A1357" s="43" t="s">
        <v>5059</v>
      </c>
      <c r="B1357" s="117" t="s">
        <v>2016</v>
      </c>
      <c r="C1357" s="100"/>
      <c r="D1357" s="100"/>
      <c r="E1357" s="101" t="s">
        <v>483</v>
      </c>
      <c r="F1357" s="100"/>
      <c r="G1357" s="102"/>
      <c r="H1357" s="102"/>
      <c r="I1357" s="102"/>
      <c r="J1357" s="102"/>
      <c r="K1357" s="103">
        <v>11297.97</v>
      </c>
      <c r="L1357" s="103">
        <v>11297.97</v>
      </c>
      <c r="M1357" s="35"/>
    </row>
    <row r="1358" spans="1:13" ht="24" x14ac:dyDescent="0.3">
      <c r="A1358" s="43" t="s">
        <v>5060</v>
      </c>
      <c r="B1358" s="116" t="s">
        <v>2017</v>
      </c>
      <c r="C1358" s="93" t="s">
        <v>193</v>
      </c>
      <c r="D1358" s="107" t="s">
        <v>485</v>
      </c>
      <c r="E1358" s="99" t="s">
        <v>3673</v>
      </c>
      <c r="F1358" s="96" t="s">
        <v>140</v>
      </c>
      <c r="G1358" s="97">
        <v>119.92</v>
      </c>
      <c r="H1358" s="98">
        <v>119.92</v>
      </c>
      <c r="I1358" s="98">
        <v>64.2</v>
      </c>
      <c r="J1358" s="98">
        <v>19.579999999999998</v>
      </c>
      <c r="K1358" s="98">
        <v>10046.89</v>
      </c>
      <c r="L1358" s="98">
        <v>10046.89</v>
      </c>
      <c r="M1358" s="36"/>
    </row>
    <row r="1359" spans="1:13" x14ac:dyDescent="0.25">
      <c r="A1359" s="43" t="s">
        <v>5061</v>
      </c>
      <c r="B1359" s="116" t="s">
        <v>2018</v>
      </c>
      <c r="C1359" s="93" t="s">
        <v>193</v>
      </c>
      <c r="D1359" s="107" t="s">
        <v>488</v>
      </c>
      <c r="E1359" s="95" t="s">
        <v>489</v>
      </c>
      <c r="F1359" s="96" t="s">
        <v>178</v>
      </c>
      <c r="G1359" s="97">
        <v>67.92</v>
      </c>
      <c r="H1359" s="98">
        <v>67.92</v>
      </c>
      <c r="I1359" s="98">
        <v>18.11</v>
      </c>
      <c r="J1359" s="98">
        <v>0.31</v>
      </c>
      <c r="K1359" s="98">
        <v>1251.08</v>
      </c>
      <c r="L1359" s="98">
        <v>1251.08</v>
      </c>
      <c r="M1359" s="35"/>
    </row>
    <row r="1360" spans="1:13" x14ac:dyDescent="0.25">
      <c r="A1360" s="43" t="s">
        <v>5062</v>
      </c>
      <c r="B1360" s="117" t="s">
        <v>2019</v>
      </c>
      <c r="C1360" s="100"/>
      <c r="D1360" s="100"/>
      <c r="E1360" s="101" t="s">
        <v>491</v>
      </c>
      <c r="F1360" s="100"/>
      <c r="G1360" s="102"/>
      <c r="H1360" s="102"/>
      <c r="I1360" s="102"/>
      <c r="J1360" s="102"/>
      <c r="K1360" s="103">
        <v>2578.4300000000003</v>
      </c>
      <c r="L1360" s="103">
        <v>2578.4300000000003</v>
      </c>
      <c r="M1360" s="35"/>
    </row>
    <row r="1361" spans="1:13" ht="24" x14ac:dyDescent="0.3">
      <c r="A1361" s="43" t="s">
        <v>5063</v>
      </c>
      <c r="B1361" s="116" t="s">
        <v>2020</v>
      </c>
      <c r="C1361" s="93" t="s">
        <v>138</v>
      </c>
      <c r="D1361" s="94">
        <v>220100</v>
      </c>
      <c r="E1361" s="95" t="s">
        <v>1153</v>
      </c>
      <c r="F1361" s="96" t="s">
        <v>140</v>
      </c>
      <c r="G1361" s="97">
        <v>29.7</v>
      </c>
      <c r="H1361" s="98">
        <v>29.7</v>
      </c>
      <c r="I1361" s="98">
        <v>42.97</v>
      </c>
      <c r="J1361" s="98">
        <v>35.21</v>
      </c>
      <c r="K1361" s="98">
        <v>2321.94</v>
      </c>
      <c r="L1361" s="98">
        <v>2321.94</v>
      </c>
      <c r="M1361" s="36"/>
    </row>
    <row r="1362" spans="1:13" x14ac:dyDescent="0.25">
      <c r="A1362" s="43" t="s">
        <v>5064</v>
      </c>
      <c r="B1362" s="116" t="s">
        <v>2021</v>
      </c>
      <c r="C1362" s="93" t="s">
        <v>138</v>
      </c>
      <c r="D1362" s="94">
        <v>220902</v>
      </c>
      <c r="E1362" s="95" t="s">
        <v>494</v>
      </c>
      <c r="F1362" s="96" t="s">
        <v>178</v>
      </c>
      <c r="G1362" s="97">
        <v>28.95</v>
      </c>
      <c r="H1362" s="98">
        <v>28.95</v>
      </c>
      <c r="I1362" s="98">
        <v>1.36</v>
      </c>
      <c r="J1362" s="98">
        <v>7.5</v>
      </c>
      <c r="K1362" s="98">
        <v>256.49</v>
      </c>
      <c r="L1362" s="98">
        <v>256.49</v>
      </c>
      <c r="M1362" s="35"/>
    </row>
    <row r="1363" spans="1:13" x14ac:dyDescent="0.25">
      <c r="A1363" s="43" t="s">
        <v>5065</v>
      </c>
      <c r="B1363" s="115" t="s">
        <v>2022</v>
      </c>
      <c r="C1363" s="89"/>
      <c r="D1363" s="89"/>
      <c r="E1363" s="90" t="s">
        <v>83</v>
      </c>
      <c r="F1363" s="89"/>
      <c r="G1363" s="91"/>
      <c r="H1363" s="91"/>
      <c r="I1363" s="91"/>
      <c r="J1363" s="91"/>
      <c r="K1363" s="92">
        <v>1612.55</v>
      </c>
      <c r="L1363" s="92">
        <v>1612.55</v>
      </c>
      <c r="M1363" s="35"/>
    </row>
    <row r="1364" spans="1:13" x14ac:dyDescent="0.25">
      <c r="A1364" s="43" t="s">
        <v>5066</v>
      </c>
      <c r="B1364" s="116" t="s">
        <v>2023</v>
      </c>
      <c r="C1364" s="93" t="s">
        <v>138</v>
      </c>
      <c r="D1364" s="94">
        <v>240106</v>
      </c>
      <c r="E1364" s="95" t="s">
        <v>497</v>
      </c>
      <c r="F1364" s="96" t="s">
        <v>178</v>
      </c>
      <c r="G1364" s="97">
        <v>40.68</v>
      </c>
      <c r="H1364" s="98">
        <v>40.68</v>
      </c>
      <c r="I1364" s="98">
        <v>25.57</v>
      </c>
      <c r="J1364" s="98">
        <v>14.07</v>
      </c>
      <c r="K1364" s="98">
        <v>1612.55</v>
      </c>
      <c r="L1364" s="98">
        <v>1612.55</v>
      </c>
      <c r="M1364" s="35"/>
    </row>
    <row r="1365" spans="1:13" x14ac:dyDescent="0.25">
      <c r="A1365" s="43" t="s">
        <v>5067</v>
      </c>
      <c r="B1365" s="115" t="s">
        <v>2024</v>
      </c>
      <c r="C1365" s="89"/>
      <c r="D1365" s="89"/>
      <c r="E1365" s="90" t="s">
        <v>87</v>
      </c>
      <c r="F1365" s="89"/>
      <c r="G1365" s="91"/>
      <c r="H1365" s="91"/>
      <c r="I1365" s="91"/>
      <c r="J1365" s="91"/>
      <c r="K1365" s="92">
        <v>10367.269999999999</v>
      </c>
      <c r="L1365" s="92">
        <v>10367.269999999999</v>
      </c>
      <c r="M1365" s="35"/>
    </row>
    <row r="1366" spans="1:13" x14ac:dyDescent="0.25">
      <c r="A1366" s="43" t="s">
        <v>5068</v>
      </c>
      <c r="B1366" s="117" t="s">
        <v>2025</v>
      </c>
      <c r="C1366" s="100"/>
      <c r="D1366" s="100"/>
      <c r="E1366" s="101" t="s">
        <v>500</v>
      </c>
      <c r="F1366" s="100"/>
      <c r="G1366" s="102"/>
      <c r="H1366" s="102"/>
      <c r="I1366" s="102"/>
      <c r="J1366" s="102"/>
      <c r="K1366" s="103">
        <v>2149.87</v>
      </c>
      <c r="L1366" s="103">
        <v>2149.87</v>
      </c>
      <c r="M1366" s="35"/>
    </row>
    <row r="1367" spans="1:13" x14ac:dyDescent="0.25">
      <c r="A1367" s="43" t="s">
        <v>5069</v>
      </c>
      <c r="B1367" s="116" t="s">
        <v>2026</v>
      </c>
      <c r="C1367" s="93" t="s">
        <v>138</v>
      </c>
      <c r="D1367" s="94">
        <v>261300</v>
      </c>
      <c r="E1367" s="95" t="s">
        <v>271</v>
      </c>
      <c r="F1367" s="96" t="s">
        <v>140</v>
      </c>
      <c r="G1367" s="97">
        <v>85.11</v>
      </c>
      <c r="H1367" s="98">
        <v>85.11</v>
      </c>
      <c r="I1367" s="98">
        <v>1.96</v>
      </c>
      <c r="J1367" s="98">
        <v>8.68</v>
      </c>
      <c r="K1367" s="98">
        <v>905.57</v>
      </c>
      <c r="L1367" s="98">
        <v>905.57</v>
      </c>
      <c r="M1367" s="35"/>
    </row>
    <row r="1368" spans="1:13" x14ac:dyDescent="0.25">
      <c r="A1368" s="43" t="s">
        <v>5070</v>
      </c>
      <c r="B1368" s="116" t="s">
        <v>2027</v>
      </c>
      <c r="C1368" s="93" t="s">
        <v>138</v>
      </c>
      <c r="D1368" s="94">
        <v>261550</v>
      </c>
      <c r="E1368" s="95" t="s">
        <v>273</v>
      </c>
      <c r="F1368" s="96" t="s">
        <v>140</v>
      </c>
      <c r="G1368" s="97">
        <v>85.11</v>
      </c>
      <c r="H1368" s="98">
        <v>85.11</v>
      </c>
      <c r="I1368" s="98">
        <v>6.61</v>
      </c>
      <c r="J1368" s="98">
        <v>8.01</v>
      </c>
      <c r="K1368" s="98">
        <v>1244.3</v>
      </c>
      <c r="L1368" s="98">
        <v>1244.3</v>
      </c>
      <c r="M1368" s="35"/>
    </row>
    <row r="1369" spans="1:13" x14ac:dyDescent="0.25">
      <c r="A1369" s="43" t="s">
        <v>5071</v>
      </c>
      <c r="B1369" s="117" t="s">
        <v>2028</v>
      </c>
      <c r="C1369" s="100"/>
      <c r="D1369" s="100"/>
      <c r="E1369" s="101" t="s">
        <v>504</v>
      </c>
      <c r="F1369" s="100"/>
      <c r="G1369" s="102"/>
      <c r="H1369" s="102"/>
      <c r="I1369" s="102"/>
      <c r="J1369" s="102"/>
      <c r="K1369" s="103">
        <v>1812.54</v>
      </c>
      <c r="L1369" s="103">
        <v>1812.54</v>
      </c>
      <c r="M1369" s="35"/>
    </row>
    <row r="1370" spans="1:13" x14ac:dyDescent="0.25">
      <c r="A1370" s="43" t="s">
        <v>5072</v>
      </c>
      <c r="B1370" s="116" t="s">
        <v>2029</v>
      </c>
      <c r="C1370" s="93" t="s">
        <v>138</v>
      </c>
      <c r="D1370" s="94">
        <v>261300</v>
      </c>
      <c r="E1370" s="95" t="s">
        <v>271</v>
      </c>
      <c r="F1370" s="96" t="s">
        <v>140</v>
      </c>
      <c r="G1370" s="97">
        <v>84.07</v>
      </c>
      <c r="H1370" s="98">
        <v>84.07</v>
      </c>
      <c r="I1370" s="98">
        <v>1.96</v>
      </c>
      <c r="J1370" s="98">
        <v>8.68</v>
      </c>
      <c r="K1370" s="98">
        <v>894.5</v>
      </c>
      <c r="L1370" s="98">
        <v>894.5</v>
      </c>
      <c r="M1370" s="35"/>
    </row>
    <row r="1371" spans="1:13" x14ac:dyDescent="0.25">
      <c r="A1371" s="43" t="s">
        <v>5073</v>
      </c>
      <c r="B1371" s="116" t="s">
        <v>2030</v>
      </c>
      <c r="C1371" s="93" t="s">
        <v>138</v>
      </c>
      <c r="D1371" s="94">
        <v>261001</v>
      </c>
      <c r="E1371" s="95" t="s">
        <v>275</v>
      </c>
      <c r="F1371" s="96" t="s">
        <v>140</v>
      </c>
      <c r="G1371" s="97">
        <v>84.07</v>
      </c>
      <c r="H1371" s="98">
        <v>84.07</v>
      </c>
      <c r="I1371" s="98">
        <v>3.83</v>
      </c>
      <c r="J1371" s="98">
        <v>7.09</v>
      </c>
      <c r="K1371" s="98">
        <v>918.04</v>
      </c>
      <c r="L1371" s="98">
        <v>918.04</v>
      </c>
      <c r="M1371" s="35"/>
    </row>
    <row r="1372" spans="1:13" x14ac:dyDescent="0.25">
      <c r="A1372" s="43" t="s">
        <v>5074</v>
      </c>
      <c r="B1372" s="117" t="s">
        <v>2031</v>
      </c>
      <c r="C1372" s="100"/>
      <c r="D1372" s="100"/>
      <c r="E1372" s="101" t="s">
        <v>508</v>
      </c>
      <c r="F1372" s="100"/>
      <c r="G1372" s="102"/>
      <c r="H1372" s="102"/>
      <c r="I1372" s="102"/>
      <c r="J1372" s="102"/>
      <c r="K1372" s="103">
        <v>2008.8200000000002</v>
      </c>
      <c r="L1372" s="103">
        <v>2008.8200000000002</v>
      </c>
      <c r="M1372" s="35"/>
    </row>
    <row r="1373" spans="1:13" x14ac:dyDescent="0.25">
      <c r="A1373" s="43" t="s">
        <v>5075</v>
      </c>
      <c r="B1373" s="116" t="s">
        <v>2032</v>
      </c>
      <c r="C1373" s="93" t="s">
        <v>138</v>
      </c>
      <c r="D1373" s="94">
        <v>261300</v>
      </c>
      <c r="E1373" s="95" t="s">
        <v>271</v>
      </c>
      <c r="F1373" s="96" t="s">
        <v>140</v>
      </c>
      <c r="G1373" s="97">
        <v>104.9</v>
      </c>
      <c r="H1373" s="98">
        <v>104.9</v>
      </c>
      <c r="I1373" s="98">
        <v>1.96</v>
      </c>
      <c r="J1373" s="98">
        <v>8.68</v>
      </c>
      <c r="K1373" s="98">
        <v>1116.1300000000001</v>
      </c>
      <c r="L1373" s="98">
        <v>1116.1300000000001</v>
      </c>
      <c r="M1373" s="35"/>
    </row>
    <row r="1374" spans="1:13" x14ac:dyDescent="0.25">
      <c r="A1374" s="43" t="s">
        <v>5076</v>
      </c>
      <c r="B1374" s="116" t="s">
        <v>2033</v>
      </c>
      <c r="C1374" s="93" t="s">
        <v>138</v>
      </c>
      <c r="D1374" s="94">
        <v>261307</v>
      </c>
      <c r="E1374" s="95" t="s">
        <v>280</v>
      </c>
      <c r="F1374" s="96" t="s">
        <v>140</v>
      </c>
      <c r="G1374" s="97">
        <v>104.9</v>
      </c>
      <c r="H1374" s="98">
        <v>104.9</v>
      </c>
      <c r="I1374" s="98">
        <v>3.41</v>
      </c>
      <c r="J1374" s="98">
        <v>5.0999999999999996</v>
      </c>
      <c r="K1374" s="98">
        <v>892.69</v>
      </c>
      <c r="L1374" s="98">
        <v>892.69</v>
      </c>
      <c r="M1374" s="35"/>
    </row>
    <row r="1375" spans="1:13" x14ac:dyDescent="0.25">
      <c r="A1375" s="43" t="s">
        <v>5077</v>
      </c>
      <c r="B1375" s="117" t="s">
        <v>2034</v>
      </c>
      <c r="C1375" s="100"/>
      <c r="D1375" s="100"/>
      <c r="E1375" s="101" t="s">
        <v>512</v>
      </c>
      <c r="F1375" s="100"/>
      <c r="G1375" s="102"/>
      <c r="H1375" s="102"/>
      <c r="I1375" s="102"/>
      <c r="J1375" s="102"/>
      <c r="K1375" s="103">
        <v>991.73</v>
      </c>
      <c r="L1375" s="103">
        <v>991.73</v>
      </c>
      <c r="M1375" s="35"/>
    </row>
    <row r="1376" spans="1:13" x14ac:dyDescent="0.25">
      <c r="A1376" s="43" t="s">
        <v>5078</v>
      </c>
      <c r="B1376" s="116" t="s">
        <v>2035</v>
      </c>
      <c r="C1376" s="93" t="s">
        <v>138</v>
      </c>
      <c r="D1376" s="94">
        <v>261000</v>
      </c>
      <c r="E1376" s="95" t="s">
        <v>514</v>
      </c>
      <c r="F1376" s="96" t="s">
        <v>140</v>
      </c>
      <c r="G1376" s="97">
        <v>83.06</v>
      </c>
      <c r="H1376" s="98">
        <v>83.06</v>
      </c>
      <c r="I1376" s="98">
        <v>4.8</v>
      </c>
      <c r="J1376" s="98">
        <v>7.14</v>
      </c>
      <c r="K1376" s="98">
        <v>991.73</v>
      </c>
      <c r="L1376" s="98">
        <v>991.73</v>
      </c>
      <c r="M1376" s="35"/>
    </row>
    <row r="1377" spans="1:13" x14ac:dyDescent="0.25">
      <c r="A1377" s="43" t="s">
        <v>5079</v>
      </c>
      <c r="B1377" s="117" t="s">
        <v>2036</v>
      </c>
      <c r="C1377" s="100"/>
      <c r="D1377" s="100"/>
      <c r="E1377" s="101" t="s">
        <v>516</v>
      </c>
      <c r="F1377" s="100"/>
      <c r="G1377" s="102"/>
      <c r="H1377" s="102"/>
      <c r="I1377" s="102"/>
      <c r="J1377" s="102"/>
      <c r="K1377" s="103">
        <v>340.65</v>
      </c>
      <c r="L1377" s="103">
        <v>340.65</v>
      </c>
      <c r="M1377" s="35"/>
    </row>
    <row r="1378" spans="1:13" x14ac:dyDescent="0.25">
      <c r="A1378" s="43" t="s">
        <v>5080</v>
      </c>
      <c r="B1378" s="116" t="s">
        <v>2037</v>
      </c>
      <c r="C1378" s="93" t="s">
        <v>138</v>
      </c>
      <c r="D1378" s="94">
        <v>261703</v>
      </c>
      <c r="E1378" s="95" t="s">
        <v>518</v>
      </c>
      <c r="F1378" s="96" t="s">
        <v>140</v>
      </c>
      <c r="G1378" s="97">
        <v>29.7</v>
      </c>
      <c r="H1378" s="98">
        <v>29.7</v>
      </c>
      <c r="I1378" s="98">
        <v>3.46</v>
      </c>
      <c r="J1378" s="98">
        <v>8.01</v>
      </c>
      <c r="K1378" s="98">
        <v>340.65</v>
      </c>
      <c r="L1378" s="98">
        <v>340.65</v>
      </c>
      <c r="M1378" s="35"/>
    </row>
    <row r="1379" spans="1:13" x14ac:dyDescent="0.25">
      <c r="A1379" s="43" t="s">
        <v>5081</v>
      </c>
      <c r="B1379" s="117" t="s">
        <v>2038</v>
      </c>
      <c r="C1379" s="100"/>
      <c r="D1379" s="100"/>
      <c r="E1379" s="101" t="s">
        <v>520</v>
      </c>
      <c r="F1379" s="100"/>
      <c r="G1379" s="102"/>
      <c r="H1379" s="102"/>
      <c r="I1379" s="102"/>
      <c r="J1379" s="102"/>
      <c r="K1379" s="103">
        <v>236.37</v>
      </c>
      <c r="L1379" s="103">
        <v>236.37</v>
      </c>
      <c r="M1379" s="35"/>
    </row>
    <row r="1380" spans="1:13" x14ac:dyDescent="0.25">
      <c r="A1380" s="43" t="s">
        <v>5082</v>
      </c>
      <c r="B1380" s="116" t="s">
        <v>2039</v>
      </c>
      <c r="C1380" s="93" t="s">
        <v>138</v>
      </c>
      <c r="D1380" s="94">
        <v>261602</v>
      </c>
      <c r="E1380" s="95" t="s">
        <v>522</v>
      </c>
      <c r="F1380" s="96" t="s">
        <v>140</v>
      </c>
      <c r="G1380" s="97">
        <v>10.08</v>
      </c>
      <c r="H1380" s="98">
        <v>10.08</v>
      </c>
      <c r="I1380" s="98">
        <v>10.15</v>
      </c>
      <c r="J1380" s="98">
        <v>13.3</v>
      </c>
      <c r="K1380" s="98">
        <v>236.37</v>
      </c>
      <c r="L1380" s="98">
        <v>236.37</v>
      </c>
      <c r="M1380" s="35"/>
    </row>
    <row r="1381" spans="1:13" x14ac:dyDescent="0.25">
      <c r="A1381" s="43" t="s">
        <v>5083</v>
      </c>
      <c r="B1381" s="117" t="s">
        <v>2040</v>
      </c>
      <c r="C1381" s="100"/>
      <c r="D1381" s="100"/>
      <c r="E1381" s="101" t="s">
        <v>524</v>
      </c>
      <c r="F1381" s="100"/>
      <c r="G1381" s="102"/>
      <c r="H1381" s="102"/>
      <c r="I1381" s="102"/>
      <c r="J1381" s="102"/>
      <c r="K1381" s="103">
        <v>900.48</v>
      </c>
      <c r="L1381" s="103">
        <v>900.48</v>
      </c>
      <c r="M1381" s="35"/>
    </row>
    <row r="1382" spans="1:13" x14ac:dyDescent="0.3">
      <c r="A1382" s="43" t="s">
        <v>5084</v>
      </c>
      <c r="B1382" s="116" t="s">
        <v>2041</v>
      </c>
      <c r="C1382" s="93" t="s">
        <v>138</v>
      </c>
      <c r="D1382" s="94">
        <v>261602</v>
      </c>
      <c r="E1382" s="95" t="s">
        <v>522</v>
      </c>
      <c r="F1382" s="96" t="s">
        <v>140</v>
      </c>
      <c r="G1382" s="97">
        <v>38.4</v>
      </c>
      <c r="H1382" s="98">
        <v>38.4</v>
      </c>
      <c r="I1382" s="98">
        <v>10.15</v>
      </c>
      <c r="J1382" s="98">
        <v>13.3</v>
      </c>
      <c r="K1382" s="98">
        <v>900.48</v>
      </c>
      <c r="L1382" s="98">
        <v>900.48</v>
      </c>
      <c r="M1382" s="36"/>
    </row>
    <row r="1383" spans="1:13" x14ac:dyDescent="0.25">
      <c r="A1383" s="43" t="s">
        <v>5085</v>
      </c>
      <c r="B1383" s="117" t="s">
        <v>2042</v>
      </c>
      <c r="C1383" s="100"/>
      <c r="D1383" s="100"/>
      <c r="E1383" s="101" t="s">
        <v>527</v>
      </c>
      <c r="F1383" s="100"/>
      <c r="G1383" s="102"/>
      <c r="H1383" s="102"/>
      <c r="I1383" s="102"/>
      <c r="J1383" s="102"/>
      <c r="K1383" s="103">
        <v>1926.81</v>
      </c>
      <c r="L1383" s="103">
        <v>1926.81</v>
      </c>
      <c r="M1383" s="35"/>
    </row>
    <row r="1384" spans="1:13" x14ac:dyDescent="0.25">
      <c r="A1384" s="43" t="s">
        <v>5086</v>
      </c>
      <c r="B1384" s="116" t="s">
        <v>2043</v>
      </c>
      <c r="C1384" s="93" t="s">
        <v>138</v>
      </c>
      <c r="D1384" s="94">
        <v>261609</v>
      </c>
      <c r="E1384" s="95" t="s">
        <v>529</v>
      </c>
      <c r="F1384" s="96" t="s">
        <v>140</v>
      </c>
      <c r="G1384" s="97">
        <v>162.19</v>
      </c>
      <c r="H1384" s="98">
        <v>162.19</v>
      </c>
      <c r="I1384" s="98">
        <v>8.35</v>
      </c>
      <c r="J1384" s="98">
        <v>3.53</v>
      </c>
      <c r="K1384" s="98">
        <v>1926.81</v>
      </c>
      <c r="L1384" s="98">
        <v>1926.81</v>
      </c>
      <c r="M1384" s="35"/>
    </row>
    <row r="1385" spans="1:13" x14ac:dyDescent="0.25">
      <c r="A1385" s="43" t="s">
        <v>5087</v>
      </c>
      <c r="B1385" s="115" t="s">
        <v>2044</v>
      </c>
      <c r="C1385" s="89"/>
      <c r="D1385" s="89"/>
      <c r="E1385" s="90" t="s">
        <v>89</v>
      </c>
      <c r="F1385" s="89"/>
      <c r="G1385" s="91"/>
      <c r="H1385" s="91"/>
      <c r="I1385" s="91"/>
      <c r="J1385" s="91"/>
      <c r="K1385" s="92">
        <v>4382.4400000000005</v>
      </c>
      <c r="L1385" s="92">
        <v>4382.4400000000005</v>
      </c>
      <c r="M1385" s="35"/>
    </row>
    <row r="1386" spans="1:13" x14ac:dyDescent="0.25">
      <c r="A1386" s="43" t="s">
        <v>5088</v>
      </c>
      <c r="B1386" s="117" t="s">
        <v>2045</v>
      </c>
      <c r="C1386" s="100"/>
      <c r="D1386" s="100"/>
      <c r="E1386" s="101" t="s">
        <v>532</v>
      </c>
      <c r="F1386" s="100"/>
      <c r="G1386" s="102"/>
      <c r="H1386" s="102"/>
      <c r="I1386" s="102"/>
      <c r="J1386" s="102"/>
      <c r="K1386" s="103">
        <v>4060.88</v>
      </c>
      <c r="L1386" s="103">
        <v>4060.88</v>
      </c>
      <c r="M1386" s="35"/>
    </row>
    <row r="1387" spans="1:13" ht="24" x14ac:dyDescent="0.3">
      <c r="A1387" s="43" t="s">
        <v>5089</v>
      </c>
      <c r="B1387" s="118" t="s">
        <v>2046</v>
      </c>
      <c r="C1387" s="104" t="s">
        <v>193</v>
      </c>
      <c r="D1387" s="112" t="s">
        <v>287</v>
      </c>
      <c r="E1387" s="95" t="s">
        <v>288</v>
      </c>
      <c r="F1387" s="106" t="s">
        <v>135</v>
      </c>
      <c r="G1387" s="97">
        <v>2</v>
      </c>
      <c r="H1387" s="98">
        <v>2</v>
      </c>
      <c r="I1387" s="98">
        <v>976.33</v>
      </c>
      <c r="J1387" s="98">
        <v>788.93</v>
      </c>
      <c r="K1387" s="98">
        <v>3530.52</v>
      </c>
      <c r="L1387" s="98">
        <v>3530.52</v>
      </c>
      <c r="M1387" s="36"/>
    </row>
    <row r="1388" spans="1:13" x14ac:dyDescent="0.25">
      <c r="A1388" s="43" t="s">
        <v>5090</v>
      </c>
      <c r="B1388" s="116" t="s">
        <v>2047</v>
      </c>
      <c r="C1388" s="93" t="s">
        <v>138</v>
      </c>
      <c r="D1388" s="94">
        <v>270501</v>
      </c>
      <c r="E1388" s="95" t="s">
        <v>159</v>
      </c>
      <c r="F1388" s="96" t="s">
        <v>140</v>
      </c>
      <c r="G1388" s="97">
        <v>162.19</v>
      </c>
      <c r="H1388" s="98">
        <v>162.19</v>
      </c>
      <c r="I1388" s="98">
        <v>1.48</v>
      </c>
      <c r="J1388" s="98">
        <v>1.79</v>
      </c>
      <c r="K1388" s="98">
        <v>530.36</v>
      </c>
      <c r="L1388" s="98">
        <v>530.36</v>
      </c>
      <c r="M1388" s="35"/>
    </row>
    <row r="1389" spans="1:13" x14ac:dyDescent="0.25">
      <c r="A1389" s="43" t="s">
        <v>5091</v>
      </c>
      <c r="B1389" s="117" t="s">
        <v>2048</v>
      </c>
      <c r="C1389" s="100"/>
      <c r="D1389" s="100"/>
      <c r="E1389" s="101" t="s">
        <v>536</v>
      </c>
      <c r="F1389" s="100"/>
      <c r="G1389" s="102"/>
      <c r="H1389" s="102"/>
      <c r="I1389" s="102"/>
      <c r="J1389" s="102"/>
      <c r="K1389" s="103">
        <v>321.56</v>
      </c>
      <c r="L1389" s="103">
        <v>321.56</v>
      </c>
      <c r="M1389" s="35"/>
    </row>
    <row r="1390" spans="1:13" ht="36" x14ac:dyDescent="0.3">
      <c r="A1390" s="43" t="s">
        <v>5092</v>
      </c>
      <c r="B1390" s="118" t="s">
        <v>2049</v>
      </c>
      <c r="C1390" s="104" t="s">
        <v>193</v>
      </c>
      <c r="D1390" s="112" t="s">
        <v>538</v>
      </c>
      <c r="E1390" s="95" t="s">
        <v>539</v>
      </c>
      <c r="F1390" s="106" t="s">
        <v>135</v>
      </c>
      <c r="G1390" s="97">
        <v>2</v>
      </c>
      <c r="H1390" s="98">
        <v>2</v>
      </c>
      <c r="I1390" s="98">
        <v>61.96</v>
      </c>
      <c r="J1390" s="98">
        <v>12.77</v>
      </c>
      <c r="K1390" s="98">
        <v>149.46</v>
      </c>
      <c r="L1390" s="98">
        <v>149.46</v>
      </c>
      <c r="M1390" s="36"/>
    </row>
    <row r="1391" spans="1:13" ht="24" x14ac:dyDescent="0.3">
      <c r="A1391" s="43" t="s">
        <v>5093</v>
      </c>
      <c r="B1391" s="116" t="s">
        <v>2050</v>
      </c>
      <c r="C1391" s="93" t="s">
        <v>193</v>
      </c>
      <c r="D1391" s="107" t="s">
        <v>541</v>
      </c>
      <c r="E1391" s="95" t="s">
        <v>542</v>
      </c>
      <c r="F1391" s="96" t="s">
        <v>135</v>
      </c>
      <c r="G1391" s="97">
        <v>2</v>
      </c>
      <c r="H1391" s="98">
        <v>2</v>
      </c>
      <c r="I1391" s="98">
        <v>86.05</v>
      </c>
      <c r="J1391" s="98">
        <v>0</v>
      </c>
      <c r="K1391" s="98">
        <v>172.1</v>
      </c>
      <c r="L1391" s="98">
        <v>172.1</v>
      </c>
      <c r="M1391" s="36"/>
    </row>
    <row r="1392" spans="1:13" x14ac:dyDescent="0.25">
      <c r="A1392" s="43" t="s">
        <v>5094</v>
      </c>
      <c r="B1392" s="114">
        <v>22</v>
      </c>
      <c r="C1392" s="84"/>
      <c r="D1392" s="84"/>
      <c r="E1392" s="85" t="s">
        <v>24</v>
      </c>
      <c r="F1392" s="86" t="s">
        <v>135</v>
      </c>
      <c r="G1392" s="87">
        <v>1</v>
      </c>
      <c r="H1392" s="88"/>
      <c r="I1392" s="88"/>
      <c r="J1392" s="88"/>
      <c r="K1392" s="87">
        <v>7070.03</v>
      </c>
      <c r="L1392" s="87">
        <v>7070.03</v>
      </c>
      <c r="M1392" s="35"/>
    </row>
    <row r="1393" spans="1:13" x14ac:dyDescent="0.25">
      <c r="A1393" s="43" t="s">
        <v>5095</v>
      </c>
      <c r="B1393" s="115" t="s">
        <v>2051</v>
      </c>
      <c r="C1393" s="89"/>
      <c r="D1393" s="89"/>
      <c r="E1393" s="90" t="s">
        <v>45</v>
      </c>
      <c r="F1393" s="89"/>
      <c r="G1393" s="91"/>
      <c r="H1393" s="91"/>
      <c r="I1393" s="91"/>
      <c r="J1393" s="91"/>
      <c r="K1393" s="92">
        <v>72.87</v>
      </c>
      <c r="L1393" s="92">
        <v>72.87</v>
      </c>
      <c r="M1393" s="35"/>
    </row>
    <row r="1394" spans="1:13" x14ac:dyDescent="0.25">
      <c r="A1394" s="43" t="s">
        <v>5096</v>
      </c>
      <c r="B1394" s="116" t="s">
        <v>2052</v>
      </c>
      <c r="C1394" s="93" t="s">
        <v>138</v>
      </c>
      <c r="D1394" s="94">
        <v>20202</v>
      </c>
      <c r="E1394" s="95" t="s">
        <v>164</v>
      </c>
      <c r="F1394" s="96" t="s">
        <v>140</v>
      </c>
      <c r="G1394" s="97">
        <v>10.08</v>
      </c>
      <c r="H1394" s="98">
        <v>10.08</v>
      </c>
      <c r="I1394" s="98">
        <v>0</v>
      </c>
      <c r="J1394" s="98">
        <v>2.38</v>
      </c>
      <c r="K1394" s="98">
        <v>23.99</v>
      </c>
      <c r="L1394" s="98">
        <v>23.99</v>
      </c>
      <c r="M1394" s="35"/>
    </row>
    <row r="1395" spans="1:13" ht="24" x14ac:dyDescent="0.3">
      <c r="A1395" s="43" t="s">
        <v>5097</v>
      </c>
      <c r="B1395" s="118" t="s">
        <v>2053</v>
      </c>
      <c r="C1395" s="104" t="s">
        <v>138</v>
      </c>
      <c r="D1395" s="105">
        <v>20701</v>
      </c>
      <c r="E1395" s="95" t="s">
        <v>293</v>
      </c>
      <c r="F1395" s="106" t="s">
        <v>140</v>
      </c>
      <c r="G1395" s="97">
        <v>10.08</v>
      </c>
      <c r="H1395" s="98">
        <v>10.08</v>
      </c>
      <c r="I1395" s="98">
        <v>3.41</v>
      </c>
      <c r="J1395" s="98">
        <v>1.44</v>
      </c>
      <c r="K1395" s="98">
        <v>48.88</v>
      </c>
      <c r="L1395" s="98">
        <v>48.88</v>
      </c>
      <c r="M1395" s="36"/>
    </row>
    <row r="1396" spans="1:13" x14ac:dyDescent="0.25">
      <c r="A1396" s="43" t="s">
        <v>5098</v>
      </c>
      <c r="B1396" s="115" t="s">
        <v>2054</v>
      </c>
      <c r="C1396" s="89"/>
      <c r="D1396" s="89"/>
      <c r="E1396" s="90" t="s">
        <v>47</v>
      </c>
      <c r="F1396" s="89"/>
      <c r="G1396" s="91"/>
      <c r="H1396" s="91"/>
      <c r="I1396" s="91"/>
      <c r="J1396" s="91"/>
      <c r="K1396" s="92">
        <v>33.24</v>
      </c>
      <c r="L1396" s="92">
        <v>33.24</v>
      </c>
      <c r="M1396" s="35"/>
    </row>
    <row r="1397" spans="1:13" x14ac:dyDescent="0.25">
      <c r="A1397" s="43" t="s">
        <v>5099</v>
      </c>
      <c r="B1397" s="116" t="s">
        <v>2055</v>
      </c>
      <c r="C1397" s="93" t="s">
        <v>138</v>
      </c>
      <c r="D1397" s="94">
        <v>30101</v>
      </c>
      <c r="E1397" s="95" t="s">
        <v>170</v>
      </c>
      <c r="F1397" s="96" t="s">
        <v>171</v>
      </c>
      <c r="G1397" s="97">
        <v>0.85</v>
      </c>
      <c r="H1397" s="98">
        <v>0.85</v>
      </c>
      <c r="I1397" s="98">
        <v>30.52</v>
      </c>
      <c r="J1397" s="98">
        <v>8.59</v>
      </c>
      <c r="K1397" s="98">
        <v>33.24</v>
      </c>
      <c r="L1397" s="98">
        <v>33.24</v>
      </c>
      <c r="M1397" s="35"/>
    </row>
    <row r="1398" spans="1:13" x14ac:dyDescent="0.25">
      <c r="A1398" s="43" t="s">
        <v>5100</v>
      </c>
      <c r="B1398" s="115" t="s">
        <v>2056</v>
      </c>
      <c r="C1398" s="89"/>
      <c r="D1398" s="89"/>
      <c r="E1398" s="90" t="s">
        <v>49</v>
      </c>
      <c r="F1398" s="89"/>
      <c r="G1398" s="91"/>
      <c r="H1398" s="91"/>
      <c r="I1398" s="91"/>
      <c r="J1398" s="91"/>
      <c r="K1398" s="92">
        <v>53.31</v>
      </c>
      <c r="L1398" s="92">
        <v>53.31</v>
      </c>
      <c r="M1398" s="35"/>
    </row>
    <row r="1399" spans="1:13" ht="24" x14ac:dyDescent="0.3">
      <c r="A1399" s="43" t="s">
        <v>5101</v>
      </c>
      <c r="B1399" s="116" t="s">
        <v>2057</v>
      </c>
      <c r="C1399" s="93" t="s">
        <v>138</v>
      </c>
      <c r="D1399" s="94">
        <v>41140</v>
      </c>
      <c r="E1399" s="99" t="s">
        <v>3641</v>
      </c>
      <c r="F1399" s="96" t="s">
        <v>140</v>
      </c>
      <c r="G1399" s="97">
        <v>10.08</v>
      </c>
      <c r="H1399" s="98">
        <v>10.08</v>
      </c>
      <c r="I1399" s="98">
        <v>0</v>
      </c>
      <c r="J1399" s="98">
        <v>2.4300000000000002</v>
      </c>
      <c r="K1399" s="98">
        <v>24.49</v>
      </c>
      <c r="L1399" s="98">
        <v>24.49</v>
      </c>
      <c r="M1399" s="36"/>
    </row>
    <row r="1400" spans="1:13" ht="24" x14ac:dyDescent="0.3">
      <c r="A1400" s="43" t="s">
        <v>5102</v>
      </c>
      <c r="B1400" s="118" t="s">
        <v>2058</v>
      </c>
      <c r="C1400" s="104" t="s">
        <v>187</v>
      </c>
      <c r="D1400" s="105">
        <v>97083</v>
      </c>
      <c r="E1400" s="95" t="s">
        <v>302</v>
      </c>
      <c r="F1400" s="106" t="s">
        <v>140</v>
      </c>
      <c r="G1400" s="97">
        <v>10.08</v>
      </c>
      <c r="H1400" s="98">
        <v>10.08</v>
      </c>
      <c r="I1400" s="98">
        <v>0.83</v>
      </c>
      <c r="J1400" s="98">
        <v>2.0299999999999998</v>
      </c>
      <c r="K1400" s="98">
        <v>28.82</v>
      </c>
      <c r="L1400" s="98">
        <v>28.82</v>
      </c>
      <c r="M1400" s="36"/>
    </row>
    <row r="1401" spans="1:13" x14ac:dyDescent="0.25">
      <c r="A1401" s="43" t="s">
        <v>5103</v>
      </c>
      <c r="B1401" s="115" t="s">
        <v>2059</v>
      </c>
      <c r="C1401" s="89"/>
      <c r="D1401" s="89"/>
      <c r="E1401" s="90" t="s">
        <v>51</v>
      </c>
      <c r="F1401" s="89"/>
      <c r="G1401" s="91"/>
      <c r="H1401" s="91"/>
      <c r="I1401" s="91"/>
      <c r="J1401" s="91"/>
      <c r="K1401" s="92">
        <v>1158.18</v>
      </c>
      <c r="L1401" s="92">
        <v>1158.18</v>
      </c>
      <c r="M1401" s="35"/>
    </row>
    <row r="1402" spans="1:13" x14ac:dyDescent="0.25">
      <c r="A1402" s="43" t="s">
        <v>5104</v>
      </c>
      <c r="B1402" s="117" t="s">
        <v>2060</v>
      </c>
      <c r="C1402" s="100"/>
      <c r="D1402" s="100"/>
      <c r="E1402" s="101" t="s">
        <v>2061</v>
      </c>
      <c r="F1402" s="100"/>
      <c r="G1402" s="102"/>
      <c r="H1402" s="102"/>
      <c r="I1402" s="102"/>
      <c r="J1402" s="102"/>
      <c r="K1402" s="103">
        <v>1158.18</v>
      </c>
      <c r="L1402" s="103">
        <v>1158.18</v>
      </c>
      <c r="M1402" s="35"/>
    </row>
    <row r="1403" spans="1:13" x14ac:dyDescent="0.25">
      <c r="A1403" s="43" t="s">
        <v>5105</v>
      </c>
      <c r="B1403" s="116" t="s">
        <v>2062</v>
      </c>
      <c r="C1403" s="93" t="s">
        <v>138</v>
      </c>
      <c r="D1403" s="94">
        <v>50302</v>
      </c>
      <c r="E1403" s="95" t="s">
        <v>307</v>
      </c>
      <c r="F1403" s="96" t="s">
        <v>178</v>
      </c>
      <c r="G1403" s="97">
        <v>8</v>
      </c>
      <c r="H1403" s="98">
        <v>8</v>
      </c>
      <c r="I1403" s="98">
        <v>28.81</v>
      </c>
      <c r="J1403" s="98">
        <v>33.54</v>
      </c>
      <c r="K1403" s="98">
        <v>498.8</v>
      </c>
      <c r="L1403" s="98">
        <v>498.8</v>
      </c>
      <c r="M1403" s="35"/>
    </row>
    <row r="1404" spans="1:13" x14ac:dyDescent="0.25">
      <c r="A1404" s="43" t="s">
        <v>5106</v>
      </c>
      <c r="B1404" s="116" t="s">
        <v>2063</v>
      </c>
      <c r="C1404" s="93" t="s">
        <v>138</v>
      </c>
      <c r="D1404" s="94">
        <v>52004</v>
      </c>
      <c r="E1404" s="95" t="s">
        <v>325</v>
      </c>
      <c r="F1404" s="96" t="s">
        <v>310</v>
      </c>
      <c r="G1404" s="97">
        <v>7.27</v>
      </c>
      <c r="H1404" s="98">
        <v>7.27</v>
      </c>
      <c r="I1404" s="98">
        <v>8.19</v>
      </c>
      <c r="J1404" s="98">
        <v>2.66</v>
      </c>
      <c r="K1404" s="98">
        <v>78.87</v>
      </c>
      <c r="L1404" s="98">
        <v>78.87</v>
      </c>
      <c r="M1404" s="35"/>
    </row>
    <row r="1405" spans="1:13" x14ac:dyDescent="0.25">
      <c r="A1405" s="43" t="s">
        <v>5107</v>
      </c>
      <c r="B1405" s="116" t="s">
        <v>2064</v>
      </c>
      <c r="C1405" s="93" t="s">
        <v>138</v>
      </c>
      <c r="D1405" s="94">
        <v>52003</v>
      </c>
      <c r="E1405" s="95" t="s">
        <v>731</v>
      </c>
      <c r="F1405" s="96" t="s">
        <v>310</v>
      </c>
      <c r="G1405" s="97">
        <v>24.54</v>
      </c>
      <c r="H1405" s="98">
        <v>24.54</v>
      </c>
      <c r="I1405" s="98">
        <v>8.66</v>
      </c>
      <c r="J1405" s="98">
        <v>2.66</v>
      </c>
      <c r="K1405" s="98">
        <v>277.79000000000002</v>
      </c>
      <c r="L1405" s="98">
        <v>277.79000000000002</v>
      </c>
      <c r="M1405" s="35"/>
    </row>
    <row r="1406" spans="1:13" x14ac:dyDescent="0.25">
      <c r="A1406" s="43" t="s">
        <v>5108</v>
      </c>
      <c r="B1406" s="116" t="s">
        <v>2065</v>
      </c>
      <c r="C1406" s="93" t="s">
        <v>138</v>
      </c>
      <c r="D1406" s="94">
        <v>52014</v>
      </c>
      <c r="E1406" s="95" t="s">
        <v>312</v>
      </c>
      <c r="F1406" s="96" t="s">
        <v>310</v>
      </c>
      <c r="G1406" s="97">
        <v>5.45</v>
      </c>
      <c r="H1406" s="98">
        <v>5.45</v>
      </c>
      <c r="I1406" s="98">
        <v>11.47</v>
      </c>
      <c r="J1406" s="98">
        <v>2.33</v>
      </c>
      <c r="K1406" s="98">
        <v>75.209999999999994</v>
      </c>
      <c r="L1406" s="98">
        <v>75.209999999999994</v>
      </c>
      <c r="M1406" s="35"/>
    </row>
    <row r="1407" spans="1:13" x14ac:dyDescent="0.25">
      <c r="A1407" s="43" t="s">
        <v>5109</v>
      </c>
      <c r="B1407" s="116" t="s">
        <v>2066</v>
      </c>
      <c r="C1407" s="93" t="s">
        <v>138</v>
      </c>
      <c r="D1407" s="94">
        <v>50901</v>
      </c>
      <c r="E1407" s="95" t="s">
        <v>316</v>
      </c>
      <c r="F1407" s="96" t="s">
        <v>171</v>
      </c>
      <c r="G1407" s="97">
        <v>0.36</v>
      </c>
      <c r="H1407" s="98">
        <v>0.36</v>
      </c>
      <c r="I1407" s="98">
        <v>0</v>
      </c>
      <c r="J1407" s="98">
        <v>38.78</v>
      </c>
      <c r="K1407" s="98">
        <v>13.96</v>
      </c>
      <c r="L1407" s="98">
        <v>13.96</v>
      </c>
      <c r="M1407" s="35"/>
    </row>
    <row r="1408" spans="1:13" x14ac:dyDescent="0.25">
      <c r="A1408" s="43" t="s">
        <v>5110</v>
      </c>
      <c r="B1408" s="116" t="s">
        <v>2067</v>
      </c>
      <c r="C1408" s="93" t="s">
        <v>138</v>
      </c>
      <c r="D1408" s="94">
        <v>50902</v>
      </c>
      <c r="E1408" s="95" t="s">
        <v>318</v>
      </c>
      <c r="F1408" s="96" t="s">
        <v>140</v>
      </c>
      <c r="G1408" s="97">
        <v>0.64</v>
      </c>
      <c r="H1408" s="98">
        <v>0.64</v>
      </c>
      <c r="I1408" s="98">
        <v>0</v>
      </c>
      <c r="J1408" s="98">
        <v>4.7699999999999996</v>
      </c>
      <c r="K1408" s="98">
        <v>3.05</v>
      </c>
      <c r="L1408" s="98">
        <v>3.05</v>
      </c>
      <c r="M1408" s="35"/>
    </row>
    <row r="1409" spans="1:13" ht="24" x14ac:dyDescent="0.3">
      <c r="A1409" s="43" t="s">
        <v>5111</v>
      </c>
      <c r="B1409" s="116" t="s">
        <v>2068</v>
      </c>
      <c r="C1409" s="93" t="s">
        <v>187</v>
      </c>
      <c r="D1409" s="94">
        <v>96616</v>
      </c>
      <c r="E1409" s="99" t="s">
        <v>3617</v>
      </c>
      <c r="F1409" s="96" t="s">
        <v>171</v>
      </c>
      <c r="G1409" s="97">
        <v>0.03</v>
      </c>
      <c r="H1409" s="98">
        <v>0.03</v>
      </c>
      <c r="I1409" s="98">
        <v>395.59</v>
      </c>
      <c r="J1409" s="98">
        <v>198.33</v>
      </c>
      <c r="K1409" s="98">
        <v>17.809999999999999</v>
      </c>
      <c r="L1409" s="98">
        <v>17.809999999999999</v>
      </c>
      <c r="M1409" s="36"/>
    </row>
    <row r="1410" spans="1:13" x14ac:dyDescent="0.25">
      <c r="A1410" s="43" t="s">
        <v>5112</v>
      </c>
      <c r="B1410" s="116" t="s">
        <v>2069</v>
      </c>
      <c r="C1410" s="93" t="s">
        <v>138</v>
      </c>
      <c r="D1410" s="94">
        <v>51036</v>
      </c>
      <c r="E1410" s="95" t="s">
        <v>321</v>
      </c>
      <c r="F1410" s="96" t="s">
        <v>171</v>
      </c>
      <c r="G1410" s="97">
        <v>0.36</v>
      </c>
      <c r="H1410" s="98">
        <v>0.36</v>
      </c>
      <c r="I1410" s="98">
        <v>499.2</v>
      </c>
      <c r="J1410" s="98">
        <v>0</v>
      </c>
      <c r="K1410" s="98">
        <v>179.71</v>
      </c>
      <c r="L1410" s="98">
        <v>179.71</v>
      </c>
      <c r="M1410" s="35"/>
    </row>
    <row r="1411" spans="1:13" x14ac:dyDescent="0.3">
      <c r="A1411" s="43" t="s">
        <v>5113</v>
      </c>
      <c r="B1411" s="116" t="s">
        <v>2070</v>
      </c>
      <c r="C1411" s="93" t="s">
        <v>138</v>
      </c>
      <c r="D1411" s="94">
        <v>51060</v>
      </c>
      <c r="E1411" s="95" t="s">
        <v>323</v>
      </c>
      <c r="F1411" s="96" t="s">
        <v>171</v>
      </c>
      <c r="G1411" s="97">
        <v>0.36</v>
      </c>
      <c r="H1411" s="98">
        <v>0.36</v>
      </c>
      <c r="I1411" s="98">
        <v>0.1</v>
      </c>
      <c r="J1411" s="98">
        <v>35.96</v>
      </c>
      <c r="K1411" s="98">
        <v>12.98</v>
      </c>
      <c r="L1411" s="98">
        <v>12.98</v>
      </c>
      <c r="M1411" s="36"/>
    </row>
    <row r="1412" spans="1:13" x14ac:dyDescent="0.25">
      <c r="A1412" s="43" t="s">
        <v>5114</v>
      </c>
      <c r="B1412" s="115" t="s">
        <v>2071</v>
      </c>
      <c r="C1412" s="89"/>
      <c r="D1412" s="89"/>
      <c r="E1412" s="90" t="s">
        <v>63</v>
      </c>
      <c r="F1412" s="89"/>
      <c r="G1412" s="91"/>
      <c r="H1412" s="91"/>
      <c r="I1412" s="91"/>
      <c r="J1412" s="91"/>
      <c r="K1412" s="92">
        <v>41.39</v>
      </c>
      <c r="L1412" s="92">
        <v>41.39</v>
      </c>
      <c r="M1412" s="35"/>
    </row>
    <row r="1413" spans="1:13" x14ac:dyDescent="0.25">
      <c r="A1413" s="43" t="s">
        <v>5115</v>
      </c>
      <c r="B1413" s="116" t="s">
        <v>2072</v>
      </c>
      <c r="C1413" s="93" t="s">
        <v>138</v>
      </c>
      <c r="D1413" s="94">
        <v>120902</v>
      </c>
      <c r="E1413" s="95" t="s">
        <v>443</v>
      </c>
      <c r="F1413" s="96" t="s">
        <v>140</v>
      </c>
      <c r="G1413" s="97">
        <v>1.32</v>
      </c>
      <c r="H1413" s="98">
        <v>1.32</v>
      </c>
      <c r="I1413" s="98">
        <v>11.85</v>
      </c>
      <c r="J1413" s="98">
        <v>19.510000000000002</v>
      </c>
      <c r="K1413" s="98">
        <v>41.39</v>
      </c>
      <c r="L1413" s="98">
        <v>41.39</v>
      </c>
      <c r="M1413" s="35"/>
    </row>
    <row r="1414" spans="1:13" x14ac:dyDescent="0.25">
      <c r="A1414" s="43" t="s">
        <v>5116</v>
      </c>
      <c r="B1414" s="115" t="s">
        <v>2073</v>
      </c>
      <c r="C1414" s="89"/>
      <c r="D1414" s="89"/>
      <c r="E1414" s="90" t="s">
        <v>65</v>
      </c>
      <c r="F1414" s="89"/>
      <c r="G1414" s="91"/>
      <c r="H1414" s="91"/>
      <c r="I1414" s="91"/>
      <c r="J1414" s="91"/>
      <c r="K1414" s="92">
        <v>3144.52</v>
      </c>
      <c r="L1414" s="92">
        <v>3144.52</v>
      </c>
      <c r="M1414" s="35"/>
    </row>
    <row r="1415" spans="1:13" ht="36" x14ac:dyDescent="0.3">
      <c r="A1415" s="43" t="s">
        <v>5117</v>
      </c>
      <c r="B1415" s="116" t="s">
        <v>2074</v>
      </c>
      <c r="C1415" s="93" t="s">
        <v>187</v>
      </c>
      <c r="D1415" s="94">
        <v>100775</v>
      </c>
      <c r="E1415" s="95" t="s">
        <v>446</v>
      </c>
      <c r="F1415" s="96" t="s">
        <v>310</v>
      </c>
      <c r="G1415" s="97">
        <v>263.14</v>
      </c>
      <c r="H1415" s="98">
        <v>263.14</v>
      </c>
      <c r="I1415" s="98">
        <v>11.19</v>
      </c>
      <c r="J1415" s="98">
        <v>0.76</v>
      </c>
      <c r="K1415" s="98">
        <v>3144.52</v>
      </c>
      <c r="L1415" s="98">
        <v>3144.52</v>
      </c>
      <c r="M1415" s="37"/>
    </row>
    <row r="1416" spans="1:13" x14ac:dyDescent="0.25">
      <c r="A1416" s="43" t="s">
        <v>5118</v>
      </c>
      <c r="B1416" s="115" t="s">
        <v>2075</v>
      </c>
      <c r="C1416" s="89"/>
      <c r="D1416" s="89"/>
      <c r="E1416" s="90" t="s">
        <v>67</v>
      </c>
      <c r="F1416" s="89"/>
      <c r="G1416" s="91"/>
      <c r="H1416" s="91"/>
      <c r="I1416" s="91"/>
      <c r="J1416" s="91"/>
      <c r="K1416" s="92">
        <v>1133.9000000000001</v>
      </c>
      <c r="L1416" s="92">
        <v>1133.9000000000001</v>
      </c>
      <c r="M1416" s="35"/>
    </row>
    <row r="1417" spans="1:13" x14ac:dyDescent="0.25">
      <c r="A1417" s="43" t="s">
        <v>5119</v>
      </c>
      <c r="B1417" s="117" t="s">
        <v>2076</v>
      </c>
      <c r="C1417" s="100"/>
      <c r="D1417" s="100"/>
      <c r="E1417" s="101" t="s">
        <v>2077</v>
      </c>
      <c r="F1417" s="100"/>
      <c r="G1417" s="102"/>
      <c r="H1417" s="102"/>
      <c r="I1417" s="102"/>
      <c r="J1417" s="102"/>
      <c r="K1417" s="103">
        <v>932.99</v>
      </c>
      <c r="L1417" s="103">
        <v>932.99</v>
      </c>
      <c r="M1417" s="35"/>
    </row>
    <row r="1418" spans="1:13" x14ac:dyDescent="0.25">
      <c r="A1418" s="43" t="s">
        <v>5120</v>
      </c>
      <c r="B1418" s="116" t="s">
        <v>2078</v>
      </c>
      <c r="C1418" s="93" t="s">
        <v>138</v>
      </c>
      <c r="D1418" s="94">
        <v>160967</v>
      </c>
      <c r="E1418" s="95" t="s">
        <v>2079</v>
      </c>
      <c r="F1418" s="96" t="s">
        <v>140</v>
      </c>
      <c r="G1418" s="97">
        <v>12.96</v>
      </c>
      <c r="H1418" s="98">
        <v>12.96</v>
      </c>
      <c r="I1418" s="98">
        <v>66.64</v>
      </c>
      <c r="J1418" s="98">
        <v>5.35</v>
      </c>
      <c r="K1418" s="98">
        <v>932.99</v>
      </c>
      <c r="L1418" s="98">
        <v>932.99</v>
      </c>
      <c r="M1418" s="35"/>
    </row>
    <row r="1419" spans="1:13" x14ac:dyDescent="0.25">
      <c r="A1419" s="43" t="s">
        <v>5121</v>
      </c>
      <c r="B1419" s="117" t="s">
        <v>2080</v>
      </c>
      <c r="C1419" s="100"/>
      <c r="D1419" s="100"/>
      <c r="E1419" s="101" t="s">
        <v>2081</v>
      </c>
      <c r="F1419" s="100"/>
      <c r="G1419" s="102"/>
      <c r="H1419" s="102"/>
      <c r="I1419" s="102"/>
      <c r="J1419" s="102"/>
      <c r="K1419" s="103">
        <v>200.91</v>
      </c>
      <c r="L1419" s="103">
        <v>200.91</v>
      </c>
      <c r="M1419" s="35"/>
    </row>
    <row r="1420" spans="1:13" x14ac:dyDescent="0.25">
      <c r="A1420" s="43" t="s">
        <v>5122</v>
      </c>
      <c r="B1420" s="116" t="s">
        <v>2082</v>
      </c>
      <c r="C1420" s="93" t="s">
        <v>138</v>
      </c>
      <c r="D1420" s="94">
        <v>160601</v>
      </c>
      <c r="E1420" s="95" t="s">
        <v>577</v>
      </c>
      <c r="F1420" s="96" t="s">
        <v>178</v>
      </c>
      <c r="G1420" s="97">
        <v>3.6</v>
      </c>
      <c r="H1420" s="98">
        <v>3.6</v>
      </c>
      <c r="I1420" s="98">
        <v>25.21</v>
      </c>
      <c r="J1420" s="98">
        <v>30.6</v>
      </c>
      <c r="K1420" s="98">
        <v>200.91</v>
      </c>
      <c r="L1420" s="98">
        <v>200.91</v>
      </c>
      <c r="M1420" s="35"/>
    </row>
    <row r="1421" spans="1:13" x14ac:dyDescent="0.25">
      <c r="A1421" s="43" t="s">
        <v>5123</v>
      </c>
      <c r="B1421" s="115" t="s">
        <v>2083</v>
      </c>
      <c r="C1421" s="89"/>
      <c r="D1421" s="89"/>
      <c r="E1421" s="90" t="s">
        <v>79</v>
      </c>
      <c r="F1421" s="89"/>
      <c r="G1421" s="91"/>
      <c r="H1421" s="91"/>
      <c r="I1421" s="91"/>
      <c r="J1421" s="91"/>
      <c r="K1421" s="92">
        <v>1234.0000000000002</v>
      </c>
      <c r="L1421" s="92">
        <v>1234.0000000000002</v>
      </c>
      <c r="M1421" s="35"/>
    </row>
    <row r="1422" spans="1:13" x14ac:dyDescent="0.25">
      <c r="A1422" s="43" t="s">
        <v>5124</v>
      </c>
      <c r="B1422" s="117" t="s">
        <v>2084</v>
      </c>
      <c r="C1422" s="100"/>
      <c r="D1422" s="100"/>
      <c r="E1422" s="101" t="s">
        <v>483</v>
      </c>
      <c r="F1422" s="100"/>
      <c r="G1422" s="102"/>
      <c r="H1422" s="102"/>
      <c r="I1422" s="102"/>
      <c r="J1422" s="102"/>
      <c r="K1422" s="103">
        <v>1234.0000000000002</v>
      </c>
      <c r="L1422" s="103">
        <v>1234.0000000000002</v>
      </c>
      <c r="M1422" s="35"/>
    </row>
    <row r="1423" spans="1:13" x14ac:dyDescent="0.25">
      <c r="A1423" s="43" t="s">
        <v>5125</v>
      </c>
      <c r="B1423" s="116" t="s">
        <v>2085</v>
      </c>
      <c r="C1423" s="93" t="s">
        <v>138</v>
      </c>
      <c r="D1423" s="94">
        <v>220101</v>
      </c>
      <c r="E1423" s="95" t="s">
        <v>481</v>
      </c>
      <c r="F1423" s="96" t="s">
        <v>140</v>
      </c>
      <c r="G1423" s="97">
        <v>9.7200000000000006</v>
      </c>
      <c r="H1423" s="98">
        <v>9.7200000000000006</v>
      </c>
      <c r="I1423" s="98">
        <v>24.2</v>
      </c>
      <c r="J1423" s="98">
        <v>9.8800000000000008</v>
      </c>
      <c r="K1423" s="98">
        <v>331.25</v>
      </c>
      <c r="L1423" s="98">
        <v>331.25</v>
      </c>
      <c r="M1423" s="35"/>
    </row>
    <row r="1424" spans="1:13" ht="24" x14ac:dyDescent="0.3">
      <c r="A1424" s="43" t="s">
        <v>5126</v>
      </c>
      <c r="B1424" s="116" t="s">
        <v>2086</v>
      </c>
      <c r="C1424" s="93" t="s">
        <v>193</v>
      </c>
      <c r="D1424" s="107" t="s">
        <v>485</v>
      </c>
      <c r="E1424" s="95" t="s">
        <v>486</v>
      </c>
      <c r="F1424" s="96" t="s">
        <v>140</v>
      </c>
      <c r="G1424" s="97">
        <v>9.7200000000000006</v>
      </c>
      <c r="H1424" s="98">
        <v>9.7200000000000006</v>
      </c>
      <c r="I1424" s="98">
        <v>64.2</v>
      </c>
      <c r="J1424" s="98">
        <v>19.579999999999998</v>
      </c>
      <c r="K1424" s="98">
        <v>814.34</v>
      </c>
      <c r="L1424" s="98">
        <v>814.34</v>
      </c>
      <c r="M1424" s="36"/>
    </row>
    <row r="1425" spans="1:13" x14ac:dyDescent="0.25">
      <c r="A1425" s="43" t="s">
        <v>5127</v>
      </c>
      <c r="B1425" s="116" t="s">
        <v>2087</v>
      </c>
      <c r="C1425" s="93" t="s">
        <v>193</v>
      </c>
      <c r="D1425" s="107" t="s">
        <v>488</v>
      </c>
      <c r="E1425" s="95" t="s">
        <v>489</v>
      </c>
      <c r="F1425" s="96" t="s">
        <v>178</v>
      </c>
      <c r="G1425" s="97">
        <v>4.8</v>
      </c>
      <c r="H1425" s="98">
        <v>4.8</v>
      </c>
      <c r="I1425" s="98">
        <v>18.11</v>
      </c>
      <c r="J1425" s="98">
        <v>0.31</v>
      </c>
      <c r="K1425" s="98">
        <v>88.41</v>
      </c>
      <c r="L1425" s="98">
        <v>88.41</v>
      </c>
      <c r="M1425" s="35"/>
    </row>
    <row r="1426" spans="1:13" x14ac:dyDescent="0.25">
      <c r="A1426" s="43" t="s">
        <v>5128</v>
      </c>
      <c r="B1426" s="115" t="s">
        <v>2088</v>
      </c>
      <c r="C1426" s="89"/>
      <c r="D1426" s="89"/>
      <c r="E1426" s="90" t="s">
        <v>87</v>
      </c>
      <c r="F1426" s="89"/>
      <c r="G1426" s="91"/>
      <c r="H1426" s="91"/>
      <c r="I1426" s="91"/>
      <c r="J1426" s="91"/>
      <c r="K1426" s="92">
        <v>165.66</v>
      </c>
      <c r="L1426" s="92">
        <v>165.66</v>
      </c>
      <c r="M1426" s="35"/>
    </row>
    <row r="1427" spans="1:13" x14ac:dyDescent="0.25">
      <c r="A1427" s="43" t="s">
        <v>5129</v>
      </c>
      <c r="B1427" s="117" t="s">
        <v>2089</v>
      </c>
      <c r="C1427" s="100"/>
      <c r="D1427" s="100"/>
      <c r="E1427" s="101" t="s">
        <v>2090</v>
      </c>
      <c r="F1427" s="100"/>
      <c r="G1427" s="102"/>
      <c r="H1427" s="102"/>
      <c r="I1427" s="102"/>
      <c r="J1427" s="102"/>
      <c r="K1427" s="103">
        <v>11.7</v>
      </c>
      <c r="L1427" s="103">
        <v>11.7</v>
      </c>
      <c r="M1427" s="35"/>
    </row>
    <row r="1428" spans="1:13" x14ac:dyDescent="0.25">
      <c r="A1428" s="43" t="s">
        <v>5130</v>
      </c>
      <c r="B1428" s="116" t="s">
        <v>2091</v>
      </c>
      <c r="C1428" s="93" t="s">
        <v>138</v>
      </c>
      <c r="D1428" s="94">
        <v>261000</v>
      </c>
      <c r="E1428" s="95" t="s">
        <v>514</v>
      </c>
      <c r="F1428" s="96" t="s">
        <v>140</v>
      </c>
      <c r="G1428" s="97">
        <v>0.98</v>
      </c>
      <c r="H1428" s="98">
        <v>0.98</v>
      </c>
      <c r="I1428" s="98">
        <v>4.8</v>
      </c>
      <c r="J1428" s="98">
        <v>7.14</v>
      </c>
      <c r="K1428" s="98">
        <v>11.7</v>
      </c>
      <c r="L1428" s="98">
        <v>11.7</v>
      </c>
      <c r="M1428" s="35"/>
    </row>
    <row r="1429" spans="1:13" x14ac:dyDescent="0.25">
      <c r="A1429" s="43" t="s">
        <v>5131</v>
      </c>
      <c r="B1429" s="117" t="s">
        <v>2092</v>
      </c>
      <c r="C1429" s="100"/>
      <c r="D1429" s="100"/>
      <c r="E1429" s="101" t="s">
        <v>97</v>
      </c>
      <c r="F1429" s="100"/>
      <c r="G1429" s="102"/>
      <c r="H1429" s="102"/>
      <c r="I1429" s="102"/>
      <c r="J1429" s="102"/>
      <c r="K1429" s="103">
        <v>153.96</v>
      </c>
      <c r="L1429" s="103">
        <v>153.96</v>
      </c>
      <c r="M1429" s="35"/>
    </row>
    <row r="1430" spans="1:13" x14ac:dyDescent="0.25">
      <c r="A1430" s="43" t="s">
        <v>5132</v>
      </c>
      <c r="B1430" s="116" t="s">
        <v>2093</v>
      </c>
      <c r="C1430" s="93" t="s">
        <v>138</v>
      </c>
      <c r="D1430" s="94">
        <v>261609</v>
      </c>
      <c r="E1430" s="95" t="s">
        <v>529</v>
      </c>
      <c r="F1430" s="96" t="s">
        <v>140</v>
      </c>
      <c r="G1430" s="97">
        <v>12.96</v>
      </c>
      <c r="H1430" s="98">
        <v>12.96</v>
      </c>
      <c r="I1430" s="98">
        <v>8.35</v>
      </c>
      <c r="J1430" s="98">
        <v>3.53</v>
      </c>
      <c r="K1430" s="98">
        <v>153.96</v>
      </c>
      <c r="L1430" s="98">
        <v>153.96</v>
      </c>
      <c r="M1430" s="35"/>
    </row>
    <row r="1431" spans="1:13" x14ac:dyDescent="0.25">
      <c r="A1431" s="43" t="s">
        <v>5133</v>
      </c>
      <c r="B1431" s="115" t="s">
        <v>2094</v>
      </c>
      <c r="C1431" s="89"/>
      <c r="D1431" s="89"/>
      <c r="E1431" s="90" t="s">
        <v>89</v>
      </c>
      <c r="F1431" s="89"/>
      <c r="G1431" s="91"/>
      <c r="H1431" s="91"/>
      <c r="I1431" s="91"/>
      <c r="J1431" s="91"/>
      <c r="K1431" s="92">
        <v>32.96</v>
      </c>
      <c r="L1431" s="92">
        <v>32.96</v>
      </c>
      <c r="M1431" s="35"/>
    </row>
    <row r="1432" spans="1:13" x14ac:dyDescent="0.25">
      <c r="A1432" s="43" t="s">
        <v>5134</v>
      </c>
      <c r="B1432" s="116" t="s">
        <v>2095</v>
      </c>
      <c r="C1432" s="93" t="s">
        <v>138</v>
      </c>
      <c r="D1432" s="94">
        <v>270501</v>
      </c>
      <c r="E1432" s="95" t="s">
        <v>159</v>
      </c>
      <c r="F1432" s="96" t="s">
        <v>140</v>
      </c>
      <c r="G1432" s="97">
        <v>10.08</v>
      </c>
      <c r="H1432" s="98">
        <v>10.08</v>
      </c>
      <c r="I1432" s="98">
        <v>1.48</v>
      </c>
      <c r="J1432" s="98">
        <v>1.79</v>
      </c>
      <c r="K1432" s="98">
        <v>32.96</v>
      </c>
      <c r="L1432" s="98">
        <v>32.96</v>
      </c>
      <c r="M1432" s="35"/>
    </row>
    <row r="1433" spans="1:13" x14ac:dyDescent="0.25">
      <c r="A1433" s="43" t="s">
        <v>5135</v>
      </c>
      <c r="B1433" s="114">
        <v>23</v>
      </c>
      <c r="C1433" s="84"/>
      <c r="D1433" s="84"/>
      <c r="E1433" s="85" t="s">
        <v>25</v>
      </c>
      <c r="F1433" s="86" t="s">
        <v>135</v>
      </c>
      <c r="G1433" s="87">
        <v>1</v>
      </c>
      <c r="H1433" s="88"/>
      <c r="I1433" s="88"/>
      <c r="J1433" s="88"/>
      <c r="K1433" s="87">
        <v>11000.630000000001</v>
      </c>
      <c r="L1433" s="87">
        <v>11000.630000000001</v>
      </c>
      <c r="M1433" s="35"/>
    </row>
    <row r="1434" spans="1:13" x14ac:dyDescent="0.25">
      <c r="A1434" s="43" t="s">
        <v>5136</v>
      </c>
      <c r="B1434" s="115" t="s">
        <v>2096</v>
      </c>
      <c r="C1434" s="89"/>
      <c r="D1434" s="89"/>
      <c r="E1434" s="90" t="s">
        <v>45</v>
      </c>
      <c r="F1434" s="89"/>
      <c r="G1434" s="91"/>
      <c r="H1434" s="91"/>
      <c r="I1434" s="91"/>
      <c r="J1434" s="91"/>
      <c r="K1434" s="92">
        <v>145.75</v>
      </c>
      <c r="L1434" s="92">
        <v>145.75</v>
      </c>
      <c r="M1434" s="35"/>
    </row>
    <row r="1435" spans="1:13" x14ac:dyDescent="0.25">
      <c r="A1435" s="43" t="s">
        <v>5137</v>
      </c>
      <c r="B1435" s="116" t="s">
        <v>2097</v>
      </c>
      <c r="C1435" s="93" t="s">
        <v>138</v>
      </c>
      <c r="D1435" s="94">
        <v>20202</v>
      </c>
      <c r="E1435" s="95" t="s">
        <v>164</v>
      </c>
      <c r="F1435" s="96" t="s">
        <v>140</v>
      </c>
      <c r="G1435" s="97">
        <v>20.16</v>
      </c>
      <c r="H1435" s="98">
        <v>20.16</v>
      </c>
      <c r="I1435" s="98">
        <v>0</v>
      </c>
      <c r="J1435" s="98">
        <v>2.38</v>
      </c>
      <c r="K1435" s="98">
        <v>47.98</v>
      </c>
      <c r="L1435" s="98">
        <v>47.98</v>
      </c>
      <c r="M1435" s="35"/>
    </row>
    <row r="1436" spans="1:13" ht="24" x14ac:dyDescent="0.3">
      <c r="A1436" s="43" t="s">
        <v>5138</v>
      </c>
      <c r="B1436" s="118" t="s">
        <v>2098</v>
      </c>
      <c r="C1436" s="104" t="s">
        <v>138</v>
      </c>
      <c r="D1436" s="105">
        <v>20701</v>
      </c>
      <c r="E1436" s="95" t="s">
        <v>293</v>
      </c>
      <c r="F1436" s="106" t="s">
        <v>140</v>
      </c>
      <c r="G1436" s="97">
        <v>20.16</v>
      </c>
      <c r="H1436" s="98">
        <v>20.16</v>
      </c>
      <c r="I1436" s="98">
        <v>3.41</v>
      </c>
      <c r="J1436" s="98">
        <v>1.44</v>
      </c>
      <c r="K1436" s="98">
        <v>97.77</v>
      </c>
      <c r="L1436" s="98">
        <v>97.77</v>
      </c>
      <c r="M1436" s="36"/>
    </row>
    <row r="1437" spans="1:13" x14ac:dyDescent="0.25">
      <c r="A1437" s="43" t="s">
        <v>5139</v>
      </c>
      <c r="B1437" s="115" t="s">
        <v>2099</v>
      </c>
      <c r="C1437" s="89"/>
      <c r="D1437" s="89"/>
      <c r="E1437" s="90" t="s">
        <v>47</v>
      </c>
      <c r="F1437" s="89"/>
      <c r="G1437" s="91"/>
      <c r="H1437" s="91"/>
      <c r="I1437" s="91"/>
      <c r="J1437" s="91"/>
      <c r="K1437" s="92">
        <v>55.14</v>
      </c>
      <c r="L1437" s="92">
        <v>55.14</v>
      </c>
      <c r="M1437" s="35"/>
    </row>
    <row r="1438" spans="1:13" x14ac:dyDescent="0.25">
      <c r="A1438" s="43" t="s">
        <v>5140</v>
      </c>
      <c r="B1438" s="116" t="s">
        <v>2100</v>
      </c>
      <c r="C1438" s="93" t="s">
        <v>138</v>
      </c>
      <c r="D1438" s="94">
        <v>30101</v>
      </c>
      <c r="E1438" s="95" t="s">
        <v>170</v>
      </c>
      <c r="F1438" s="96" t="s">
        <v>171</v>
      </c>
      <c r="G1438" s="97">
        <v>1.41</v>
      </c>
      <c r="H1438" s="98">
        <v>1.41</v>
      </c>
      <c r="I1438" s="98">
        <v>30.52</v>
      </c>
      <c r="J1438" s="98">
        <v>8.59</v>
      </c>
      <c r="K1438" s="98">
        <v>55.14</v>
      </c>
      <c r="L1438" s="98">
        <v>55.14</v>
      </c>
      <c r="M1438" s="35"/>
    </row>
    <row r="1439" spans="1:13" x14ac:dyDescent="0.25">
      <c r="A1439" s="43" t="s">
        <v>5141</v>
      </c>
      <c r="B1439" s="115" t="s">
        <v>2101</v>
      </c>
      <c r="C1439" s="89"/>
      <c r="D1439" s="89"/>
      <c r="E1439" s="90" t="s">
        <v>49</v>
      </c>
      <c r="F1439" s="89"/>
      <c r="G1439" s="91"/>
      <c r="H1439" s="91"/>
      <c r="I1439" s="91"/>
      <c r="J1439" s="91"/>
      <c r="K1439" s="92">
        <v>104.72999999999999</v>
      </c>
      <c r="L1439" s="92">
        <v>104.72999999999999</v>
      </c>
      <c r="M1439" s="35"/>
    </row>
    <row r="1440" spans="1:13" ht="24" x14ac:dyDescent="0.3">
      <c r="A1440" s="43" t="s">
        <v>5142</v>
      </c>
      <c r="B1440" s="116" t="s">
        <v>2102</v>
      </c>
      <c r="C1440" s="93" t="s">
        <v>138</v>
      </c>
      <c r="D1440" s="94">
        <v>41140</v>
      </c>
      <c r="E1440" s="95" t="s">
        <v>300</v>
      </c>
      <c r="F1440" s="96" t="s">
        <v>140</v>
      </c>
      <c r="G1440" s="97">
        <v>19.8</v>
      </c>
      <c r="H1440" s="98">
        <v>19.8</v>
      </c>
      <c r="I1440" s="98">
        <v>0</v>
      </c>
      <c r="J1440" s="98">
        <v>2.4300000000000002</v>
      </c>
      <c r="K1440" s="98">
        <v>48.11</v>
      </c>
      <c r="L1440" s="98">
        <v>48.11</v>
      </c>
      <c r="M1440" s="36"/>
    </row>
    <row r="1441" spans="1:13" ht="24" x14ac:dyDescent="0.3">
      <c r="A1441" s="43" t="s">
        <v>5143</v>
      </c>
      <c r="B1441" s="118" t="s">
        <v>2103</v>
      </c>
      <c r="C1441" s="104" t="s">
        <v>187</v>
      </c>
      <c r="D1441" s="105">
        <v>97083</v>
      </c>
      <c r="E1441" s="95" t="s">
        <v>302</v>
      </c>
      <c r="F1441" s="106" t="s">
        <v>140</v>
      </c>
      <c r="G1441" s="97">
        <v>19.8</v>
      </c>
      <c r="H1441" s="98">
        <v>19.8</v>
      </c>
      <c r="I1441" s="98">
        <v>0.83</v>
      </c>
      <c r="J1441" s="98">
        <v>2.0299999999999998</v>
      </c>
      <c r="K1441" s="98">
        <v>56.62</v>
      </c>
      <c r="L1441" s="98">
        <v>56.62</v>
      </c>
      <c r="M1441" s="36"/>
    </row>
    <row r="1442" spans="1:13" x14ac:dyDescent="0.25">
      <c r="A1442" s="43" t="s">
        <v>5144</v>
      </c>
      <c r="B1442" s="115" t="s">
        <v>2104</v>
      </c>
      <c r="C1442" s="89"/>
      <c r="D1442" s="89"/>
      <c r="E1442" s="90" t="s">
        <v>51</v>
      </c>
      <c r="F1442" s="89"/>
      <c r="G1442" s="91"/>
      <c r="H1442" s="91"/>
      <c r="I1442" s="91"/>
      <c r="J1442" s="91"/>
      <c r="K1442" s="92">
        <v>1158.18</v>
      </c>
      <c r="L1442" s="92">
        <v>1158.18</v>
      </c>
      <c r="M1442" s="35"/>
    </row>
    <row r="1443" spans="1:13" x14ac:dyDescent="0.25">
      <c r="A1443" s="43" t="s">
        <v>5145</v>
      </c>
      <c r="B1443" s="117" t="s">
        <v>2105</v>
      </c>
      <c r="C1443" s="100"/>
      <c r="D1443" s="100"/>
      <c r="E1443" s="101" t="s">
        <v>2061</v>
      </c>
      <c r="F1443" s="100"/>
      <c r="G1443" s="102"/>
      <c r="H1443" s="102"/>
      <c r="I1443" s="102"/>
      <c r="J1443" s="102"/>
      <c r="K1443" s="103">
        <v>1158.18</v>
      </c>
      <c r="L1443" s="103">
        <v>1158.18</v>
      </c>
      <c r="M1443" s="35"/>
    </row>
    <row r="1444" spans="1:13" x14ac:dyDescent="0.25">
      <c r="A1444" s="43" t="s">
        <v>5146</v>
      </c>
      <c r="B1444" s="116" t="s">
        <v>2106</v>
      </c>
      <c r="C1444" s="93" t="s">
        <v>138</v>
      </c>
      <c r="D1444" s="94">
        <v>50302</v>
      </c>
      <c r="E1444" s="95" t="s">
        <v>307</v>
      </c>
      <c r="F1444" s="96" t="s">
        <v>178</v>
      </c>
      <c r="G1444" s="97">
        <v>8</v>
      </c>
      <c r="H1444" s="98">
        <v>8</v>
      </c>
      <c r="I1444" s="98">
        <v>28.81</v>
      </c>
      <c r="J1444" s="98">
        <v>33.54</v>
      </c>
      <c r="K1444" s="98">
        <v>498.8</v>
      </c>
      <c r="L1444" s="98">
        <v>498.8</v>
      </c>
      <c r="M1444" s="35"/>
    </row>
    <row r="1445" spans="1:13" x14ac:dyDescent="0.25">
      <c r="A1445" s="43" t="s">
        <v>5147</v>
      </c>
      <c r="B1445" s="116" t="s">
        <v>2107</v>
      </c>
      <c r="C1445" s="93" t="s">
        <v>138</v>
      </c>
      <c r="D1445" s="94">
        <v>52004</v>
      </c>
      <c r="E1445" s="95" t="s">
        <v>325</v>
      </c>
      <c r="F1445" s="96" t="s">
        <v>310</v>
      </c>
      <c r="G1445" s="97">
        <v>7.27</v>
      </c>
      <c r="H1445" s="98">
        <v>7.27</v>
      </c>
      <c r="I1445" s="98">
        <v>8.19</v>
      </c>
      <c r="J1445" s="98">
        <v>2.66</v>
      </c>
      <c r="K1445" s="98">
        <v>78.87</v>
      </c>
      <c r="L1445" s="98">
        <v>78.87</v>
      </c>
      <c r="M1445" s="35"/>
    </row>
    <row r="1446" spans="1:13" x14ac:dyDescent="0.25">
      <c r="A1446" s="43" t="s">
        <v>5148</v>
      </c>
      <c r="B1446" s="116" t="s">
        <v>2108</v>
      </c>
      <c r="C1446" s="93" t="s">
        <v>138</v>
      </c>
      <c r="D1446" s="94">
        <v>52003</v>
      </c>
      <c r="E1446" s="95" t="s">
        <v>731</v>
      </c>
      <c r="F1446" s="96" t="s">
        <v>310</v>
      </c>
      <c r="G1446" s="97">
        <v>24.54</v>
      </c>
      <c r="H1446" s="98">
        <v>24.54</v>
      </c>
      <c r="I1446" s="98">
        <v>8.66</v>
      </c>
      <c r="J1446" s="98">
        <v>2.66</v>
      </c>
      <c r="K1446" s="98">
        <v>277.79000000000002</v>
      </c>
      <c r="L1446" s="98">
        <v>277.79000000000002</v>
      </c>
      <c r="M1446" s="35"/>
    </row>
    <row r="1447" spans="1:13" x14ac:dyDescent="0.25">
      <c r="A1447" s="43" t="s">
        <v>5149</v>
      </c>
      <c r="B1447" s="116" t="s">
        <v>2109</v>
      </c>
      <c r="C1447" s="93" t="s">
        <v>138</v>
      </c>
      <c r="D1447" s="94">
        <v>52014</v>
      </c>
      <c r="E1447" s="95" t="s">
        <v>312</v>
      </c>
      <c r="F1447" s="96" t="s">
        <v>310</v>
      </c>
      <c r="G1447" s="97">
        <v>5.45</v>
      </c>
      <c r="H1447" s="98">
        <v>5.45</v>
      </c>
      <c r="I1447" s="98">
        <v>11.47</v>
      </c>
      <c r="J1447" s="98">
        <v>2.33</v>
      </c>
      <c r="K1447" s="98">
        <v>75.209999999999994</v>
      </c>
      <c r="L1447" s="98">
        <v>75.209999999999994</v>
      </c>
      <c r="M1447" s="35"/>
    </row>
    <row r="1448" spans="1:13" x14ac:dyDescent="0.25">
      <c r="A1448" s="43" t="s">
        <v>5150</v>
      </c>
      <c r="B1448" s="116" t="s">
        <v>2110</v>
      </c>
      <c r="C1448" s="93" t="s">
        <v>138</v>
      </c>
      <c r="D1448" s="94">
        <v>50901</v>
      </c>
      <c r="E1448" s="95" t="s">
        <v>316</v>
      </c>
      <c r="F1448" s="96" t="s">
        <v>171</v>
      </c>
      <c r="G1448" s="97">
        <v>0.36</v>
      </c>
      <c r="H1448" s="98">
        <v>0.36</v>
      </c>
      <c r="I1448" s="98">
        <v>0</v>
      </c>
      <c r="J1448" s="98">
        <v>38.78</v>
      </c>
      <c r="K1448" s="98">
        <v>13.96</v>
      </c>
      <c r="L1448" s="98">
        <v>13.96</v>
      </c>
      <c r="M1448" s="35"/>
    </row>
    <row r="1449" spans="1:13" x14ac:dyDescent="0.25">
      <c r="A1449" s="43" t="s">
        <v>5151</v>
      </c>
      <c r="B1449" s="116" t="s">
        <v>2111</v>
      </c>
      <c r="C1449" s="93" t="s">
        <v>138</v>
      </c>
      <c r="D1449" s="94">
        <v>50902</v>
      </c>
      <c r="E1449" s="95" t="s">
        <v>318</v>
      </c>
      <c r="F1449" s="96" t="s">
        <v>140</v>
      </c>
      <c r="G1449" s="97">
        <v>0.64</v>
      </c>
      <c r="H1449" s="98">
        <v>0.64</v>
      </c>
      <c r="I1449" s="98">
        <v>0</v>
      </c>
      <c r="J1449" s="98">
        <v>4.7699999999999996</v>
      </c>
      <c r="K1449" s="98">
        <v>3.05</v>
      </c>
      <c r="L1449" s="98">
        <v>3.05</v>
      </c>
      <c r="M1449" s="35"/>
    </row>
    <row r="1450" spans="1:13" x14ac:dyDescent="0.3">
      <c r="A1450" s="43" t="s">
        <v>5152</v>
      </c>
      <c r="B1450" s="116" t="s">
        <v>2112</v>
      </c>
      <c r="C1450" s="93" t="s">
        <v>187</v>
      </c>
      <c r="D1450" s="94">
        <v>96616</v>
      </c>
      <c r="E1450" s="95" t="s">
        <v>726</v>
      </c>
      <c r="F1450" s="96" t="s">
        <v>171</v>
      </c>
      <c r="G1450" s="97">
        <v>0.03</v>
      </c>
      <c r="H1450" s="98">
        <v>0.03</v>
      </c>
      <c r="I1450" s="98">
        <v>395.59</v>
      </c>
      <c r="J1450" s="98">
        <v>198.33</v>
      </c>
      <c r="K1450" s="98">
        <v>17.809999999999999</v>
      </c>
      <c r="L1450" s="98">
        <v>17.809999999999999</v>
      </c>
      <c r="M1450" s="36"/>
    </row>
    <row r="1451" spans="1:13" x14ac:dyDescent="0.25">
      <c r="A1451" s="43" t="s">
        <v>5153</v>
      </c>
      <c r="B1451" s="116" t="s">
        <v>2113</v>
      </c>
      <c r="C1451" s="93" t="s">
        <v>138</v>
      </c>
      <c r="D1451" s="94">
        <v>51036</v>
      </c>
      <c r="E1451" s="95" t="s">
        <v>321</v>
      </c>
      <c r="F1451" s="96" t="s">
        <v>171</v>
      </c>
      <c r="G1451" s="97">
        <v>0.36</v>
      </c>
      <c r="H1451" s="98">
        <v>0.36</v>
      </c>
      <c r="I1451" s="98">
        <v>499.2</v>
      </c>
      <c r="J1451" s="98">
        <v>0</v>
      </c>
      <c r="K1451" s="98">
        <v>179.71</v>
      </c>
      <c r="L1451" s="98">
        <v>179.71</v>
      </c>
      <c r="M1451" s="35"/>
    </row>
    <row r="1452" spans="1:13" x14ac:dyDescent="0.3">
      <c r="A1452" s="43" t="s">
        <v>5154</v>
      </c>
      <c r="B1452" s="116" t="s">
        <v>2114</v>
      </c>
      <c r="C1452" s="93" t="s">
        <v>138</v>
      </c>
      <c r="D1452" s="94">
        <v>51060</v>
      </c>
      <c r="E1452" s="95" t="s">
        <v>323</v>
      </c>
      <c r="F1452" s="96" t="s">
        <v>171</v>
      </c>
      <c r="G1452" s="97">
        <v>0.36</v>
      </c>
      <c r="H1452" s="98">
        <v>0.36</v>
      </c>
      <c r="I1452" s="98">
        <v>0.1</v>
      </c>
      <c r="J1452" s="98">
        <v>35.96</v>
      </c>
      <c r="K1452" s="98">
        <v>12.98</v>
      </c>
      <c r="L1452" s="98">
        <v>12.98</v>
      </c>
      <c r="M1452" s="36"/>
    </row>
    <row r="1453" spans="1:13" x14ac:dyDescent="0.25">
      <c r="A1453" s="43" t="s">
        <v>5155</v>
      </c>
      <c r="B1453" s="115" t="s">
        <v>2115</v>
      </c>
      <c r="C1453" s="89"/>
      <c r="D1453" s="89"/>
      <c r="E1453" s="90" t="s">
        <v>63</v>
      </c>
      <c r="F1453" s="89"/>
      <c r="G1453" s="91"/>
      <c r="H1453" s="91"/>
      <c r="I1453" s="91"/>
      <c r="J1453" s="91"/>
      <c r="K1453" s="92">
        <v>41.39</v>
      </c>
      <c r="L1453" s="92">
        <v>41.39</v>
      </c>
      <c r="M1453" s="35"/>
    </row>
    <row r="1454" spans="1:13" x14ac:dyDescent="0.25">
      <c r="A1454" s="43" t="s">
        <v>5156</v>
      </c>
      <c r="B1454" s="116" t="s">
        <v>2116</v>
      </c>
      <c r="C1454" s="93" t="s">
        <v>138</v>
      </c>
      <c r="D1454" s="94">
        <v>120902</v>
      </c>
      <c r="E1454" s="95" t="s">
        <v>443</v>
      </c>
      <c r="F1454" s="96" t="s">
        <v>140</v>
      </c>
      <c r="G1454" s="97">
        <v>1.32</v>
      </c>
      <c r="H1454" s="98">
        <v>1.32</v>
      </c>
      <c r="I1454" s="98">
        <v>11.85</v>
      </c>
      <c r="J1454" s="98">
        <v>19.510000000000002</v>
      </c>
      <c r="K1454" s="98">
        <v>41.39</v>
      </c>
      <c r="L1454" s="98">
        <v>41.39</v>
      </c>
      <c r="M1454" s="35"/>
    </row>
    <row r="1455" spans="1:13" x14ac:dyDescent="0.25">
      <c r="A1455" s="43" t="s">
        <v>5157</v>
      </c>
      <c r="B1455" s="115" t="s">
        <v>2117</v>
      </c>
      <c r="C1455" s="89"/>
      <c r="D1455" s="89"/>
      <c r="E1455" s="90" t="s">
        <v>65</v>
      </c>
      <c r="F1455" s="89"/>
      <c r="G1455" s="91"/>
      <c r="H1455" s="91"/>
      <c r="I1455" s="91"/>
      <c r="J1455" s="91"/>
      <c r="K1455" s="92">
        <v>4420.0600000000004</v>
      </c>
      <c r="L1455" s="92">
        <v>4420.0600000000004</v>
      </c>
      <c r="M1455" s="35"/>
    </row>
    <row r="1456" spans="1:13" ht="36" x14ac:dyDescent="0.3">
      <c r="A1456" s="43" t="s">
        <v>5158</v>
      </c>
      <c r="B1456" s="116" t="s">
        <v>2118</v>
      </c>
      <c r="C1456" s="93" t="s">
        <v>187</v>
      </c>
      <c r="D1456" s="94">
        <v>100775</v>
      </c>
      <c r="E1456" s="95" t="s">
        <v>446</v>
      </c>
      <c r="F1456" s="96" t="s">
        <v>310</v>
      </c>
      <c r="G1456" s="97">
        <v>369.88</v>
      </c>
      <c r="H1456" s="98">
        <v>369.88</v>
      </c>
      <c r="I1456" s="98">
        <v>11.19</v>
      </c>
      <c r="J1456" s="98">
        <v>0.76</v>
      </c>
      <c r="K1456" s="98">
        <v>4420.0600000000004</v>
      </c>
      <c r="L1456" s="98">
        <v>4420.0600000000004</v>
      </c>
      <c r="M1456" s="37"/>
    </row>
    <row r="1457" spans="1:13" x14ac:dyDescent="0.25">
      <c r="A1457" s="43" t="s">
        <v>5159</v>
      </c>
      <c r="B1457" s="115" t="s">
        <v>2119</v>
      </c>
      <c r="C1457" s="89"/>
      <c r="D1457" s="89"/>
      <c r="E1457" s="90" t="s">
        <v>67</v>
      </c>
      <c r="F1457" s="89"/>
      <c r="G1457" s="91"/>
      <c r="H1457" s="91"/>
      <c r="I1457" s="91"/>
      <c r="J1457" s="91"/>
      <c r="K1457" s="92">
        <v>2267.81</v>
      </c>
      <c r="L1457" s="92">
        <v>2267.81</v>
      </c>
      <c r="M1457" s="35"/>
    </row>
    <row r="1458" spans="1:13" x14ac:dyDescent="0.25">
      <c r="A1458" s="43" t="s">
        <v>5160</v>
      </c>
      <c r="B1458" s="117" t="s">
        <v>2120</v>
      </c>
      <c r="C1458" s="100"/>
      <c r="D1458" s="100"/>
      <c r="E1458" s="101" t="s">
        <v>2077</v>
      </c>
      <c r="F1458" s="100"/>
      <c r="G1458" s="102"/>
      <c r="H1458" s="102"/>
      <c r="I1458" s="102"/>
      <c r="J1458" s="102"/>
      <c r="K1458" s="103">
        <v>1865.98</v>
      </c>
      <c r="L1458" s="103">
        <v>1865.98</v>
      </c>
      <c r="M1458" s="35"/>
    </row>
    <row r="1459" spans="1:13" x14ac:dyDescent="0.25">
      <c r="A1459" s="43" t="s">
        <v>5161</v>
      </c>
      <c r="B1459" s="116" t="s">
        <v>2121</v>
      </c>
      <c r="C1459" s="93" t="s">
        <v>138</v>
      </c>
      <c r="D1459" s="94">
        <v>160967</v>
      </c>
      <c r="E1459" s="95" t="s">
        <v>2079</v>
      </c>
      <c r="F1459" s="96" t="s">
        <v>140</v>
      </c>
      <c r="G1459" s="97">
        <v>25.92</v>
      </c>
      <c r="H1459" s="98">
        <v>25.92</v>
      </c>
      <c r="I1459" s="98">
        <v>66.64</v>
      </c>
      <c r="J1459" s="98">
        <v>5.35</v>
      </c>
      <c r="K1459" s="98">
        <v>1865.98</v>
      </c>
      <c r="L1459" s="98">
        <v>1865.98</v>
      </c>
      <c r="M1459" s="35"/>
    </row>
    <row r="1460" spans="1:13" x14ac:dyDescent="0.25">
      <c r="A1460" s="43" t="s">
        <v>5162</v>
      </c>
      <c r="B1460" s="117" t="s">
        <v>2122</v>
      </c>
      <c r="C1460" s="100"/>
      <c r="D1460" s="100"/>
      <c r="E1460" s="101" t="s">
        <v>2081</v>
      </c>
      <c r="F1460" s="100"/>
      <c r="G1460" s="102"/>
      <c r="H1460" s="102"/>
      <c r="I1460" s="102"/>
      <c r="J1460" s="102"/>
      <c r="K1460" s="103">
        <v>401.83</v>
      </c>
      <c r="L1460" s="103">
        <v>401.83</v>
      </c>
      <c r="M1460" s="35"/>
    </row>
    <row r="1461" spans="1:13" x14ac:dyDescent="0.25">
      <c r="A1461" s="43" t="s">
        <v>5163</v>
      </c>
      <c r="B1461" s="116" t="s">
        <v>2123</v>
      </c>
      <c r="C1461" s="93" t="s">
        <v>138</v>
      </c>
      <c r="D1461" s="94">
        <v>160601</v>
      </c>
      <c r="E1461" s="95" t="s">
        <v>577</v>
      </c>
      <c r="F1461" s="96" t="s">
        <v>178</v>
      </c>
      <c r="G1461" s="97">
        <v>7.2</v>
      </c>
      <c r="H1461" s="98">
        <v>7.2</v>
      </c>
      <c r="I1461" s="98">
        <v>25.21</v>
      </c>
      <c r="J1461" s="98">
        <v>30.6</v>
      </c>
      <c r="K1461" s="98">
        <v>401.83</v>
      </c>
      <c r="L1461" s="98">
        <v>401.83</v>
      </c>
      <c r="M1461" s="35"/>
    </row>
    <row r="1462" spans="1:13" x14ac:dyDescent="0.25">
      <c r="A1462" s="43" t="s">
        <v>5164</v>
      </c>
      <c r="B1462" s="115" t="s">
        <v>2124</v>
      </c>
      <c r="C1462" s="89"/>
      <c r="D1462" s="89"/>
      <c r="E1462" s="90" t="s">
        <v>79</v>
      </c>
      <c r="F1462" s="89"/>
      <c r="G1462" s="91"/>
      <c r="H1462" s="91"/>
      <c r="I1462" s="91"/>
      <c r="J1462" s="91"/>
      <c r="K1462" s="92">
        <v>2422.0299999999997</v>
      </c>
      <c r="L1462" s="92">
        <v>2422.0299999999997</v>
      </c>
      <c r="M1462" s="35"/>
    </row>
    <row r="1463" spans="1:13" x14ac:dyDescent="0.25">
      <c r="A1463" s="43" t="s">
        <v>5165</v>
      </c>
      <c r="B1463" s="117" t="s">
        <v>2125</v>
      </c>
      <c r="C1463" s="100"/>
      <c r="D1463" s="100"/>
      <c r="E1463" s="101" t="s">
        <v>483</v>
      </c>
      <c r="F1463" s="100"/>
      <c r="G1463" s="102"/>
      <c r="H1463" s="102"/>
      <c r="I1463" s="102"/>
      <c r="J1463" s="102"/>
      <c r="K1463" s="103">
        <v>2422.0299999999997</v>
      </c>
      <c r="L1463" s="103">
        <v>2422.0299999999997</v>
      </c>
      <c r="M1463" s="35"/>
    </row>
    <row r="1464" spans="1:13" x14ac:dyDescent="0.25">
      <c r="A1464" s="43" t="s">
        <v>5166</v>
      </c>
      <c r="B1464" s="116" t="s">
        <v>2126</v>
      </c>
      <c r="C1464" s="93" t="s">
        <v>138</v>
      </c>
      <c r="D1464" s="94">
        <v>220101</v>
      </c>
      <c r="E1464" s="95" t="s">
        <v>481</v>
      </c>
      <c r="F1464" s="96" t="s">
        <v>140</v>
      </c>
      <c r="G1464" s="97">
        <v>19.8</v>
      </c>
      <c r="H1464" s="98">
        <v>19.8</v>
      </c>
      <c r="I1464" s="98">
        <v>24.2</v>
      </c>
      <c r="J1464" s="98">
        <v>9.8800000000000008</v>
      </c>
      <c r="K1464" s="98">
        <v>674.78</v>
      </c>
      <c r="L1464" s="98">
        <v>674.78</v>
      </c>
      <c r="M1464" s="35"/>
    </row>
    <row r="1465" spans="1:13" ht="24" x14ac:dyDescent="0.3">
      <c r="A1465" s="43" t="s">
        <v>5167</v>
      </c>
      <c r="B1465" s="116" t="s">
        <v>2127</v>
      </c>
      <c r="C1465" s="93" t="s">
        <v>193</v>
      </c>
      <c r="D1465" s="107" t="s">
        <v>485</v>
      </c>
      <c r="E1465" s="95" t="s">
        <v>486</v>
      </c>
      <c r="F1465" s="96" t="s">
        <v>140</v>
      </c>
      <c r="G1465" s="97">
        <v>19.8</v>
      </c>
      <c r="H1465" s="98">
        <v>19.8</v>
      </c>
      <c r="I1465" s="98">
        <v>64.2</v>
      </c>
      <c r="J1465" s="98">
        <v>19.579999999999998</v>
      </c>
      <c r="K1465" s="98">
        <v>1658.84</v>
      </c>
      <c r="L1465" s="98">
        <v>1658.84</v>
      </c>
      <c r="M1465" s="36"/>
    </row>
    <row r="1466" spans="1:13" x14ac:dyDescent="0.25">
      <c r="A1466" s="43" t="s">
        <v>5168</v>
      </c>
      <c r="B1466" s="116" t="s">
        <v>2128</v>
      </c>
      <c r="C1466" s="93" t="s">
        <v>193</v>
      </c>
      <c r="D1466" s="107" t="s">
        <v>488</v>
      </c>
      <c r="E1466" s="95" t="s">
        <v>489</v>
      </c>
      <c r="F1466" s="96" t="s">
        <v>178</v>
      </c>
      <c r="G1466" s="97">
        <v>4.8</v>
      </c>
      <c r="H1466" s="98">
        <v>4.8</v>
      </c>
      <c r="I1466" s="98">
        <v>18.11</v>
      </c>
      <c r="J1466" s="98">
        <v>0.31</v>
      </c>
      <c r="K1466" s="98">
        <v>88.41</v>
      </c>
      <c r="L1466" s="98">
        <v>88.41</v>
      </c>
      <c r="M1466" s="35"/>
    </row>
    <row r="1467" spans="1:13" x14ac:dyDescent="0.25">
      <c r="A1467" s="43" t="s">
        <v>5169</v>
      </c>
      <c r="B1467" s="115" t="s">
        <v>2129</v>
      </c>
      <c r="C1467" s="89"/>
      <c r="D1467" s="89"/>
      <c r="E1467" s="90" t="s">
        <v>87</v>
      </c>
      <c r="F1467" s="89"/>
      <c r="G1467" s="91"/>
      <c r="H1467" s="91"/>
      <c r="I1467" s="91"/>
      <c r="J1467" s="91"/>
      <c r="K1467" s="92">
        <v>319.62</v>
      </c>
      <c r="L1467" s="92">
        <v>319.62</v>
      </c>
      <c r="M1467" s="35"/>
    </row>
    <row r="1468" spans="1:13" x14ac:dyDescent="0.25">
      <c r="A1468" s="43" t="s">
        <v>5170</v>
      </c>
      <c r="B1468" s="117" t="s">
        <v>2130</v>
      </c>
      <c r="C1468" s="100"/>
      <c r="D1468" s="100"/>
      <c r="E1468" s="101" t="s">
        <v>2090</v>
      </c>
      <c r="F1468" s="100"/>
      <c r="G1468" s="102"/>
      <c r="H1468" s="102"/>
      <c r="I1468" s="102"/>
      <c r="J1468" s="102"/>
      <c r="K1468" s="103">
        <v>11.7</v>
      </c>
      <c r="L1468" s="103">
        <v>11.7</v>
      </c>
      <c r="M1468" s="35"/>
    </row>
    <row r="1469" spans="1:13" x14ac:dyDescent="0.25">
      <c r="A1469" s="43" t="s">
        <v>5171</v>
      </c>
      <c r="B1469" s="116" t="s">
        <v>2131</v>
      </c>
      <c r="C1469" s="93" t="s">
        <v>138</v>
      </c>
      <c r="D1469" s="94">
        <v>261000</v>
      </c>
      <c r="E1469" s="95" t="s">
        <v>514</v>
      </c>
      <c r="F1469" s="96" t="s">
        <v>140</v>
      </c>
      <c r="G1469" s="97">
        <v>0.98</v>
      </c>
      <c r="H1469" s="98">
        <v>0.98</v>
      </c>
      <c r="I1469" s="98">
        <v>4.8</v>
      </c>
      <c r="J1469" s="98">
        <v>7.14</v>
      </c>
      <c r="K1469" s="98">
        <v>11.7</v>
      </c>
      <c r="L1469" s="98">
        <v>11.7</v>
      </c>
      <c r="M1469" s="35"/>
    </row>
    <row r="1470" spans="1:13" x14ac:dyDescent="0.25">
      <c r="A1470" s="43" t="s">
        <v>5172</v>
      </c>
      <c r="B1470" s="117" t="s">
        <v>2132</v>
      </c>
      <c r="C1470" s="100"/>
      <c r="D1470" s="100"/>
      <c r="E1470" s="101" t="s">
        <v>97</v>
      </c>
      <c r="F1470" s="100"/>
      <c r="G1470" s="102"/>
      <c r="H1470" s="102"/>
      <c r="I1470" s="102"/>
      <c r="J1470" s="102"/>
      <c r="K1470" s="103">
        <v>307.92</v>
      </c>
      <c r="L1470" s="103">
        <v>307.92</v>
      </c>
      <c r="M1470" s="35"/>
    </row>
    <row r="1471" spans="1:13" x14ac:dyDescent="0.25">
      <c r="A1471" s="43" t="s">
        <v>5173</v>
      </c>
      <c r="B1471" s="116" t="s">
        <v>2133</v>
      </c>
      <c r="C1471" s="93" t="s">
        <v>138</v>
      </c>
      <c r="D1471" s="94">
        <v>261609</v>
      </c>
      <c r="E1471" s="95" t="s">
        <v>529</v>
      </c>
      <c r="F1471" s="96" t="s">
        <v>140</v>
      </c>
      <c r="G1471" s="97">
        <v>25.92</v>
      </c>
      <c r="H1471" s="98">
        <v>25.92</v>
      </c>
      <c r="I1471" s="98">
        <v>8.35</v>
      </c>
      <c r="J1471" s="98">
        <v>3.53</v>
      </c>
      <c r="K1471" s="98">
        <v>307.92</v>
      </c>
      <c r="L1471" s="98">
        <v>307.92</v>
      </c>
      <c r="M1471" s="35"/>
    </row>
    <row r="1472" spans="1:13" x14ac:dyDescent="0.25">
      <c r="A1472" s="43" t="s">
        <v>5174</v>
      </c>
      <c r="B1472" s="115" t="s">
        <v>2134</v>
      </c>
      <c r="C1472" s="89"/>
      <c r="D1472" s="89"/>
      <c r="E1472" s="90" t="s">
        <v>89</v>
      </c>
      <c r="F1472" s="89"/>
      <c r="G1472" s="91"/>
      <c r="H1472" s="91"/>
      <c r="I1472" s="91"/>
      <c r="J1472" s="91"/>
      <c r="K1472" s="92">
        <v>65.92</v>
      </c>
      <c r="L1472" s="92">
        <v>65.92</v>
      </c>
      <c r="M1472" s="35"/>
    </row>
    <row r="1473" spans="1:13" x14ac:dyDescent="0.25">
      <c r="A1473" s="43" t="s">
        <v>5175</v>
      </c>
      <c r="B1473" s="116" t="s">
        <v>2135</v>
      </c>
      <c r="C1473" s="93" t="s">
        <v>138</v>
      </c>
      <c r="D1473" s="94">
        <v>270501</v>
      </c>
      <c r="E1473" s="95" t="s">
        <v>159</v>
      </c>
      <c r="F1473" s="96" t="s">
        <v>140</v>
      </c>
      <c r="G1473" s="97">
        <v>20.16</v>
      </c>
      <c r="H1473" s="98">
        <v>20.16</v>
      </c>
      <c r="I1473" s="98">
        <v>1.48</v>
      </c>
      <c r="J1473" s="98">
        <v>1.79</v>
      </c>
      <c r="K1473" s="98">
        <v>65.92</v>
      </c>
      <c r="L1473" s="98">
        <v>65.92</v>
      </c>
      <c r="M1473" s="35"/>
    </row>
    <row r="1474" spans="1:13" x14ac:dyDescent="0.25">
      <c r="A1474" s="43" t="s">
        <v>5176</v>
      </c>
      <c r="B1474" s="114">
        <v>24</v>
      </c>
      <c r="C1474" s="84"/>
      <c r="D1474" s="84"/>
      <c r="E1474" s="85" t="s">
        <v>26</v>
      </c>
      <c r="F1474" s="86" t="s">
        <v>135</v>
      </c>
      <c r="G1474" s="87">
        <v>1</v>
      </c>
      <c r="H1474" s="88"/>
      <c r="I1474" s="88"/>
      <c r="J1474" s="88"/>
      <c r="K1474" s="87">
        <v>13810.529999999999</v>
      </c>
      <c r="L1474" s="87">
        <v>13810.529999999999</v>
      </c>
      <c r="M1474" s="35"/>
    </row>
    <row r="1475" spans="1:13" x14ac:dyDescent="0.25">
      <c r="A1475" s="43" t="s">
        <v>5177</v>
      </c>
      <c r="B1475" s="115" t="s">
        <v>2136</v>
      </c>
      <c r="C1475" s="89"/>
      <c r="D1475" s="89"/>
      <c r="E1475" s="90" t="s">
        <v>71</v>
      </c>
      <c r="F1475" s="89"/>
      <c r="G1475" s="91"/>
      <c r="H1475" s="91"/>
      <c r="I1475" s="91"/>
      <c r="J1475" s="91"/>
      <c r="K1475" s="92">
        <v>10057.32</v>
      </c>
      <c r="L1475" s="92">
        <v>10057.32</v>
      </c>
      <c r="M1475" s="35"/>
    </row>
    <row r="1476" spans="1:13" ht="24" x14ac:dyDescent="0.3">
      <c r="A1476" s="43" t="s">
        <v>5178</v>
      </c>
      <c r="B1476" s="116" t="s">
        <v>2137</v>
      </c>
      <c r="C1476" s="93" t="s">
        <v>138</v>
      </c>
      <c r="D1476" s="94">
        <v>180323</v>
      </c>
      <c r="E1476" s="99" t="s">
        <v>3681</v>
      </c>
      <c r="F1476" s="96" t="s">
        <v>140</v>
      </c>
      <c r="G1476" s="97">
        <v>18.72</v>
      </c>
      <c r="H1476" s="98">
        <v>18.72</v>
      </c>
      <c r="I1476" s="98">
        <v>475.42</v>
      </c>
      <c r="J1476" s="98">
        <v>61.83</v>
      </c>
      <c r="K1476" s="98">
        <v>10057.32</v>
      </c>
      <c r="L1476" s="98">
        <v>10057.32</v>
      </c>
      <c r="M1476" s="36"/>
    </row>
    <row r="1477" spans="1:13" x14ac:dyDescent="0.25">
      <c r="A1477" s="43" t="s">
        <v>5179</v>
      </c>
      <c r="B1477" s="115" t="s">
        <v>2138</v>
      </c>
      <c r="C1477" s="89"/>
      <c r="D1477" s="89"/>
      <c r="E1477" s="90" t="s">
        <v>87</v>
      </c>
      <c r="F1477" s="89"/>
      <c r="G1477" s="91"/>
      <c r="H1477" s="91"/>
      <c r="I1477" s="91"/>
      <c r="J1477" s="91"/>
      <c r="K1477" s="92">
        <v>658.47</v>
      </c>
      <c r="L1477" s="92">
        <v>658.47</v>
      </c>
      <c r="M1477" s="35"/>
    </row>
    <row r="1478" spans="1:13" x14ac:dyDescent="0.3">
      <c r="A1478" s="43" t="s">
        <v>5180</v>
      </c>
      <c r="B1478" s="116" t="s">
        <v>2139</v>
      </c>
      <c r="C1478" s="93" t="s">
        <v>138</v>
      </c>
      <c r="D1478" s="94">
        <v>261602</v>
      </c>
      <c r="E1478" s="95" t="s">
        <v>522</v>
      </c>
      <c r="F1478" s="96" t="s">
        <v>140</v>
      </c>
      <c r="G1478" s="97">
        <v>28.08</v>
      </c>
      <c r="H1478" s="98">
        <v>28.08</v>
      </c>
      <c r="I1478" s="98">
        <v>10.15</v>
      </c>
      <c r="J1478" s="98">
        <v>13.3</v>
      </c>
      <c r="K1478" s="98">
        <v>658.47</v>
      </c>
      <c r="L1478" s="98">
        <v>658.47</v>
      </c>
      <c r="M1478" s="36"/>
    </row>
    <row r="1479" spans="1:13" x14ac:dyDescent="0.25">
      <c r="A1479" s="43" t="s">
        <v>5181</v>
      </c>
      <c r="B1479" s="115" t="s">
        <v>2140</v>
      </c>
      <c r="C1479" s="89"/>
      <c r="D1479" s="89"/>
      <c r="E1479" s="90" t="s">
        <v>89</v>
      </c>
      <c r="F1479" s="89"/>
      <c r="G1479" s="91"/>
      <c r="H1479" s="91"/>
      <c r="I1479" s="91"/>
      <c r="J1479" s="91"/>
      <c r="K1479" s="92">
        <v>3094.74</v>
      </c>
      <c r="L1479" s="92">
        <v>3094.74</v>
      </c>
      <c r="M1479" s="35"/>
    </row>
    <row r="1480" spans="1:13" x14ac:dyDescent="0.25">
      <c r="A1480" s="43" t="s">
        <v>5182</v>
      </c>
      <c r="B1480" s="116" t="s">
        <v>2141</v>
      </c>
      <c r="C1480" s="93" t="s">
        <v>138</v>
      </c>
      <c r="D1480" s="94">
        <v>271417</v>
      </c>
      <c r="E1480" s="95" t="s">
        <v>651</v>
      </c>
      <c r="F1480" s="96" t="s">
        <v>178</v>
      </c>
      <c r="G1480" s="97">
        <v>63.43</v>
      </c>
      <c r="H1480" s="98">
        <v>63.43</v>
      </c>
      <c r="I1480" s="98">
        <v>16.7</v>
      </c>
      <c r="J1480" s="98">
        <v>32.090000000000003</v>
      </c>
      <c r="K1480" s="98">
        <v>3094.74</v>
      </c>
      <c r="L1480" s="98">
        <v>3094.74</v>
      </c>
      <c r="M1480" s="35"/>
    </row>
    <row r="1481" spans="1:13" x14ac:dyDescent="0.25">
      <c r="A1481" s="43" t="s">
        <v>5183</v>
      </c>
      <c r="B1481" s="114">
        <v>25</v>
      </c>
      <c r="C1481" s="84"/>
      <c r="D1481" s="84"/>
      <c r="E1481" s="85" t="s">
        <v>27</v>
      </c>
      <c r="F1481" s="86" t="s">
        <v>135</v>
      </c>
      <c r="G1481" s="87">
        <v>1</v>
      </c>
      <c r="H1481" s="88"/>
      <c r="I1481" s="88"/>
      <c r="J1481" s="88"/>
      <c r="K1481" s="87">
        <v>48672.66</v>
      </c>
      <c r="L1481" s="87">
        <v>48672.66</v>
      </c>
      <c r="M1481" s="35"/>
    </row>
    <row r="1482" spans="1:13" x14ac:dyDescent="0.25">
      <c r="A1482" s="43" t="s">
        <v>5184</v>
      </c>
      <c r="B1482" s="115" t="s">
        <v>2142</v>
      </c>
      <c r="C1482" s="89"/>
      <c r="D1482" s="89"/>
      <c r="E1482" s="90" t="s">
        <v>45</v>
      </c>
      <c r="F1482" s="89"/>
      <c r="G1482" s="91"/>
      <c r="H1482" s="91"/>
      <c r="I1482" s="91"/>
      <c r="J1482" s="91"/>
      <c r="K1482" s="92">
        <v>1006.97</v>
      </c>
      <c r="L1482" s="92">
        <v>1006.97</v>
      </c>
      <c r="M1482" s="35"/>
    </row>
    <row r="1483" spans="1:13" x14ac:dyDescent="0.25">
      <c r="A1483" s="43" t="s">
        <v>5185</v>
      </c>
      <c r="B1483" s="116" t="s">
        <v>2143</v>
      </c>
      <c r="C1483" s="93" t="s">
        <v>138</v>
      </c>
      <c r="D1483" s="94">
        <v>20202</v>
      </c>
      <c r="E1483" s="95" t="s">
        <v>164</v>
      </c>
      <c r="F1483" s="96" t="s">
        <v>140</v>
      </c>
      <c r="G1483" s="97">
        <v>423.1</v>
      </c>
      <c r="H1483" s="98">
        <v>423.1</v>
      </c>
      <c r="I1483" s="98">
        <v>0</v>
      </c>
      <c r="J1483" s="98">
        <v>2.38</v>
      </c>
      <c r="K1483" s="98">
        <v>1006.97</v>
      </c>
      <c r="L1483" s="98">
        <v>1006.97</v>
      </c>
      <c r="M1483" s="35"/>
    </row>
    <row r="1484" spans="1:13" x14ac:dyDescent="0.25">
      <c r="A1484" s="43" t="s">
        <v>5186</v>
      </c>
      <c r="B1484" s="115" t="s">
        <v>2144</v>
      </c>
      <c r="C1484" s="89"/>
      <c r="D1484" s="89"/>
      <c r="E1484" s="90" t="s">
        <v>47</v>
      </c>
      <c r="F1484" s="89"/>
      <c r="G1484" s="91"/>
      <c r="H1484" s="91"/>
      <c r="I1484" s="91"/>
      <c r="J1484" s="91"/>
      <c r="K1484" s="92">
        <v>247.95</v>
      </c>
      <c r="L1484" s="92">
        <v>247.95</v>
      </c>
      <c r="M1484" s="35"/>
    </row>
    <row r="1485" spans="1:13" x14ac:dyDescent="0.25">
      <c r="A1485" s="43" t="s">
        <v>5187</v>
      </c>
      <c r="B1485" s="116" t="s">
        <v>2145</v>
      </c>
      <c r="C1485" s="93" t="s">
        <v>138</v>
      </c>
      <c r="D1485" s="94">
        <v>30101</v>
      </c>
      <c r="E1485" s="95" t="s">
        <v>170</v>
      </c>
      <c r="F1485" s="96" t="s">
        <v>171</v>
      </c>
      <c r="G1485" s="97">
        <v>6.34</v>
      </c>
      <c r="H1485" s="98">
        <v>6.34</v>
      </c>
      <c r="I1485" s="98">
        <v>30.52</v>
      </c>
      <c r="J1485" s="98">
        <v>8.59</v>
      </c>
      <c r="K1485" s="98">
        <v>247.95</v>
      </c>
      <c r="L1485" s="98">
        <v>247.95</v>
      </c>
      <c r="M1485" s="35"/>
    </row>
    <row r="1486" spans="1:13" x14ac:dyDescent="0.25">
      <c r="A1486" s="43" t="s">
        <v>5188</v>
      </c>
      <c r="B1486" s="115" t="s">
        <v>2146</v>
      </c>
      <c r="C1486" s="89"/>
      <c r="D1486" s="89"/>
      <c r="E1486" s="90" t="s">
        <v>49</v>
      </c>
      <c r="F1486" s="89"/>
      <c r="G1486" s="91"/>
      <c r="H1486" s="91"/>
      <c r="I1486" s="91"/>
      <c r="J1486" s="91"/>
      <c r="K1486" s="92">
        <v>2238.19</v>
      </c>
      <c r="L1486" s="92">
        <v>2238.19</v>
      </c>
      <c r="M1486" s="35"/>
    </row>
    <row r="1487" spans="1:13" ht="24" x14ac:dyDescent="0.3">
      <c r="A1487" s="43" t="s">
        <v>5189</v>
      </c>
      <c r="B1487" s="116" t="s">
        <v>2147</v>
      </c>
      <c r="C1487" s="93" t="s">
        <v>138</v>
      </c>
      <c r="D1487" s="94">
        <v>41140</v>
      </c>
      <c r="E1487" s="99" t="s">
        <v>3641</v>
      </c>
      <c r="F1487" s="96" t="s">
        <v>140</v>
      </c>
      <c r="G1487" s="97">
        <v>423.1</v>
      </c>
      <c r="H1487" s="98">
        <v>423.1</v>
      </c>
      <c r="I1487" s="98">
        <v>0</v>
      </c>
      <c r="J1487" s="98">
        <v>2.4300000000000002</v>
      </c>
      <c r="K1487" s="98">
        <v>1028.1300000000001</v>
      </c>
      <c r="L1487" s="98">
        <v>1028.1300000000001</v>
      </c>
      <c r="M1487" s="36"/>
    </row>
    <row r="1488" spans="1:13" ht="24" x14ac:dyDescent="0.3">
      <c r="A1488" s="43" t="s">
        <v>5190</v>
      </c>
      <c r="B1488" s="118" t="s">
        <v>2148</v>
      </c>
      <c r="C1488" s="104" t="s">
        <v>187</v>
      </c>
      <c r="D1488" s="105">
        <v>97083</v>
      </c>
      <c r="E1488" s="95" t="s">
        <v>302</v>
      </c>
      <c r="F1488" s="106" t="s">
        <v>140</v>
      </c>
      <c r="G1488" s="97">
        <v>423.1</v>
      </c>
      <c r="H1488" s="98">
        <v>423.1</v>
      </c>
      <c r="I1488" s="98">
        <v>0.83</v>
      </c>
      <c r="J1488" s="98">
        <v>2.0299999999999998</v>
      </c>
      <c r="K1488" s="98">
        <v>1210.06</v>
      </c>
      <c r="L1488" s="98">
        <v>1210.06</v>
      </c>
      <c r="M1488" s="36"/>
    </row>
    <row r="1489" spans="1:13" x14ac:dyDescent="0.25">
      <c r="A1489" s="43" t="s">
        <v>5191</v>
      </c>
      <c r="B1489" s="115" t="s">
        <v>2149</v>
      </c>
      <c r="C1489" s="89"/>
      <c r="D1489" s="89"/>
      <c r="E1489" s="90" t="s">
        <v>61</v>
      </c>
      <c r="F1489" s="89"/>
      <c r="G1489" s="91"/>
      <c r="H1489" s="91"/>
      <c r="I1489" s="91"/>
      <c r="J1489" s="91"/>
      <c r="K1489" s="92">
        <v>1935.28</v>
      </c>
      <c r="L1489" s="92">
        <v>1935.28</v>
      </c>
      <c r="M1489" s="35"/>
    </row>
    <row r="1490" spans="1:13" x14ac:dyDescent="0.25">
      <c r="A1490" s="43" t="s">
        <v>5192</v>
      </c>
      <c r="B1490" s="116" t="s">
        <v>2150</v>
      </c>
      <c r="C1490" s="93" t="s">
        <v>138</v>
      </c>
      <c r="D1490" s="94">
        <v>100102</v>
      </c>
      <c r="E1490" s="95" t="s">
        <v>599</v>
      </c>
      <c r="F1490" s="96" t="s">
        <v>140</v>
      </c>
      <c r="G1490" s="97">
        <v>24.6</v>
      </c>
      <c r="H1490" s="98">
        <v>24.6</v>
      </c>
      <c r="I1490" s="98">
        <v>42.39</v>
      </c>
      <c r="J1490" s="98">
        <v>36.28</v>
      </c>
      <c r="K1490" s="98">
        <v>1935.28</v>
      </c>
      <c r="L1490" s="98">
        <v>1935.28</v>
      </c>
      <c r="M1490" s="35"/>
    </row>
    <row r="1491" spans="1:13" x14ac:dyDescent="0.25">
      <c r="A1491" s="43" t="s">
        <v>5193</v>
      </c>
      <c r="B1491" s="115" t="s">
        <v>2151</v>
      </c>
      <c r="C1491" s="89"/>
      <c r="D1491" s="89"/>
      <c r="E1491" s="90" t="s">
        <v>79</v>
      </c>
      <c r="F1491" s="89"/>
      <c r="G1491" s="91"/>
      <c r="H1491" s="91"/>
      <c r="I1491" s="91"/>
      <c r="J1491" s="91"/>
      <c r="K1491" s="92">
        <v>17202.310000000001</v>
      </c>
      <c r="L1491" s="92">
        <v>17202.310000000001</v>
      </c>
      <c r="M1491" s="35"/>
    </row>
    <row r="1492" spans="1:13" x14ac:dyDescent="0.25">
      <c r="A1492" s="43" t="s">
        <v>5194</v>
      </c>
      <c r="B1492" s="116" t="s">
        <v>2152</v>
      </c>
      <c r="C1492" s="93" t="s">
        <v>138</v>
      </c>
      <c r="D1492" s="94">
        <v>220107</v>
      </c>
      <c r="E1492" s="95" t="s">
        <v>605</v>
      </c>
      <c r="F1492" s="96" t="s">
        <v>171</v>
      </c>
      <c r="G1492" s="97">
        <v>12.69</v>
      </c>
      <c r="H1492" s="98">
        <v>12.69</v>
      </c>
      <c r="I1492" s="98">
        <v>157.41</v>
      </c>
      <c r="J1492" s="98">
        <v>22.56</v>
      </c>
      <c r="K1492" s="98">
        <v>2283.81</v>
      </c>
      <c r="L1492" s="98">
        <v>2283.81</v>
      </c>
      <c r="M1492" s="35"/>
    </row>
    <row r="1493" spans="1:13" x14ac:dyDescent="0.25">
      <c r="A1493" s="43" t="s">
        <v>5195</v>
      </c>
      <c r="B1493" s="116" t="s">
        <v>2153</v>
      </c>
      <c r="C1493" s="93" t="s">
        <v>138</v>
      </c>
      <c r="D1493" s="94">
        <v>220059</v>
      </c>
      <c r="E1493" s="95" t="s">
        <v>607</v>
      </c>
      <c r="F1493" s="96" t="s">
        <v>140</v>
      </c>
      <c r="G1493" s="97">
        <v>423.1</v>
      </c>
      <c r="H1493" s="98">
        <v>423.1</v>
      </c>
      <c r="I1493" s="98">
        <v>26.31</v>
      </c>
      <c r="J1493" s="98">
        <v>8.9499999999999993</v>
      </c>
      <c r="K1493" s="98">
        <v>14918.5</v>
      </c>
      <c r="L1493" s="98">
        <v>14918.5</v>
      </c>
      <c r="M1493" s="35"/>
    </row>
    <row r="1494" spans="1:13" x14ac:dyDescent="0.25">
      <c r="A1494" s="43" t="s">
        <v>5196</v>
      </c>
      <c r="B1494" s="115" t="s">
        <v>2154</v>
      </c>
      <c r="C1494" s="89"/>
      <c r="D1494" s="89"/>
      <c r="E1494" s="90" t="s">
        <v>87</v>
      </c>
      <c r="F1494" s="89"/>
      <c r="G1494" s="91"/>
      <c r="H1494" s="91"/>
      <c r="I1494" s="91"/>
      <c r="J1494" s="91"/>
      <c r="K1494" s="92">
        <v>4943.05</v>
      </c>
      <c r="L1494" s="92">
        <v>4943.05</v>
      </c>
      <c r="M1494" s="35"/>
    </row>
    <row r="1495" spans="1:13" x14ac:dyDescent="0.25">
      <c r="A1495" s="43" t="s">
        <v>5197</v>
      </c>
      <c r="B1495" s="117" t="s">
        <v>2155</v>
      </c>
      <c r="C1495" s="100"/>
      <c r="D1495" s="100"/>
      <c r="E1495" s="101" t="s">
        <v>612</v>
      </c>
      <c r="F1495" s="100"/>
      <c r="G1495" s="102"/>
      <c r="H1495" s="102"/>
      <c r="I1495" s="102"/>
      <c r="J1495" s="102"/>
      <c r="K1495" s="103">
        <v>4852.95</v>
      </c>
      <c r="L1495" s="103">
        <v>4852.95</v>
      </c>
      <c r="M1495" s="35"/>
    </row>
    <row r="1496" spans="1:13" x14ac:dyDescent="0.25">
      <c r="A1496" s="43" t="s">
        <v>5198</v>
      </c>
      <c r="B1496" s="116" t="s">
        <v>2156</v>
      </c>
      <c r="C1496" s="93" t="s">
        <v>138</v>
      </c>
      <c r="D1496" s="94">
        <v>261703</v>
      </c>
      <c r="E1496" s="95" t="s">
        <v>518</v>
      </c>
      <c r="F1496" s="96" t="s">
        <v>140</v>
      </c>
      <c r="G1496" s="97">
        <v>423.1</v>
      </c>
      <c r="H1496" s="98">
        <v>423.1</v>
      </c>
      <c r="I1496" s="98">
        <v>3.46</v>
      </c>
      <c r="J1496" s="98">
        <v>8.01</v>
      </c>
      <c r="K1496" s="98">
        <v>4852.95</v>
      </c>
      <c r="L1496" s="98">
        <v>4852.95</v>
      </c>
      <c r="M1496" s="35"/>
    </row>
    <row r="1497" spans="1:13" x14ac:dyDescent="0.25">
      <c r="A1497" s="43" t="s">
        <v>5199</v>
      </c>
      <c r="B1497" s="117" t="s">
        <v>2157</v>
      </c>
      <c r="C1497" s="100"/>
      <c r="D1497" s="100"/>
      <c r="E1497" s="101" t="s">
        <v>618</v>
      </c>
      <c r="F1497" s="100"/>
      <c r="G1497" s="102"/>
      <c r="H1497" s="102"/>
      <c r="I1497" s="102"/>
      <c r="J1497" s="102"/>
      <c r="K1497" s="103">
        <v>90.1</v>
      </c>
      <c r="L1497" s="103">
        <v>90.1</v>
      </c>
      <c r="M1497" s="35"/>
    </row>
    <row r="1498" spans="1:13" x14ac:dyDescent="0.25">
      <c r="A1498" s="43" t="s">
        <v>5200</v>
      </c>
      <c r="B1498" s="116" t="s">
        <v>2158</v>
      </c>
      <c r="C1498" s="93" t="s">
        <v>138</v>
      </c>
      <c r="D1498" s="94">
        <v>260204</v>
      </c>
      <c r="E1498" s="95" t="s">
        <v>620</v>
      </c>
      <c r="F1498" s="96" t="s">
        <v>140</v>
      </c>
      <c r="G1498" s="97">
        <v>26.27</v>
      </c>
      <c r="H1498" s="98">
        <v>26.27</v>
      </c>
      <c r="I1498" s="98">
        <v>0.51</v>
      </c>
      <c r="J1498" s="98">
        <v>2.92</v>
      </c>
      <c r="K1498" s="98">
        <v>90.1</v>
      </c>
      <c r="L1498" s="98">
        <v>90.1</v>
      </c>
      <c r="M1498" s="35"/>
    </row>
    <row r="1499" spans="1:13" x14ac:dyDescent="0.25">
      <c r="A1499" s="43" t="s">
        <v>5201</v>
      </c>
      <c r="B1499" s="115" t="s">
        <v>2159</v>
      </c>
      <c r="C1499" s="89"/>
      <c r="D1499" s="89"/>
      <c r="E1499" s="90" t="s">
        <v>89</v>
      </c>
      <c r="F1499" s="89"/>
      <c r="G1499" s="91"/>
      <c r="H1499" s="91"/>
      <c r="I1499" s="91"/>
      <c r="J1499" s="91"/>
      <c r="K1499" s="92">
        <v>21098.91</v>
      </c>
      <c r="L1499" s="92">
        <v>21098.91</v>
      </c>
      <c r="M1499" s="35"/>
    </row>
    <row r="1500" spans="1:13" ht="36" x14ac:dyDescent="0.3">
      <c r="A1500" s="43" t="s">
        <v>5202</v>
      </c>
      <c r="B1500" s="116" t="s">
        <v>2160</v>
      </c>
      <c r="C1500" s="93" t="s">
        <v>138</v>
      </c>
      <c r="D1500" s="94">
        <v>271715</v>
      </c>
      <c r="E1500" s="95" t="s">
        <v>643</v>
      </c>
      <c r="F1500" s="96" t="s">
        <v>178</v>
      </c>
      <c r="G1500" s="97">
        <v>87.6</v>
      </c>
      <c r="H1500" s="98">
        <v>87.6</v>
      </c>
      <c r="I1500" s="98">
        <v>18.07</v>
      </c>
      <c r="J1500" s="98">
        <v>15.56</v>
      </c>
      <c r="K1500" s="98">
        <v>2945.98</v>
      </c>
      <c r="L1500" s="98">
        <v>2945.98</v>
      </c>
      <c r="M1500" s="37"/>
    </row>
    <row r="1501" spans="1:13" ht="24" x14ac:dyDescent="0.3">
      <c r="A1501" s="43" t="s">
        <v>5203</v>
      </c>
      <c r="B1501" s="116" t="s">
        <v>2161</v>
      </c>
      <c r="C1501" s="93" t="s">
        <v>138</v>
      </c>
      <c r="D1501" s="94">
        <v>270210</v>
      </c>
      <c r="E1501" s="99" t="s">
        <v>3682</v>
      </c>
      <c r="F1501" s="96" t="s">
        <v>140</v>
      </c>
      <c r="G1501" s="97">
        <v>205.04</v>
      </c>
      <c r="H1501" s="98">
        <v>205.04</v>
      </c>
      <c r="I1501" s="98">
        <v>13.72</v>
      </c>
      <c r="J1501" s="98">
        <v>5.0999999999999996</v>
      </c>
      <c r="K1501" s="98">
        <v>3858.85</v>
      </c>
      <c r="L1501" s="98">
        <v>3858.85</v>
      </c>
      <c r="M1501" s="36"/>
    </row>
    <row r="1502" spans="1:13" x14ac:dyDescent="0.3">
      <c r="A1502" s="43" t="s">
        <v>5204</v>
      </c>
      <c r="B1502" s="116" t="s">
        <v>2162</v>
      </c>
      <c r="C1502" s="93" t="s">
        <v>138</v>
      </c>
      <c r="D1502" s="94">
        <v>271303</v>
      </c>
      <c r="E1502" s="95" t="s">
        <v>628</v>
      </c>
      <c r="F1502" s="96" t="s">
        <v>178</v>
      </c>
      <c r="G1502" s="97">
        <v>48</v>
      </c>
      <c r="H1502" s="98">
        <v>48</v>
      </c>
      <c r="I1502" s="98">
        <v>175.01</v>
      </c>
      <c r="J1502" s="98">
        <v>98.95</v>
      </c>
      <c r="K1502" s="98">
        <v>13150.08</v>
      </c>
      <c r="L1502" s="98">
        <v>13150.08</v>
      </c>
      <c r="M1502" s="36"/>
    </row>
    <row r="1503" spans="1:13" ht="24" x14ac:dyDescent="0.3">
      <c r="A1503" s="43" t="s">
        <v>5205</v>
      </c>
      <c r="B1503" s="116" t="s">
        <v>2163</v>
      </c>
      <c r="C1503" s="93" t="s">
        <v>187</v>
      </c>
      <c r="D1503" s="94">
        <v>98511</v>
      </c>
      <c r="E1503" s="95" t="s">
        <v>2164</v>
      </c>
      <c r="F1503" s="96" t="s">
        <v>135</v>
      </c>
      <c r="G1503" s="97">
        <v>2</v>
      </c>
      <c r="H1503" s="98">
        <v>2</v>
      </c>
      <c r="I1503" s="98">
        <v>104.58</v>
      </c>
      <c r="J1503" s="98">
        <v>17.11</v>
      </c>
      <c r="K1503" s="98">
        <v>243.38</v>
      </c>
      <c r="L1503" s="98">
        <v>243.38</v>
      </c>
      <c r="M1503" s="36"/>
    </row>
    <row r="1504" spans="1:13" ht="24" x14ac:dyDescent="0.3">
      <c r="A1504" s="43" t="s">
        <v>5206</v>
      </c>
      <c r="B1504" s="116" t="s">
        <v>2165</v>
      </c>
      <c r="C1504" s="93" t="s">
        <v>187</v>
      </c>
      <c r="D1504" s="94">
        <v>98510</v>
      </c>
      <c r="E1504" s="99" t="s">
        <v>3683</v>
      </c>
      <c r="F1504" s="96" t="s">
        <v>135</v>
      </c>
      <c r="G1504" s="97">
        <v>14</v>
      </c>
      <c r="H1504" s="98">
        <v>14</v>
      </c>
      <c r="I1504" s="98">
        <v>52.37</v>
      </c>
      <c r="J1504" s="98">
        <v>11.96</v>
      </c>
      <c r="K1504" s="98">
        <v>900.62</v>
      </c>
      <c r="L1504" s="98">
        <v>900.62</v>
      </c>
      <c r="M1504" s="36"/>
    </row>
    <row r="1505" spans="1:13" x14ac:dyDescent="0.25">
      <c r="A1505" s="43" t="s">
        <v>5207</v>
      </c>
      <c r="B1505" s="114">
        <v>26</v>
      </c>
      <c r="C1505" s="84"/>
      <c r="D1505" s="84"/>
      <c r="E1505" s="85" t="s">
        <v>28</v>
      </c>
      <c r="F1505" s="86" t="s">
        <v>135</v>
      </c>
      <c r="G1505" s="87">
        <v>1</v>
      </c>
      <c r="H1505" s="88"/>
      <c r="I1505" s="88"/>
      <c r="J1505" s="88"/>
      <c r="K1505" s="87">
        <v>787.68000000000006</v>
      </c>
      <c r="L1505" s="87">
        <v>787.68000000000006</v>
      </c>
      <c r="M1505" s="35"/>
    </row>
    <row r="1506" spans="1:13" x14ac:dyDescent="0.25">
      <c r="A1506" s="43" t="s">
        <v>5208</v>
      </c>
      <c r="B1506" s="115" t="s">
        <v>2166</v>
      </c>
      <c r="C1506" s="89"/>
      <c r="D1506" s="89"/>
      <c r="E1506" s="90" t="s">
        <v>45</v>
      </c>
      <c r="F1506" s="89"/>
      <c r="G1506" s="91"/>
      <c r="H1506" s="91"/>
      <c r="I1506" s="91"/>
      <c r="J1506" s="91"/>
      <c r="K1506" s="92">
        <v>787.68000000000006</v>
      </c>
      <c r="L1506" s="92">
        <v>787.68000000000006</v>
      </c>
      <c r="M1506" s="35"/>
    </row>
    <row r="1507" spans="1:13" x14ac:dyDescent="0.25">
      <c r="A1507" s="43" t="s">
        <v>5209</v>
      </c>
      <c r="B1507" s="116" t="s">
        <v>2167</v>
      </c>
      <c r="C1507" s="93" t="s">
        <v>138</v>
      </c>
      <c r="D1507" s="94">
        <v>72080</v>
      </c>
      <c r="E1507" s="95" t="s">
        <v>2168</v>
      </c>
      <c r="F1507" s="96" t="s">
        <v>147</v>
      </c>
      <c r="G1507" s="97">
        <v>4</v>
      </c>
      <c r="H1507" s="98">
        <v>4</v>
      </c>
      <c r="I1507" s="98">
        <v>179</v>
      </c>
      <c r="J1507" s="98">
        <v>0</v>
      </c>
      <c r="K1507" s="98">
        <v>716</v>
      </c>
      <c r="L1507" s="98">
        <v>716</v>
      </c>
      <c r="M1507" s="35"/>
    </row>
    <row r="1508" spans="1:13" ht="24" x14ac:dyDescent="0.3">
      <c r="A1508" s="43" t="s">
        <v>5210</v>
      </c>
      <c r="B1508" s="116" t="s">
        <v>2169</v>
      </c>
      <c r="C1508" s="93" t="s">
        <v>187</v>
      </c>
      <c r="D1508" s="94">
        <v>88248</v>
      </c>
      <c r="E1508" s="99" t="s">
        <v>3684</v>
      </c>
      <c r="F1508" s="96" t="s">
        <v>147</v>
      </c>
      <c r="G1508" s="97">
        <v>4</v>
      </c>
      <c r="H1508" s="98">
        <v>4</v>
      </c>
      <c r="I1508" s="98">
        <v>4.79</v>
      </c>
      <c r="J1508" s="98">
        <v>13.13</v>
      </c>
      <c r="K1508" s="98">
        <v>71.680000000000007</v>
      </c>
      <c r="L1508" s="98">
        <v>71.680000000000007</v>
      </c>
      <c r="M1508" s="36"/>
    </row>
    <row r="1509" spans="1:13" x14ac:dyDescent="0.25">
      <c r="A1509" s="43" t="s">
        <v>5211</v>
      </c>
      <c r="B1509" s="114">
        <v>27</v>
      </c>
      <c r="C1509" s="84"/>
      <c r="D1509" s="84"/>
      <c r="E1509" s="85" t="s">
        <v>29</v>
      </c>
      <c r="F1509" s="86" t="s">
        <v>135</v>
      </c>
      <c r="G1509" s="87">
        <v>1</v>
      </c>
      <c r="H1509" s="88"/>
      <c r="I1509" s="88"/>
      <c r="J1509" s="88"/>
      <c r="K1509" s="87">
        <v>1536.6100000000001</v>
      </c>
      <c r="L1509" s="87">
        <v>1536.6100000000001</v>
      </c>
      <c r="M1509" s="35"/>
    </row>
    <row r="1510" spans="1:13" x14ac:dyDescent="0.25">
      <c r="A1510" s="43" t="s">
        <v>5212</v>
      </c>
      <c r="B1510" s="115" t="s">
        <v>2170</v>
      </c>
      <c r="C1510" s="89"/>
      <c r="D1510" s="89"/>
      <c r="E1510" s="90" t="s">
        <v>49</v>
      </c>
      <c r="F1510" s="89"/>
      <c r="G1510" s="91"/>
      <c r="H1510" s="91"/>
      <c r="I1510" s="91"/>
      <c r="J1510" s="91"/>
      <c r="K1510" s="92">
        <v>1536.6100000000001</v>
      </c>
      <c r="L1510" s="92">
        <v>1536.6100000000001</v>
      </c>
      <c r="M1510" s="35"/>
    </row>
    <row r="1511" spans="1:13" x14ac:dyDescent="0.25">
      <c r="A1511" s="43" t="s">
        <v>5213</v>
      </c>
      <c r="B1511" s="117" t="s">
        <v>2171</v>
      </c>
      <c r="C1511" s="100"/>
      <c r="D1511" s="100"/>
      <c r="E1511" s="101" t="s">
        <v>2172</v>
      </c>
      <c r="F1511" s="100"/>
      <c r="G1511" s="102"/>
      <c r="H1511" s="102"/>
      <c r="I1511" s="102"/>
      <c r="J1511" s="102"/>
      <c r="K1511" s="103">
        <v>1536.6100000000001</v>
      </c>
      <c r="L1511" s="103">
        <v>1536.6100000000001</v>
      </c>
      <c r="M1511" s="35"/>
    </row>
    <row r="1512" spans="1:13" x14ac:dyDescent="0.25">
      <c r="A1512" s="43" t="s">
        <v>5214</v>
      </c>
      <c r="B1512" s="119" t="s">
        <v>2173</v>
      </c>
      <c r="C1512" s="108"/>
      <c r="D1512" s="108"/>
      <c r="E1512" s="109" t="s">
        <v>218</v>
      </c>
      <c r="F1512" s="108"/>
      <c r="G1512" s="110"/>
      <c r="H1512" s="110"/>
      <c r="I1512" s="110"/>
      <c r="J1512" s="110"/>
      <c r="K1512" s="111">
        <v>1246.1500000000001</v>
      </c>
      <c r="L1512" s="111">
        <v>1246.1500000000001</v>
      </c>
      <c r="M1512" s="35"/>
    </row>
    <row r="1513" spans="1:13" x14ac:dyDescent="0.25">
      <c r="A1513" s="43" t="s">
        <v>5215</v>
      </c>
      <c r="B1513" s="116" t="s">
        <v>2174</v>
      </c>
      <c r="C1513" s="93" t="s">
        <v>138</v>
      </c>
      <c r="D1513" s="94">
        <v>41004</v>
      </c>
      <c r="E1513" s="95" t="s">
        <v>220</v>
      </c>
      <c r="F1513" s="96" t="s">
        <v>171</v>
      </c>
      <c r="G1513" s="97">
        <v>91.16</v>
      </c>
      <c r="H1513" s="98">
        <v>91.16</v>
      </c>
      <c r="I1513" s="98">
        <v>1.57</v>
      </c>
      <c r="J1513" s="98">
        <v>0</v>
      </c>
      <c r="K1513" s="98">
        <v>143.12</v>
      </c>
      <c r="L1513" s="98">
        <v>143.12</v>
      </c>
      <c r="M1513" s="35"/>
    </row>
    <row r="1514" spans="1:13" x14ac:dyDescent="0.25">
      <c r="A1514" s="43" t="s">
        <v>5216</v>
      </c>
      <c r="B1514" s="116" t="s">
        <v>2175</v>
      </c>
      <c r="C1514" s="93" t="s">
        <v>138</v>
      </c>
      <c r="D1514" s="94">
        <v>41005</v>
      </c>
      <c r="E1514" s="95" t="s">
        <v>222</v>
      </c>
      <c r="F1514" s="96" t="s">
        <v>171</v>
      </c>
      <c r="G1514" s="97">
        <v>91.16</v>
      </c>
      <c r="H1514" s="98">
        <v>91.16</v>
      </c>
      <c r="I1514" s="98">
        <v>1.1499999999999999</v>
      </c>
      <c r="J1514" s="98">
        <v>0</v>
      </c>
      <c r="K1514" s="98">
        <v>104.83</v>
      </c>
      <c r="L1514" s="98">
        <v>104.83</v>
      </c>
      <c r="M1514" s="35"/>
    </row>
    <row r="1515" spans="1:13" x14ac:dyDescent="0.25">
      <c r="A1515" s="43" t="s">
        <v>5217</v>
      </c>
      <c r="B1515" s="116" t="s">
        <v>2176</v>
      </c>
      <c r="C1515" s="93" t="s">
        <v>138</v>
      </c>
      <c r="D1515" s="94">
        <v>41006</v>
      </c>
      <c r="E1515" s="95" t="s">
        <v>224</v>
      </c>
      <c r="F1515" s="96" t="s">
        <v>225</v>
      </c>
      <c r="G1515" s="97">
        <v>455.8</v>
      </c>
      <c r="H1515" s="98">
        <v>455.8</v>
      </c>
      <c r="I1515" s="98">
        <v>2.19</v>
      </c>
      <c r="J1515" s="98">
        <v>0</v>
      </c>
      <c r="K1515" s="98">
        <v>998.2</v>
      </c>
      <c r="L1515" s="98">
        <v>998.2</v>
      </c>
      <c r="M1515" s="35"/>
    </row>
    <row r="1516" spans="1:13" x14ac:dyDescent="0.25">
      <c r="A1516" s="43" t="s">
        <v>5218</v>
      </c>
      <c r="B1516" s="119" t="s">
        <v>2177</v>
      </c>
      <c r="C1516" s="108"/>
      <c r="D1516" s="108"/>
      <c r="E1516" s="109" t="s">
        <v>227</v>
      </c>
      <c r="F1516" s="108"/>
      <c r="G1516" s="110"/>
      <c r="H1516" s="110"/>
      <c r="I1516" s="110"/>
      <c r="J1516" s="110"/>
      <c r="K1516" s="111">
        <v>290.46000000000004</v>
      </c>
      <c r="L1516" s="111">
        <v>290.46000000000004</v>
      </c>
      <c r="M1516" s="35"/>
    </row>
    <row r="1517" spans="1:13" x14ac:dyDescent="0.25">
      <c r="A1517" s="43" t="s">
        <v>5219</v>
      </c>
      <c r="B1517" s="116" t="s">
        <v>2178</v>
      </c>
      <c r="C1517" s="93" t="s">
        <v>138</v>
      </c>
      <c r="D1517" s="94">
        <v>41004</v>
      </c>
      <c r="E1517" s="95" t="s">
        <v>220</v>
      </c>
      <c r="F1517" s="96" t="s">
        <v>171</v>
      </c>
      <c r="G1517" s="97">
        <v>16.489999999999998</v>
      </c>
      <c r="H1517" s="98">
        <v>16.489999999999998</v>
      </c>
      <c r="I1517" s="98">
        <v>1.57</v>
      </c>
      <c r="J1517" s="98">
        <v>0</v>
      </c>
      <c r="K1517" s="98">
        <v>25.88</v>
      </c>
      <c r="L1517" s="98">
        <v>25.88</v>
      </c>
      <c r="M1517" s="35"/>
    </row>
    <row r="1518" spans="1:13" x14ac:dyDescent="0.25">
      <c r="A1518" s="43" t="s">
        <v>5220</v>
      </c>
      <c r="B1518" s="116" t="s">
        <v>2179</v>
      </c>
      <c r="C1518" s="93" t="s">
        <v>138</v>
      </c>
      <c r="D1518" s="94">
        <v>41005</v>
      </c>
      <c r="E1518" s="95" t="s">
        <v>222</v>
      </c>
      <c r="F1518" s="96" t="s">
        <v>171</v>
      </c>
      <c r="G1518" s="97">
        <v>10.86</v>
      </c>
      <c r="H1518" s="98">
        <v>10.86</v>
      </c>
      <c r="I1518" s="98">
        <v>1.1499999999999999</v>
      </c>
      <c r="J1518" s="98">
        <v>0</v>
      </c>
      <c r="K1518" s="98">
        <v>12.48</v>
      </c>
      <c r="L1518" s="98">
        <v>12.48</v>
      </c>
      <c r="M1518" s="35"/>
    </row>
    <row r="1519" spans="1:13" x14ac:dyDescent="0.25">
      <c r="A1519" s="43" t="s">
        <v>5221</v>
      </c>
      <c r="B1519" s="116" t="s">
        <v>2180</v>
      </c>
      <c r="C1519" s="93" t="s">
        <v>138</v>
      </c>
      <c r="D1519" s="94">
        <v>41006</v>
      </c>
      <c r="E1519" s="95" t="s">
        <v>224</v>
      </c>
      <c r="F1519" s="96" t="s">
        <v>225</v>
      </c>
      <c r="G1519" s="97">
        <v>108.6</v>
      </c>
      <c r="H1519" s="98">
        <v>108.6</v>
      </c>
      <c r="I1519" s="98">
        <v>2.19</v>
      </c>
      <c r="J1519" s="98">
        <v>0</v>
      </c>
      <c r="K1519" s="98">
        <v>237.83</v>
      </c>
      <c r="L1519" s="98">
        <v>237.83</v>
      </c>
      <c r="M1519" s="35"/>
    </row>
    <row r="1520" spans="1:13" x14ac:dyDescent="0.25">
      <c r="A1520" s="43" t="s">
        <v>5222</v>
      </c>
      <c r="B1520" s="116" t="s">
        <v>2181</v>
      </c>
      <c r="C1520" s="93" t="s">
        <v>138</v>
      </c>
      <c r="D1520" s="94">
        <v>41010</v>
      </c>
      <c r="E1520" s="95" t="s">
        <v>234</v>
      </c>
      <c r="F1520" s="96" t="s">
        <v>171</v>
      </c>
      <c r="G1520" s="97">
        <v>5.63</v>
      </c>
      <c r="H1520" s="98">
        <v>5.63</v>
      </c>
      <c r="I1520" s="98">
        <v>1.1499999999999999</v>
      </c>
      <c r="J1520" s="98">
        <v>0</v>
      </c>
      <c r="K1520" s="98">
        <v>6.47</v>
      </c>
      <c r="L1520" s="98">
        <v>6.47</v>
      </c>
      <c r="M1520" s="35"/>
    </row>
    <row r="1521" spans="1:13" x14ac:dyDescent="0.25">
      <c r="A1521" s="43" t="s">
        <v>5223</v>
      </c>
      <c r="B1521" s="116" t="s">
        <v>2182</v>
      </c>
      <c r="C1521" s="93" t="s">
        <v>138</v>
      </c>
      <c r="D1521" s="94">
        <v>41009</v>
      </c>
      <c r="E1521" s="95" t="s">
        <v>236</v>
      </c>
      <c r="F1521" s="96" t="s">
        <v>171</v>
      </c>
      <c r="G1521" s="97">
        <v>4.51</v>
      </c>
      <c r="H1521" s="98">
        <v>4.51</v>
      </c>
      <c r="I1521" s="98">
        <v>1.73</v>
      </c>
      <c r="J1521" s="98">
        <v>0</v>
      </c>
      <c r="K1521" s="98">
        <v>7.8</v>
      </c>
      <c r="L1521" s="98">
        <v>7.8</v>
      </c>
      <c r="M1521" s="35"/>
    </row>
    <row r="1522" spans="1:13" x14ac:dyDescent="0.25">
      <c r="A1522" s="43" t="s">
        <v>5224</v>
      </c>
      <c r="B1522" s="114">
        <v>28</v>
      </c>
      <c r="C1522" s="84"/>
      <c r="D1522" s="84"/>
      <c r="E1522" s="85" t="s">
        <v>2183</v>
      </c>
      <c r="F1522" s="86" t="s">
        <v>135</v>
      </c>
      <c r="G1522" s="87">
        <v>1</v>
      </c>
      <c r="H1522" s="88"/>
      <c r="I1522" s="88"/>
      <c r="J1522" s="88"/>
      <c r="K1522" s="87">
        <v>231494.91999999995</v>
      </c>
      <c r="L1522" s="87">
        <v>231494.91999999995</v>
      </c>
      <c r="M1522" s="35"/>
    </row>
    <row r="1523" spans="1:13" x14ac:dyDescent="0.25">
      <c r="A1523" s="43" t="s">
        <v>5225</v>
      </c>
      <c r="B1523" s="115" t="s">
        <v>2184</v>
      </c>
      <c r="C1523" s="89"/>
      <c r="D1523" s="89"/>
      <c r="E1523" s="90" t="s">
        <v>45</v>
      </c>
      <c r="F1523" s="89"/>
      <c r="G1523" s="91"/>
      <c r="H1523" s="91"/>
      <c r="I1523" s="91"/>
      <c r="J1523" s="91"/>
      <c r="K1523" s="92">
        <v>3417.74</v>
      </c>
      <c r="L1523" s="92">
        <v>3417.74</v>
      </c>
      <c r="M1523" s="35"/>
    </row>
    <row r="1524" spans="1:13" x14ac:dyDescent="0.25">
      <c r="A1524" s="43" t="s">
        <v>5226</v>
      </c>
      <c r="B1524" s="116" t="s">
        <v>2185</v>
      </c>
      <c r="C1524" s="93" t="s">
        <v>138</v>
      </c>
      <c r="D1524" s="94">
        <v>20121</v>
      </c>
      <c r="E1524" s="95" t="s">
        <v>189</v>
      </c>
      <c r="F1524" s="96" t="s">
        <v>171</v>
      </c>
      <c r="G1524" s="97">
        <v>16.02</v>
      </c>
      <c r="H1524" s="98">
        <v>16.02</v>
      </c>
      <c r="I1524" s="98">
        <v>0</v>
      </c>
      <c r="J1524" s="98">
        <v>144.91999999999999</v>
      </c>
      <c r="K1524" s="98">
        <v>2321.61</v>
      </c>
      <c r="L1524" s="98">
        <v>2321.61</v>
      </c>
      <c r="M1524" s="35"/>
    </row>
    <row r="1525" spans="1:13" x14ac:dyDescent="0.25">
      <c r="A1525" s="43" t="s">
        <v>5227</v>
      </c>
      <c r="B1525" s="116" t="s">
        <v>2186</v>
      </c>
      <c r="C1525" s="93" t="s">
        <v>138</v>
      </c>
      <c r="D1525" s="94">
        <v>20202</v>
      </c>
      <c r="E1525" s="95" t="s">
        <v>164</v>
      </c>
      <c r="F1525" s="96" t="s">
        <v>140</v>
      </c>
      <c r="G1525" s="97">
        <v>151.61000000000001</v>
      </c>
      <c r="H1525" s="98">
        <v>151.61000000000001</v>
      </c>
      <c r="I1525" s="98">
        <v>0</v>
      </c>
      <c r="J1525" s="98">
        <v>2.38</v>
      </c>
      <c r="K1525" s="98">
        <v>360.83</v>
      </c>
      <c r="L1525" s="98">
        <v>360.83</v>
      </c>
      <c r="M1525" s="35"/>
    </row>
    <row r="1526" spans="1:13" ht="24" x14ac:dyDescent="0.3">
      <c r="A1526" s="43" t="s">
        <v>5228</v>
      </c>
      <c r="B1526" s="118" t="s">
        <v>2187</v>
      </c>
      <c r="C1526" s="104" t="s">
        <v>138</v>
      </c>
      <c r="D1526" s="105">
        <v>20701</v>
      </c>
      <c r="E1526" s="95" t="s">
        <v>293</v>
      </c>
      <c r="F1526" s="106" t="s">
        <v>140</v>
      </c>
      <c r="G1526" s="97">
        <v>151.61000000000001</v>
      </c>
      <c r="H1526" s="98">
        <v>151.61000000000001</v>
      </c>
      <c r="I1526" s="98">
        <v>3.41</v>
      </c>
      <c r="J1526" s="98">
        <v>1.44</v>
      </c>
      <c r="K1526" s="98">
        <v>735.3</v>
      </c>
      <c r="L1526" s="98">
        <v>735.3</v>
      </c>
      <c r="M1526" s="36"/>
    </row>
    <row r="1527" spans="1:13" x14ac:dyDescent="0.25">
      <c r="A1527" s="43" t="s">
        <v>5229</v>
      </c>
      <c r="B1527" s="115" t="s">
        <v>2188</v>
      </c>
      <c r="C1527" s="89"/>
      <c r="D1527" s="89"/>
      <c r="E1527" s="90" t="s">
        <v>47</v>
      </c>
      <c r="F1527" s="89"/>
      <c r="G1527" s="91"/>
      <c r="H1527" s="91"/>
      <c r="I1527" s="91"/>
      <c r="J1527" s="91"/>
      <c r="K1527" s="92">
        <v>1130.27</v>
      </c>
      <c r="L1527" s="92">
        <v>1130.27</v>
      </c>
      <c r="M1527" s="35"/>
    </row>
    <row r="1528" spans="1:13" x14ac:dyDescent="0.25">
      <c r="A1528" s="43" t="s">
        <v>5230</v>
      </c>
      <c r="B1528" s="116" t="s">
        <v>2189</v>
      </c>
      <c r="C1528" s="93" t="s">
        <v>138</v>
      </c>
      <c r="D1528" s="94">
        <v>30101</v>
      </c>
      <c r="E1528" s="95" t="s">
        <v>170</v>
      </c>
      <c r="F1528" s="96" t="s">
        <v>171</v>
      </c>
      <c r="G1528" s="97">
        <v>28.9</v>
      </c>
      <c r="H1528" s="98">
        <v>28.9</v>
      </c>
      <c r="I1528" s="98">
        <v>30.52</v>
      </c>
      <c r="J1528" s="98">
        <v>8.59</v>
      </c>
      <c r="K1528" s="98">
        <v>1130.27</v>
      </c>
      <c r="L1528" s="98">
        <v>1130.27</v>
      </c>
      <c r="M1528" s="35"/>
    </row>
    <row r="1529" spans="1:13" x14ac:dyDescent="0.25">
      <c r="A1529" s="43" t="s">
        <v>5231</v>
      </c>
      <c r="B1529" s="115" t="s">
        <v>2190</v>
      </c>
      <c r="C1529" s="89"/>
      <c r="D1529" s="89"/>
      <c r="E1529" s="90" t="s">
        <v>49</v>
      </c>
      <c r="F1529" s="89"/>
      <c r="G1529" s="91"/>
      <c r="H1529" s="91"/>
      <c r="I1529" s="91"/>
      <c r="J1529" s="91"/>
      <c r="K1529" s="92">
        <v>926.21</v>
      </c>
      <c r="L1529" s="92">
        <v>926.21</v>
      </c>
      <c r="M1529" s="35"/>
    </row>
    <row r="1530" spans="1:13" x14ac:dyDescent="0.25">
      <c r="A1530" s="43" t="s">
        <v>5232</v>
      </c>
      <c r="B1530" s="117" t="s">
        <v>2191</v>
      </c>
      <c r="C1530" s="100"/>
      <c r="D1530" s="100"/>
      <c r="E1530" s="101" t="s">
        <v>532</v>
      </c>
      <c r="F1530" s="100"/>
      <c r="G1530" s="102"/>
      <c r="H1530" s="102"/>
      <c r="I1530" s="102"/>
      <c r="J1530" s="102"/>
      <c r="K1530" s="103">
        <v>802.01</v>
      </c>
      <c r="L1530" s="103">
        <v>802.01</v>
      </c>
      <c r="M1530" s="35"/>
    </row>
    <row r="1531" spans="1:13" ht="24" x14ac:dyDescent="0.3">
      <c r="A1531" s="43" t="s">
        <v>5233</v>
      </c>
      <c r="B1531" s="116" t="s">
        <v>2192</v>
      </c>
      <c r="C1531" s="93" t="s">
        <v>138</v>
      </c>
      <c r="D1531" s="94">
        <v>41140</v>
      </c>
      <c r="E1531" s="99" t="s">
        <v>3641</v>
      </c>
      <c r="F1531" s="96" t="s">
        <v>140</v>
      </c>
      <c r="G1531" s="97">
        <v>151.61000000000001</v>
      </c>
      <c r="H1531" s="98">
        <v>151.61000000000001</v>
      </c>
      <c r="I1531" s="98">
        <v>0</v>
      </c>
      <c r="J1531" s="98">
        <v>2.4300000000000002</v>
      </c>
      <c r="K1531" s="98">
        <v>368.41</v>
      </c>
      <c r="L1531" s="98">
        <v>368.41</v>
      </c>
      <c r="M1531" s="36"/>
    </row>
    <row r="1532" spans="1:13" ht="24" x14ac:dyDescent="0.3">
      <c r="A1532" s="43" t="s">
        <v>5234</v>
      </c>
      <c r="B1532" s="118" t="s">
        <v>2193</v>
      </c>
      <c r="C1532" s="104" t="s">
        <v>187</v>
      </c>
      <c r="D1532" s="105">
        <v>97083</v>
      </c>
      <c r="E1532" s="95" t="s">
        <v>302</v>
      </c>
      <c r="F1532" s="106" t="s">
        <v>140</v>
      </c>
      <c r="G1532" s="97">
        <v>151.61000000000001</v>
      </c>
      <c r="H1532" s="98">
        <v>151.61000000000001</v>
      </c>
      <c r="I1532" s="98">
        <v>0.83</v>
      </c>
      <c r="J1532" s="98">
        <v>2.0299999999999998</v>
      </c>
      <c r="K1532" s="98">
        <v>433.6</v>
      </c>
      <c r="L1532" s="98">
        <v>433.6</v>
      </c>
      <c r="M1532" s="36"/>
    </row>
    <row r="1533" spans="1:13" x14ac:dyDescent="0.25">
      <c r="A1533" s="43" t="s">
        <v>5235</v>
      </c>
      <c r="B1533" s="117" t="s">
        <v>2194</v>
      </c>
      <c r="C1533" s="100"/>
      <c r="D1533" s="100"/>
      <c r="E1533" s="101" t="s">
        <v>713</v>
      </c>
      <c r="F1533" s="100"/>
      <c r="G1533" s="102"/>
      <c r="H1533" s="102"/>
      <c r="I1533" s="102"/>
      <c r="J1533" s="102"/>
      <c r="K1533" s="103">
        <v>124.2</v>
      </c>
      <c r="L1533" s="103">
        <v>124.2</v>
      </c>
      <c r="M1533" s="35"/>
    </row>
    <row r="1534" spans="1:13" x14ac:dyDescent="0.25">
      <c r="A1534" s="43" t="s">
        <v>5236</v>
      </c>
      <c r="B1534" s="116" t="s">
        <v>2195</v>
      </c>
      <c r="C1534" s="93" t="s">
        <v>138</v>
      </c>
      <c r="D1534" s="94">
        <v>40101</v>
      </c>
      <c r="E1534" s="95" t="s">
        <v>335</v>
      </c>
      <c r="F1534" s="96" t="s">
        <v>171</v>
      </c>
      <c r="G1534" s="97">
        <v>3.65</v>
      </c>
      <c r="H1534" s="98">
        <v>3.65</v>
      </c>
      <c r="I1534" s="98">
        <v>0</v>
      </c>
      <c r="J1534" s="98">
        <v>30.63</v>
      </c>
      <c r="K1534" s="98">
        <v>111.79</v>
      </c>
      <c r="L1534" s="98">
        <v>111.79</v>
      </c>
      <c r="M1534" s="35"/>
    </row>
    <row r="1535" spans="1:13" x14ac:dyDescent="0.25">
      <c r="A1535" s="43" t="s">
        <v>5237</v>
      </c>
      <c r="B1535" s="116" t="s">
        <v>2196</v>
      </c>
      <c r="C1535" s="93" t="s">
        <v>138</v>
      </c>
      <c r="D1535" s="94">
        <v>40904</v>
      </c>
      <c r="E1535" s="95" t="s">
        <v>343</v>
      </c>
      <c r="F1535" s="96" t="s">
        <v>171</v>
      </c>
      <c r="G1535" s="97">
        <v>3.65</v>
      </c>
      <c r="H1535" s="98">
        <v>3.65</v>
      </c>
      <c r="I1535" s="98">
        <v>0.51</v>
      </c>
      <c r="J1535" s="98">
        <v>2.89</v>
      </c>
      <c r="K1535" s="98">
        <v>12.41</v>
      </c>
      <c r="L1535" s="98">
        <v>12.41</v>
      </c>
      <c r="M1535" s="35"/>
    </row>
    <row r="1536" spans="1:13" x14ac:dyDescent="0.25">
      <c r="A1536" s="43" t="s">
        <v>5238</v>
      </c>
      <c r="B1536" s="115" t="s">
        <v>2197</v>
      </c>
      <c r="C1536" s="89"/>
      <c r="D1536" s="89"/>
      <c r="E1536" s="90" t="s">
        <v>51</v>
      </c>
      <c r="F1536" s="89"/>
      <c r="G1536" s="91"/>
      <c r="H1536" s="91"/>
      <c r="I1536" s="91"/>
      <c r="J1536" s="91"/>
      <c r="K1536" s="92">
        <v>17756.670000000002</v>
      </c>
      <c r="L1536" s="92">
        <v>17756.670000000002</v>
      </c>
      <c r="M1536" s="35"/>
    </row>
    <row r="1537" spans="1:13" x14ac:dyDescent="0.25">
      <c r="A1537" s="43" t="s">
        <v>5239</v>
      </c>
      <c r="B1537" s="117" t="s">
        <v>2198</v>
      </c>
      <c r="C1537" s="100"/>
      <c r="D1537" s="100"/>
      <c r="E1537" s="101" t="s">
        <v>305</v>
      </c>
      <c r="F1537" s="100"/>
      <c r="G1537" s="102"/>
      <c r="H1537" s="102"/>
      <c r="I1537" s="102"/>
      <c r="J1537" s="102"/>
      <c r="K1537" s="103">
        <v>13361.230000000001</v>
      </c>
      <c r="L1537" s="103">
        <v>13361.230000000001</v>
      </c>
      <c r="M1537" s="35"/>
    </row>
    <row r="1538" spans="1:13" x14ac:dyDescent="0.25">
      <c r="A1538" s="43" t="s">
        <v>5240</v>
      </c>
      <c r="B1538" s="116" t="s">
        <v>2199</v>
      </c>
      <c r="C1538" s="93" t="s">
        <v>138</v>
      </c>
      <c r="D1538" s="94">
        <v>50302</v>
      </c>
      <c r="E1538" s="95" t="s">
        <v>307</v>
      </c>
      <c r="F1538" s="96" t="s">
        <v>178</v>
      </c>
      <c r="G1538" s="97">
        <v>156</v>
      </c>
      <c r="H1538" s="98">
        <v>156</v>
      </c>
      <c r="I1538" s="98">
        <v>28.81</v>
      </c>
      <c r="J1538" s="98">
        <v>33.54</v>
      </c>
      <c r="K1538" s="98">
        <v>9726.6</v>
      </c>
      <c r="L1538" s="98">
        <v>9726.6</v>
      </c>
      <c r="M1538" s="35"/>
    </row>
    <row r="1539" spans="1:13" x14ac:dyDescent="0.25">
      <c r="A1539" s="43" t="s">
        <v>5241</v>
      </c>
      <c r="B1539" s="116" t="s">
        <v>2200</v>
      </c>
      <c r="C1539" s="93" t="s">
        <v>187</v>
      </c>
      <c r="D1539" s="94">
        <v>95577</v>
      </c>
      <c r="E1539" s="95" t="s">
        <v>309</v>
      </c>
      <c r="F1539" s="96" t="s">
        <v>310</v>
      </c>
      <c r="G1539" s="97">
        <v>266.54000000000002</v>
      </c>
      <c r="H1539" s="98">
        <v>266.54000000000002</v>
      </c>
      <c r="I1539" s="98">
        <v>8.7200000000000006</v>
      </c>
      <c r="J1539" s="98">
        <v>0.85</v>
      </c>
      <c r="K1539" s="98">
        <v>2550.7800000000002</v>
      </c>
      <c r="L1539" s="98">
        <v>2550.7800000000002</v>
      </c>
      <c r="M1539" s="35"/>
    </row>
    <row r="1540" spans="1:13" x14ac:dyDescent="0.25">
      <c r="A1540" s="43" t="s">
        <v>5242</v>
      </c>
      <c r="B1540" s="116" t="s">
        <v>2201</v>
      </c>
      <c r="C1540" s="93" t="s">
        <v>138</v>
      </c>
      <c r="D1540" s="94">
        <v>52014</v>
      </c>
      <c r="E1540" s="95" t="s">
        <v>312</v>
      </c>
      <c r="F1540" s="96" t="s">
        <v>310</v>
      </c>
      <c r="G1540" s="97">
        <v>78.540000000000006</v>
      </c>
      <c r="H1540" s="98">
        <v>78.540000000000006</v>
      </c>
      <c r="I1540" s="98">
        <v>11.47</v>
      </c>
      <c r="J1540" s="98">
        <v>2.33</v>
      </c>
      <c r="K1540" s="98">
        <v>1083.8499999999999</v>
      </c>
      <c r="L1540" s="98">
        <v>1083.8499999999999</v>
      </c>
      <c r="M1540" s="35"/>
    </row>
    <row r="1541" spans="1:13" x14ac:dyDescent="0.25">
      <c r="A1541" s="43" t="s">
        <v>5243</v>
      </c>
      <c r="B1541" s="117" t="s">
        <v>2202</v>
      </c>
      <c r="C1541" s="100"/>
      <c r="D1541" s="100"/>
      <c r="E1541" s="101" t="s">
        <v>722</v>
      </c>
      <c r="F1541" s="100"/>
      <c r="G1541" s="102"/>
      <c r="H1541" s="102"/>
      <c r="I1541" s="102"/>
      <c r="J1541" s="102"/>
      <c r="K1541" s="103">
        <v>4314.92</v>
      </c>
      <c r="L1541" s="103">
        <v>4314.92</v>
      </c>
      <c r="M1541" s="35"/>
    </row>
    <row r="1542" spans="1:13" x14ac:dyDescent="0.25">
      <c r="A1542" s="43" t="s">
        <v>5244</v>
      </c>
      <c r="B1542" s="116" t="s">
        <v>2203</v>
      </c>
      <c r="C1542" s="93" t="s">
        <v>138</v>
      </c>
      <c r="D1542" s="94">
        <v>50901</v>
      </c>
      <c r="E1542" s="95" t="s">
        <v>316</v>
      </c>
      <c r="F1542" s="96" t="s">
        <v>171</v>
      </c>
      <c r="G1542" s="97">
        <v>4.18</v>
      </c>
      <c r="H1542" s="98">
        <v>4.18</v>
      </c>
      <c r="I1542" s="98">
        <v>0</v>
      </c>
      <c r="J1542" s="98">
        <v>38.78</v>
      </c>
      <c r="K1542" s="98">
        <v>162.1</v>
      </c>
      <c r="L1542" s="98">
        <v>162.1</v>
      </c>
      <c r="M1542" s="35"/>
    </row>
    <row r="1543" spans="1:13" x14ac:dyDescent="0.25">
      <c r="A1543" s="43" t="s">
        <v>5245</v>
      </c>
      <c r="B1543" s="116" t="s">
        <v>2204</v>
      </c>
      <c r="C1543" s="93" t="s">
        <v>138</v>
      </c>
      <c r="D1543" s="94">
        <v>50902</v>
      </c>
      <c r="E1543" s="95" t="s">
        <v>318</v>
      </c>
      <c r="F1543" s="96" t="s">
        <v>140</v>
      </c>
      <c r="G1543" s="97">
        <v>7.6</v>
      </c>
      <c r="H1543" s="98">
        <v>7.6</v>
      </c>
      <c r="I1543" s="98">
        <v>0</v>
      </c>
      <c r="J1543" s="98">
        <v>4.7699999999999996</v>
      </c>
      <c r="K1543" s="98">
        <v>36.25</v>
      </c>
      <c r="L1543" s="98">
        <v>36.25</v>
      </c>
      <c r="M1543" s="35"/>
    </row>
    <row r="1544" spans="1:13" x14ac:dyDescent="0.3">
      <c r="A1544" s="43" t="s">
        <v>5246</v>
      </c>
      <c r="B1544" s="116" t="s">
        <v>2205</v>
      </c>
      <c r="C1544" s="93" t="s">
        <v>187</v>
      </c>
      <c r="D1544" s="94">
        <v>96616</v>
      </c>
      <c r="E1544" s="95" t="s">
        <v>726</v>
      </c>
      <c r="F1544" s="96" t="s">
        <v>171</v>
      </c>
      <c r="G1544" s="97">
        <v>0.38</v>
      </c>
      <c r="H1544" s="98">
        <v>0.38</v>
      </c>
      <c r="I1544" s="98">
        <v>395.59</v>
      </c>
      <c r="J1544" s="98">
        <v>198.33</v>
      </c>
      <c r="K1544" s="98">
        <v>225.68</v>
      </c>
      <c r="L1544" s="98">
        <v>225.68</v>
      </c>
      <c r="M1544" s="36"/>
    </row>
    <row r="1545" spans="1:13" x14ac:dyDescent="0.25">
      <c r="A1545" s="43" t="s">
        <v>5247</v>
      </c>
      <c r="B1545" s="116" t="s">
        <v>2206</v>
      </c>
      <c r="C1545" s="93" t="s">
        <v>138</v>
      </c>
      <c r="D1545" s="94">
        <v>51036</v>
      </c>
      <c r="E1545" s="95" t="s">
        <v>321</v>
      </c>
      <c r="F1545" s="96" t="s">
        <v>171</v>
      </c>
      <c r="G1545" s="97">
        <v>4.18</v>
      </c>
      <c r="H1545" s="98">
        <v>4.18</v>
      </c>
      <c r="I1545" s="98">
        <v>499.2</v>
      </c>
      <c r="J1545" s="98">
        <v>0</v>
      </c>
      <c r="K1545" s="98">
        <v>2086.65</v>
      </c>
      <c r="L1545" s="98">
        <v>2086.65</v>
      </c>
      <c r="M1545" s="35"/>
    </row>
    <row r="1546" spans="1:13" ht="24" x14ac:dyDescent="0.3">
      <c r="A1546" s="43" t="s">
        <v>5248</v>
      </c>
      <c r="B1546" s="116" t="s">
        <v>2207</v>
      </c>
      <c r="C1546" s="93" t="s">
        <v>138</v>
      </c>
      <c r="D1546" s="94">
        <v>51060</v>
      </c>
      <c r="E1546" s="99" t="s">
        <v>3685</v>
      </c>
      <c r="F1546" s="96" t="s">
        <v>171</v>
      </c>
      <c r="G1546" s="97">
        <v>4.18</v>
      </c>
      <c r="H1546" s="98">
        <v>4.18</v>
      </c>
      <c r="I1546" s="98">
        <v>0.1</v>
      </c>
      <c r="J1546" s="98">
        <v>35.96</v>
      </c>
      <c r="K1546" s="98">
        <v>150.72999999999999</v>
      </c>
      <c r="L1546" s="98">
        <v>150.72999999999999</v>
      </c>
      <c r="M1546" s="36"/>
    </row>
    <row r="1547" spans="1:13" x14ac:dyDescent="0.25">
      <c r="A1547" s="43" t="s">
        <v>5249</v>
      </c>
      <c r="B1547" s="116" t="s">
        <v>2208</v>
      </c>
      <c r="C1547" s="93" t="s">
        <v>138</v>
      </c>
      <c r="D1547" s="94">
        <v>52014</v>
      </c>
      <c r="E1547" s="95" t="s">
        <v>312</v>
      </c>
      <c r="F1547" s="96" t="s">
        <v>310</v>
      </c>
      <c r="G1547" s="97">
        <v>13.6</v>
      </c>
      <c r="H1547" s="98">
        <v>13.6</v>
      </c>
      <c r="I1547" s="98">
        <v>11.47</v>
      </c>
      <c r="J1547" s="98">
        <v>2.33</v>
      </c>
      <c r="K1547" s="98">
        <v>187.68</v>
      </c>
      <c r="L1547" s="98">
        <v>187.68</v>
      </c>
      <c r="M1547" s="35"/>
    </row>
    <row r="1548" spans="1:13" x14ac:dyDescent="0.25">
      <c r="A1548" s="43" t="s">
        <v>5250</v>
      </c>
      <c r="B1548" s="116" t="s">
        <v>2209</v>
      </c>
      <c r="C1548" s="93" t="s">
        <v>138</v>
      </c>
      <c r="D1548" s="94">
        <v>52004</v>
      </c>
      <c r="E1548" s="95" t="s">
        <v>325</v>
      </c>
      <c r="F1548" s="96" t="s">
        <v>310</v>
      </c>
      <c r="G1548" s="97">
        <v>135.1</v>
      </c>
      <c r="H1548" s="98">
        <v>135.1</v>
      </c>
      <c r="I1548" s="98">
        <v>8.19</v>
      </c>
      <c r="J1548" s="98">
        <v>2.66</v>
      </c>
      <c r="K1548" s="98">
        <v>1465.83</v>
      </c>
      <c r="L1548" s="98">
        <v>1465.83</v>
      </c>
      <c r="M1548" s="35"/>
    </row>
    <row r="1549" spans="1:13" x14ac:dyDescent="0.25">
      <c r="A1549" s="43" t="s">
        <v>5251</v>
      </c>
      <c r="B1549" s="117" t="s">
        <v>2210</v>
      </c>
      <c r="C1549" s="100"/>
      <c r="D1549" s="100"/>
      <c r="E1549" s="101" t="s">
        <v>328</v>
      </c>
      <c r="F1549" s="100"/>
      <c r="G1549" s="102"/>
      <c r="H1549" s="102"/>
      <c r="I1549" s="102"/>
      <c r="J1549" s="102"/>
      <c r="K1549" s="103">
        <v>80.52</v>
      </c>
      <c r="L1549" s="103">
        <v>80.52</v>
      </c>
      <c r="M1549" s="35"/>
    </row>
    <row r="1550" spans="1:13" x14ac:dyDescent="0.25">
      <c r="A1550" s="43" t="s">
        <v>5252</v>
      </c>
      <c r="B1550" s="116" t="s">
        <v>2211</v>
      </c>
      <c r="C1550" s="93" t="s">
        <v>138</v>
      </c>
      <c r="D1550" s="94">
        <v>50251</v>
      </c>
      <c r="E1550" s="95" t="s">
        <v>330</v>
      </c>
      <c r="F1550" s="96" t="s">
        <v>135</v>
      </c>
      <c r="G1550" s="97">
        <v>6</v>
      </c>
      <c r="H1550" s="98">
        <v>6</v>
      </c>
      <c r="I1550" s="98">
        <v>13.42</v>
      </c>
      <c r="J1550" s="98">
        <v>0</v>
      </c>
      <c r="K1550" s="98">
        <v>80.52</v>
      </c>
      <c r="L1550" s="98">
        <v>80.52</v>
      </c>
      <c r="M1550" s="35"/>
    </row>
    <row r="1551" spans="1:13" x14ac:dyDescent="0.25">
      <c r="A1551" s="43" t="s">
        <v>5253</v>
      </c>
      <c r="B1551" s="115" t="s">
        <v>2212</v>
      </c>
      <c r="C1551" s="89"/>
      <c r="D1551" s="89"/>
      <c r="E1551" s="90" t="s">
        <v>53</v>
      </c>
      <c r="F1551" s="89"/>
      <c r="G1551" s="91"/>
      <c r="H1551" s="91"/>
      <c r="I1551" s="91"/>
      <c r="J1551" s="91"/>
      <c r="K1551" s="92">
        <v>40962.89</v>
      </c>
      <c r="L1551" s="92">
        <v>40962.89</v>
      </c>
      <c r="M1551" s="35"/>
    </row>
    <row r="1552" spans="1:13" x14ac:dyDescent="0.25">
      <c r="A1552" s="43" t="s">
        <v>5254</v>
      </c>
      <c r="B1552" s="117" t="s">
        <v>2213</v>
      </c>
      <c r="C1552" s="100"/>
      <c r="D1552" s="100"/>
      <c r="E1552" s="101" t="s">
        <v>739</v>
      </c>
      <c r="F1552" s="100"/>
      <c r="G1552" s="102"/>
      <c r="H1552" s="102"/>
      <c r="I1552" s="102"/>
      <c r="J1552" s="102"/>
      <c r="K1552" s="103">
        <v>5019.9000000000005</v>
      </c>
      <c r="L1552" s="103">
        <v>5019.9000000000005</v>
      </c>
      <c r="M1552" s="35"/>
    </row>
    <row r="1553" spans="1:13" x14ac:dyDescent="0.25">
      <c r="A1553" s="43" t="s">
        <v>5255</v>
      </c>
      <c r="B1553" s="116" t="s">
        <v>2214</v>
      </c>
      <c r="C1553" s="93" t="s">
        <v>138</v>
      </c>
      <c r="D1553" s="94">
        <v>40101</v>
      </c>
      <c r="E1553" s="95" t="s">
        <v>335</v>
      </c>
      <c r="F1553" s="96" t="s">
        <v>171</v>
      </c>
      <c r="G1553" s="97">
        <v>6.56</v>
      </c>
      <c r="H1553" s="98">
        <v>6.56</v>
      </c>
      <c r="I1553" s="98">
        <v>0</v>
      </c>
      <c r="J1553" s="98">
        <v>30.63</v>
      </c>
      <c r="K1553" s="98">
        <v>200.93</v>
      </c>
      <c r="L1553" s="98">
        <v>200.93</v>
      </c>
      <c r="M1553" s="35"/>
    </row>
    <row r="1554" spans="1:13" x14ac:dyDescent="0.25">
      <c r="A1554" s="43" t="s">
        <v>5256</v>
      </c>
      <c r="B1554" s="116" t="s">
        <v>2215</v>
      </c>
      <c r="C1554" s="93" t="s">
        <v>138</v>
      </c>
      <c r="D1554" s="94">
        <v>50902</v>
      </c>
      <c r="E1554" s="95" t="s">
        <v>318</v>
      </c>
      <c r="F1554" s="96" t="s">
        <v>140</v>
      </c>
      <c r="G1554" s="97">
        <v>9</v>
      </c>
      <c r="H1554" s="98">
        <v>9</v>
      </c>
      <c r="I1554" s="98">
        <v>0</v>
      </c>
      <c r="J1554" s="98">
        <v>4.7699999999999996</v>
      </c>
      <c r="K1554" s="98">
        <v>42.93</v>
      </c>
      <c r="L1554" s="98">
        <v>42.93</v>
      </c>
      <c r="M1554" s="35"/>
    </row>
    <row r="1555" spans="1:13" x14ac:dyDescent="0.3">
      <c r="A1555" s="43" t="s">
        <v>5257</v>
      </c>
      <c r="B1555" s="116" t="s">
        <v>2216</v>
      </c>
      <c r="C1555" s="93" t="s">
        <v>187</v>
      </c>
      <c r="D1555" s="94">
        <v>96616</v>
      </c>
      <c r="E1555" s="95" t="s">
        <v>726</v>
      </c>
      <c r="F1555" s="96" t="s">
        <v>171</v>
      </c>
      <c r="G1555" s="97">
        <v>0.45</v>
      </c>
      <c r="H1555" s="98">
        <v>0.45</v>
      </c>
      <c r="I1555" s="98">
        <v>395.59</v>
      </c>
      <c r="J1555" s="98">
        <v>198.33</v>
      </c>
      <c r="K1555" s="98">
        <v>267.26</v>
      </c>
      <c r="L1555" s="98">
        <v>267.26</v>
      </c>
      <c r="M1555" s="36"/>
    </row>
    <row r="1556" spans="1:13" x14ac:dyDescent="0.25">
      <c r="A1556" s="43" t="s">
        <v>5258</v>
      </c>
      <c r="B1556" s="116" t="s">
        <v>2217</v>
      </c>
      <c r="C1556" s="93" t="s">
        <v>138</v>
      </c>
      <c r="D1556" s="94">
        <v>60191</v>
      </c>
      <c r="E1556" s="95" t="s">
        <v>339</v>
      </c>
      <c r="F1556" s="96" t="s">
        <v>140</v>
      </c>
      <c r="G1556" s="97">
        <v>38.57</v>
      </c>
      <c r="H1556" s="98">
        <v>38.57</v>
      </c>
      <c r="I1556" s="98">
        <v>21.84</v>
      </c>
      <c r="J1556" s="98">
        <v>10.17</v>
      </c>
      <c r="K1556" s="98">
        <v>1234.6199999999999</v>
      </c>
      <c r="L1556" s="98">
        <v>1234.6199999999999</v>
      </c>
      <c r="M1556" s="35"/>
    </row>
    <row r="1557" spans="1:13" x14ac:dyDescent="0.25">
      <c r="A1557" s="43" t="s">
        <v>5259</v>
      </c>
      <c r="B1557" s="116" t="s">
        <v>2218</v>
      </c>
      <c r="C1557" s="93" t="s">
        <v>138</v>
      </c>
      <c r="D1557" s="94">
        <v>60524</v>
      </c>
      <c r="E1557" s="95" t="s">
        <v>321</v>
      </c>
      <c r="F1557" s="96" t="s">
        <v>171</v>
      </c>
      <c r="G1557" s="97">
        <v>2.7</v>
      </c>
      <c r="H1557" s="98">
        <v>2.7</v>
      </c>
      <c r="I1557" s="98">
        <v>499.2</v>
      </c>
      <c r="J1557" s="98">
        <v>0</v>
      </c>
      <c r="K1557" s="98">
        <v>1347.84</v>
      </c>
      <c r="L1557" s="98">
        <v>1347.84</v>
      </c>
      <c r="M1557" s="35"/>
    </row>
    <row r="1558" spans="1:13" ht="24" x14ac:dyDescent="0.3">
      <c r="A1558" s="43" t="s">
        <v>5260</v>
      </c>
      <c r="B1558" s="116" t="s">
        <v>2219</v>
      </c>
      <c r="C1558" s="93" t="s">
        <v>138</v>
      </c>
      <c r="D1558" s="94">
        <v>60800</v>
      </c>
      <c r="E1558" s="95" t="s">
        <v>774</v>
      </c>
      <c r="F1558" s="96" t="s">
        <v>171</v>
      </c>
      <c r="G1558" s="97">
        <v>2.7</v>
      </c>
      <c r="H1558" s="98">
        <v>2.7</v>
      </c>
      <c r="I1558" s="98">
        <v>0.1</v>
      </c>
      <c r="J1558" s="98">
        <v>46.31</v>
      </c>
      <c r="K1558" s="98">
        <v>125.3</v>
      </c>
      <c r="L1558" s="98">
        <v>125.3</v>
      </c>
      <c r="M1558" s="36"/>
    </row>
    <row r="1559" spans="1:13" x14ac:dyDescent="0.25">
      <c r="A1559" s="43" t="s">
        <v>5261</v>
      </c>
      <c r="B1559" s="116" t="s">
        <v>2220</v>
      </c>
      <c r="C1559" s="93" t="s">
        <v>138</v>
      </c>
      <c r="D1559" s="94">
        <v>40904</v>
      </c>
      <c r="E1559" s="95" t="s">
        <v>343</v>
      </c>
      <c r="F1559" s="96" t="s">
        <v>171</v>
      </c>
      <c r="G1559" s="97">
        <v>3.85</v>
      </c>
      <c r="H1559" s="98">
        <v>3.85</v>
      </c>
      <c r="I1559" s="98">
        <v>0.51</v>
      </c>
      <c r="J1559" s="98">
        <v>2.89</v>
      </c>
      <c r="K1559" s="98">
        <v>13.09</v>
      </c>
      <c r="L1559" s="98">
        <v>13.09</v>
      </c>
      <c r="M1559" s="35"/>
    </row>
    <row r="1560" spans="1:13" x14ac:dyDescent="0.25">
      <c r="A1560" s="43" t="s">
        <v>5262</v>
      </c>
      <c r="B1560" s="116" t="s">
        <v>2221</v>
      </c>
      <c r="C1560" s="93" t="s">
        <v>138</v>
      </c>
      <c r="D1560" s="94">
        <v>52004</v>
      </c>
      <c r="E1560" s="95" t="s">
        <v>325</v>
      </c>
      <c r="F1560" s="96" t="s">
        <v>310</v>
      </c>
      <c r="G1560" s="97">
        <v>103.1</v>
      </c>
      <c r="H1560" s="98">
        <v>103.1</v>
      </c>
      <c r="I1560" s="98">
        <v>8.19</v>
      </c>
      <c r="J1560" s="98">
        <v>2.66</v>
      </c>
      <c r="K1560" s="98">
        <v>1118.6300000000001</v>
      </c>
      <c r="L1560" s="98">
        <v>1118.6300000000001</v>
      </c>
      <c r="M1560" s="35"/>
    </row>
    <row r="1561" spans="1:13" x14ac:dyDescent="0.25">
      <c r="A1561" s="43" t="s">
        <v>5263</v>
      </c>
      <c r="B1561" s="116" t="s">
        <v>2222</v>
      </c>
      <c r="C1561" s="93" t="s">
        <v>138</v>
      </c>
      <c r="D1561" s="94">
        <v>52014</v>
      </c>
      <c r="E1561" s="95" t="s">
        <v>312</v>
      </c>
      <c r="F1561" s="96" t="s">
        <v>310</v>
      </c>
      <c r="G1561" s="97">
        <v>48.5</v>
      </c>
      <c r="H1561" s="98">
        <v>48.5</v>
      </c>
      <c r="I1561" s="98">
        <v>11.47</v>
      </c>
      <c r="J1561" s="98">
        <v>2.33</v>
      </c>
      <c r="K1561" s="98">
        <v>669.3</v>
      </c>
      <c r="L1561" s="98">
        <v>669.3</v>
      </c>
      <c r="M1561" s="35"/>
    </row>
    <row r="1562" spans="1:13" x14ac:dyDescent="0.25">
      <c r="A1562" s="43" t="s">
        <v>5264</v>
      </c>
      <c r="B1562" s="117" t="s">
        <v>2223</v>
      </c>
      <c r="C1562" s="100"/>
      <c r="D1562" s="100"/>
      <c r="E1562" s="101" t="s">
        <v>347</v>
      </c>
      <c r="F1562" s="100"/>
      <c r="G1562" s="102"/>
      <c r="H1562" s="102"/>
      <c r="I1562" s="102"/>
      <c r="J1562" s="102"/>
      <c r="K1562" s="103">
        <v>7426.7099999999991</v>
      </c>
      <c r="L1562" s="103">
        <v>7426.7099999999991</v>
      </c>
      <c r="M1562" s="35"/>
    </row>
    <row r="1563" spans="1:13" x14ac:dyDescent="0.25">
      <c r="A1563" s="43" t="s">
        <v>5265</v>
      </c>
      <c r="B1563" s="116" t="s">
        <v>2224</v>
      </c>
      <c r="C1563" s="93" t="s">
        <v>138</v>
      </c>
      <c r="D1563" s="94">
        <v>60205</v>
      </c>
      <c r="E1563" s="95" t="s">
        <v>349</v>
      </c>
      <c r="F1563" s="96" t="s">
        <v>140</v>
      </c>
      <c r="G1563" s="97">
        <v>56.64</v>
      </c>
      <c r="H1563" s="98">
        <v>56.64</v>
      </c>
      <c r="I1563" s="98">
        <v>29.4</v>
      </c>
      <c r="J1563" s="98">
        <v>21.05</v>
      </c>
      <c r="K1563" s="98">
        <v>2857.48</v>
      </c>
      <c r="L1563" s="98">
        <v>2857.48</v>
      </c>
      <c r="M1563" s="35"/>
    </row>
    <row r="1564" spans="1:13" x14ac:dyDescent="0.25">
      <c r="A1564" s="43" t="s">
        <v>5266</v>
      </c>
      <c r="B1564" s="116" t="s">
        <v>2225</v>
      </c>
      <c r="C1564" s="93" t="s">
        <v>138</v>
      </c>
      <c r="D1564" s="94">
        <v>60524</v>
      </c>
      <c r="E1564" s="95" t="s">
        <v>321</v>
      </c>
      <c r="F1564" s="96" t="s">
        <v>171</v>
      </c>
      <c r="G1564" s="97">
        <v>2.9</v>
      </c>
      <c r="H1564" s="98">
        <v>2.9</v>
      </c>
      <c r="I1564" s="98">
        <v>499.2</v>
      </c>
      <c r="J1564" s="98">
        <v>0</v>
      </c>
      <c r="K1564" s="98">
        <v>1447.68</v>
      </c>
      <c r="L1564" s="98">
        <v>1447.68</v>
      </c>
      <c r="M1564" s="35"/>
    </row>
    <row r="1565" spans="1:13" ht="24" x14ac:dyDescent="0.3">
      <c r="A1565" s="43" t="s">
        <v>5267</v>
      </c>
      <c r="B1565" s="116" t="s">
        <v>2226</v>
      </c>
      <c r="C1565" s="93" t="s">
        <v>138</v>
      </c>
      <c r="D1565" s="94">
        <v>60800</v>
      </c>
      <c r="E1565" s="99" t="s">
        <v>3618</v>
      </c>
      <c r="F1565" s="96" t="s">
        <v>171</v>
      </c>
      <c r="G1565" s="97">
        <v>2.9</v>
      </c>
      <c r="H1565" s="98">
        <v>2.9</v>
      </c>
      <c r="I1565" s="98">
        <v>0.1</v>
      </c>
      <c r="J1565" s="98">
        <v>46.31</v>
      </c>
      <c r="K1565" s="98">
        <v>134.58000000000001</v>
      </c>
      <c r="L1565" s="98">
        <v>134.58000000000001</v>
      </c>
      <c r="M1565" s="36"/>
    </row>
    <row r="1566" spans="1:13" ht="24" x14ac:dyDescent="0.3">
      <c r="A1566" s="43" t="s">
        <v>5268</v>
      </c>
      <c r="B1566" s="116" t="s">
        <v>2227</v>
      </c>
      <c r="C1566" s="93" t="s">
        <v>187</v>
      </c>
      <c r="D1566" s="94">
        <v>92762</v>
      </c>
      <c r="E1566" s="95" t="s">
        <v>353</v>
      </c>
      <c r="F1566" s="96" t="s">
        <v>310</v>
      </c>
      <c r="G1566" s="97">
        <v>215.9</v>
      </c>
      <c r="H1566" s="98">
        <v>215.9</v>
      </c>
      <c r="I1566" s="98">
        <v>8.86</v>
      </c>
      <c r="J1566" s="98">
        <v>1.04</v>
      </c>
      <c r="K1566" s="98">
        <v>2137.41</v>
      </c>
      <c r="L1566" s="98">
        <v>2137.41</v>
      </c>
      <c r="M1566" s="36"/>
    </row>
    <row r="1567" spans="1:13" ht="24" x14ac:dyDescent="0.3">
      <c r="A1567" s="43" t="s">
        <v>5269</v>
      </c>
      <c r="B1567" s="116" t="s">
        <v>2228</v>
      </c>
      <c r="C1567" s="93" t="s">
        <v>187</v>
      </c>
      <c r="D1567" s="94">
        <v>92759</v>
      </c>
      <c r="E1567" s="99" t="s">
        <v>3619</v>
      </c>
      <c r="F1567" s="96" t="s">
        <v>310</v>
      </c>
      <c r="G1567" s="97">
        <v>67</v>
      </c>
      <c r="H1567" s="98">
        <v>67</v>
      </c>
      <c r="I1567" s="98">
        <v>9.0299999999999994</v>
      </c>
      <c r="J1567" s="98">
        <v>3.65</v>
      </c>
      <c r="K1567" s="98">
        <v>849.56</v>
      </c>
      <c r="L1567" s="98">
        <v>849.56</v>
      </c>
      <c r="M1567" s="36"/>
    </row>
    <row r="1568" spans="1:13" x14ac:dyDescent="0.25">
      <c r="A1568" s="43" t="s">
        <v>5270</v>
      </c>
      <c r="B1568" s="117" t="s">
        <v>2229</v>
      </c>
      <c r="C1568" s="100"/>
      <c r="D1568" s="100"/>
      <c r="E1568" s="101" t="s">
        <v>770</v>
      </c>
      <c r="F1568" s="100"/>
      <c r="G1568" s="102"/>
      <c r="H1568" s="102"/>
      <c r="I1568" s="102"/>
      <c r="J1568" s="102"/>
      <c r="K1568" s="103">
        <v>9908.16</v>
      </c>
      <c r="L1568" s="103">
        <v>9908.16</v>
      </c>
      <c r="M1568" s="35"/>
    </row>
    <row r="1569" spans="1:13" x14ac:dyDescent="0.25">
      <c r="A1569" s="43" t="s">
        <v>5271</v>
      </c>
      <c r="B1569" s="116" t="s">
        <v>2230</v>
      </c>
      <c r="C1569" s="93" t="s">
        <v>138</v>
      </c>
      <c r="D1569" s="94">
        <v>60205</v>
      </c>
      <c r="E1569" s="95" t="s">
        <v>349</v>
      </c>
      <c r="F1569" s="96" t="s">
        <v>140</v>
      </c>
      <c r="G1569" s="97">
        <v>75.72</v>
      </c>
      <c r="H1569" s="98">
        <v>75.72</v>
      </c>
      <c r="I1569" s="98">
        <v>29.4</v>
      </c>
      <c r="J1569" s="98">
        <v>21.05</v>
      </c>
      <c r="K1569" s="98">
        <v>3820.07</v>
      </c>
      <c r="L1569" s="98">
        <v>3820.07</v>
      </c>
      <c r="M1569" s="35"/>
    </row>
    <row r="1570" spans="1:13" x14ac:dyDescent="0.25">
      <c r="A1570" s="43" t="s">
        <v>5272</v>
      </c>
      <c r="B1570" s="116" t="s">
        <v>2231</v>
      </c>
      <c r="C1570" s="93" t="s">
        <v>138</v>
      </c>
      <c r="D1570" s="94">
        <v>60524</v>
      </c>
      <c r="E1570" s="95" t="s">
        <v>321</v>
      </c>
      <c r="F1570" s="96" t="s">
        <v>171</v>
      </c>
      <c r="G1570" s="97">
        <v>4.97</v>
      </c>
      <c r="H1570" s="98">
        <v>4.97</v>
      </c>
      <c r="I1570" s="98">
        <v>499.2</v>
      </c>
      <c r="J1570" s="98">
        <v>0</v>
      </c>
      <c r="K1570" s="98">
        <v>2481.02</v>
      </c>
      <c r="L1570" s="98">
        <v>2481.02</v>
      </c>
      <c r="M1570" s="35"/>
    </row>
    <row r="1571" spans="1:13" ht="24" x14ac:dyDescent="0.3">
      <c r="A1571" s="43" t="s">
        <v>5273</v>
      </c>
      <c r="B1571" s="116" t="s">
        <v>2232</v>
      </c>
      <c r="C1571" s="93" t="s">
        <v>138</v>
      </c>
      <c r="D1571" s="94">
        <v>60800</v>
      </c>
      <c r="E1571" s="99" t="s">
        <v>3618</v>
      </c>
      <c r="F1571" s="96" t="s">
        <v>171</v>
      </c>
      <c r="G1571" s="97">
        <v>4.97</v>
      </c>
      <c r="H1571" s="98">
        <v>4.97</v>
      </c>
      <c r="I1571" s="98">
        <v>0.1</v>
      </c>
      <c r="J1571" s="98">
        <v>46.31</v>
      </c>
      <c r="K1571" s="98">
        <v>230.65</v>
      </c>
      <c r="L1571" s="98">
        <v>230.65</v>
      </c>
      <c r="M1571" s="36"/>
    </row>
    <row r="1572" spans="1:13" x14ac:dyDescent="0.25">
      <c r="A1572" s="43" t="s">
        <v>5274</v>
      </c>
      <c r="B1572" s="116" t="s">
        <v>2233</v>
      </c>
      <c r="C1572" s="93" t="s">
        <v>138</v>
      </c>
      <c r="D1572" s="94">
        <v>60303</v>
      </c>
      <c r="E1572" s="95" t="s">
        <v>363</v>
      </c>
      <c r="F1572" s="96" t="s">
        <v>310</v>
      </c>
      <c r="G1572" s="97">
        <v>27.3</v>
      </c>
      <c r="H1572" s="98">
        <v>27.3</v>
      </c>
      <c r="I1572" s="98">
        <v>8.66</v>
      </c>
      <c r="J1572" s="98">
        <v>2.66</v>
      </c>
      <c r="K1572" s="98">
        <v>309.02999999999997</v>
      </c>
      <c r="L1572" s="98">
        <v>309.02999999999997</v>
      </c>
      <c r="M1572" s="35"/>
    </row>
    <row r="1573" spans="1:13" ht="24" x14ac:dyDescent="0.3">
      <c r="A1573" s="43" t="s">
        <v>5275</v>
      </c>
      <c r="B1573" s="116" t="s">
        <v>2234</v>
      </c>
      <c r="C1573" s="93" t="s">
        <v>187</v>
      </c>
      <c r="D1573" s="94">
        <v>92762</v>
      </c>
      <c r="E1573" s="99" t="s">
        <v>3620</v>
      </c>
      <c r="F1573" s="96" t="s">
        <v>310</v>
      </c>
      <c r="G1573" s="97">
        <v>230.3</v>
      </c>
      <c r="H1573" s="98">
        <v>230.3</v>
      </c>
      <c r="I1573" s="98">
        <v>8.86</v>
      </c>
      <c r="J1573" s="98">
        <v>1.04</v>
      </c>
      <c r="K1573" s="98">
        <v>2279.9699999999998</v>
      </c>
      <c r="L1573" s="98">
        <v>2279.9699999999998</v>
      </c>
      <c r="M1573" s="36"/>
    </row>
    <row r="1574" spans="1:13" ht="24" x14ac:dyDescent="0.3">
      <c r="A1574" s="43" t="s">
        <v>5276</v>
      </c>
      <c r="B1574" s="116" t="s">
        <v>2235</v>
      </c>
      <c r="C1574" s="93" t="s">
        <v>187</v>
      </c>
      <c r="D1574" s="94">
        <v>92759</v>
      </c>
      <c r="E1574" s="95" t="s">
        <v>368</v>
      </c>
      <c r="F1574" s="96" t="s">
        <v>310</v>
      </c>
      <c r="G1574" s="97">
        <v>62.1</v>
      </c>
      <c r="H1574" s="98">
        <v>62.1</v>
      </c>
      <c r="I1574" s="98">
        <v>9.0299999999999994</v>
      </c>
      <c r="J1574" s="98">
        <v>3.65</v>
      </c>
      <c r="K1574" s="98">
        <v>787.42</v>
      </c>
      <c r="L1574" s="98">
        <v>787.42</v>
      </c>
      <c r="M1574" s="36"/>
    </row>
    <row r="1575" spans="1:13" x14ac:dyDescent="0.25">
      <c r="A1575" s="43" t="s">
        <v>5277</v>
      </c>
      <c r="B1575" s="117" t="s">
        <v>2236</v>
      </c>
      <c r="C1575" s="100"/>
      <c r="D1575" s="100"/>
      <c r="E1575" s="101" t="s">
        <v>790</v>
      </c>
      <c r="F1575" s="100"/>
      <c r="G1575" s="102"/>
      <c r="H1575" s="102"/>
      <c r="I1575" s="102"/>
      <c r="J1575" s="102"/>
      <c r="K1575" s="103">
        <v>16892.7</v>
      </c>
      <c r="L1575" s="103">
        <v>16892.7</v>
      </c>
      <c r="M1575" s="35"/>
    </row>
    <row r="1576" spans="1:13" ht="36" x14ac:dyDescent="0.3">
      <c r="A1576" s="43" t="s">
        <v>5278</v>
      </c>
      <c r="B1576" s="116" t="s">
        <v>2237</v>
      </c>
      <c r="C1576" s="93" t="s">
        <v>193</v>
      </c>
      <c r="D1576" s="107" t="s">
        <v>794</v>
      </c>
      <c r="E1576" s="95" t="s">
        <v>795</v>
      </c>
      <c r="F1576" s="96" t="s">
        <v>140</v>
      </c>
      <c r="G1576" s="97">
        <v>125.02</v>
      </c>
      <c r="H1576" s="98">
        <v>125.02</v>
      </c>
      <c r="I1576" s="98">
        <v>103.9</v>
      </c>
      <c r="J1576" s="98">
        <v>31.22</v>
      </c>
      <c r="K1576" s="98">
        <v>16892.7</v>
      </c>
      <c r="L1576" s="98">
        <v>16892.7</v>
      </c>
      <c r="M1576" s="37"/>
    </row>
    <row r="1577" spans="1:13" x14ac:dyDescent="0.25">
      <c r="A1577" s="43" t="s">
        <v>5279</v>
      </c>
      <c r="B1577" s="117" t="s">
        <v>2238</v>
      </c>
      <c r="C1577" s="100"/>
      <c r="D1577" s="100"/>
      <c r="E1577" s="101" t="s">
        <v>377</v>
      </c>
      <c r="F1577" s="100"/>
      <c r="G1577" s="102"/>
      <c r="H1577" s="102"/>
      <c r="I1577" s="102"/>
      <c r="J1577" s="102"/>
      <c r="K1577" s="103">
        <v>1473.86</v>
      </c>
      <c r="L1577" s="103">
        <v>1473.86</v>
      </c>
      <c r="M1577" s="35"/>
    </row>
    <row r="1578" spans="1:13" x14ac:dyDescent="0.25">
      <c r="A1578" s="43" t="s">
        <v>5280</v>
      </c>
      <c r="B1578" s="116" t="s">
        <v>2239</v>
      </c>
      <c r="C1578" s="93" t="s">
        <v>138</v>
      </c>
      <c r="D1578" s="94">
        <v>60010</v>
      </c>
      <c r="E1578" s="95" t="s">
        <v>379</v>
      </c>
      <c r="F1578" s="96" t="s">
        <v>171</v>
      </c>
      <c r="G1578" s="97">
        <v>0.56000000000000005</v>
      </c>
      <c r="H1578" s="98">
        <v>0.56000000000000005</v>
      </c>
      <c r="I1578" s="98">
        <v>1961.92</v>
      </c>
      <c r="J1578" s="98">
        <v>669.99</v>
      </c>
      <c r="K1578" s="98">
        <v>1473.86</v>
      </c>
      <c r="L1578" s="98">
        <v>1473.86</v>
      </c>
      <c r="M1578" s="35"/>
    </row>
    <row r="1579" spans="1:13" x14ac:dyDescent="0.25">
      <c r="A1579" s="43" t="s">
        <v>5281</v>
      </c>
      <c r="B1579" s="117" t="s">
        <v>2240</v>
      </c>
      <c r="C1579" s="100"/>
      <c r="D1579" s="100"/>
      <c r="E1579" s="101" t="s">
        <v>328</v>
      </c>
      <c r="F1579" s="100"/>
      <c r="G1579" s="102"/>
      <c r="H1579" s="102"/>
      <c r="I1579" s="102"/>
      <c r="J1579" s="102"/>
      <c r="K1579" s="103">
        <v>241.56</v>
      </c>
      <c r="L1579" s="103">
        <v>241.56</v>
      </c>
      <c r="M1579" s="35"/>
    </row>
    <row r="1580" spans="1:13" x14ac:dyDescent="0.25">
      <c r="A1580" s="43" t="s">
        <v>5282</v>
      </c>
      <c r="B1580" s="116" t="s">
        <v>2241</v>
      </c>
      <c r="C1580" s="93" t="s">
        <v>138</v>
      </c>
      <c r="D1580" s="94">
        <v>60487</v>
      </c>
      <c r="E1580" s="95" t="s">
        <v>330</v>
      </c>
      <c r="F1580" s="96" t="s">
        <v>135</v>
      </c>
      <c r="G1580" s="97">
        <v>18</v>
      </c>
      <c r="H1580" s="98">
        <v>18</v>
      </c>
      <c r="I1580" s="98">
        <v>13.42</v>
      </c>
      <c r="J1580" s="98">
        <v>0</v>
      </c>
      <c r="K1580" s="98">
        <v>241.56</v>
      </c>
      <c r="L1580" s="98">
        <v>241.56</v>
      </c>
      <c r="M1580" s="35"/>
    </row>
    <row r="1581" spans="1:13" x14ac:dyDescent="0.25">
      <c r="A1581" s="43" t="s">
        <v>5283</v>
      </c>
      <c r="B1581" s="115" t="s">
        <v>2242</v>
      </c>
      <c r="C1581" s="89"/>
      <c r="D1581" s="89"/>
      <c r="E1581" s="90" t="s">
        <v>55</v>
      </c>
      <c r="F1581" s="89"/>
      <c r="G1581" s="91"/>
      <c r="H1581" s="91"/>
      <c r="I1581" s="91"/>
      <c r="J1581" s="91"/>
      <c r="K1581" s="92">
        <v>17266.329999999998</v>
      </c>
      <c r="L1581" s="92">
        <v>17266.329999999998</v>
      </c>
      <c r="M1581" s="35"/>
    </row>
    <row r="1582" spans="1:13" ht="24" x14ac:dyDescent="0.3">
      <c r="A1582" s="43" t="s">
        <v>5284</v>
      </c>
      <c r="B1582" s="116" t="s">
        <v>2243</v>
      </c>
      <c r="C1582" s="93" t="s">
        <v>187</v>
      </c>
      <c r="D1582" s="94">
        <v>91926</v>
      </c>
      <c r="E1582" s="99" t="s">
        <v>3646</v>
      </c>
      <c r="F1582" s="96" t="s">
        <v>178</v>
      </c>
      <c r="G1582" s="97">
        <v>1500</v>
      </c>
      <c r="H1582" s="98">
        <v>1500</v>
      </c>
      <c r="I1582" s="98">
        <v>2.64</v>
      </c>
      <c r="J1582" s="98">
        <v>0.97</v>
      </c>
      <c r="K1582" s="98">
        <v>5415</v>
      </c>
      <c r="L1582" s="98">
        <v>5415</v>
      </c>
      <c r="M1582" s="36"/>
    </row>
    <row r="1583" spans="1:13" x14ac:dyDescent="0.25">
      <c r="A1583" s="43" t="s">
        <v>5285</v>
      </c>
      <c r="B1583" s="116" t="s">
        <v>2244</v>
      </c>
      <c r="C1583" s="93" t="s">
        <v>138</v>
      </c>
      <c r="D1583" s="94">
        <v>70682</v>
      </c>
      <c r="E1583" s="95" t="s">
        <v>2245</v>
      </c>
      <c r="F1583" s="96" t="s">
        <v>135</v>
      </c>
      <c r="G1583" s="97">
        <v>16</v>
      </c>
      <c r="H1583" s="98">
        <v>16</v>
      </c>
      <c r="I1583" s="98">
        <v>4.91</v>
      </c>
      <c r="J1583" s="98">
        <v>5.0199999999999996</v>
      </c>
      <c r="K1583" s="98">
        <v>158.88</v>
      </c>
      <c r="L1583" s="98">
        <v>158.88</v>
      </c>
      <c r="M1583" s="35"/>
    </row>
    <row r="1584" spans="1:13" ht="24" x14ac:dyDescent="0.3">
      <c r="A1584" s="43" t="s">
        <v>5286</v>
      </c>
      <c r="B1584" s="116" t="s">
        <v>2246</v>
      </c>
      <c r="C1584" s="93" t="s">
        <v>187</v>
      </c>
      <c r="D1584" s="94">
        <v>91939</v>
      </c>
      <c r="E1584" s="99" t="s">
        <v>3647</v>
      </c>
      <c r="F1584" s="96" t="s">
        <v>135</v>
      </c>
      <c r="G1584" s="97">
        <v>8</v>
      </c>
      <c r="H1584" s="98">
        <v>8</v>
      </c>
      <c r="I1584" s="98">
        <v>7.59</v>
      </c>
      <c r="J1584" s="98">
        <v>18.86</v>
      </c>
      <c r="K1584" s="98">
        <v>211.6</v>
      </c>
      <c r="L1584" s="98">
        <v>211.6</v>
      </c>
      <c r="M1584" s="36"/>
    </row>
    <row r="1585" spans="1:13" x14ac:dyDescent="0.3">
      <c r="A1585" s="43" t="s">
        <v>5287</v>
      </c>
      <c r="B1585" s="116" t="s">
        <v>2247</v>
      </c>
      <c r="C1585" s="93" t="s">
        <v>193</v>
      </c>
      <c r="D1585" s="107" t="s">
        <v>2248</v>
      </c>
      <c r="E1585" s="95" t="s">
        <v>2249</v>
      </c>
      <c r="F1585" s="96" t="s">
        <v>135</v>
      </c>
      <c r="G1585" s="97">
        <v>26</v>
      </c>
      <c r="H1585" s="98">
        <v>26</v>
      </c>
      <c r="I1585" s="98">
        <v>14.49</v>
      </c>
      <c r="J1585" s="98">
        <v>12.76</v>
      </c>
      <c r="K1585" s="98">
        <v>708.5</v>
      </c>
      <c r="L1585" s="98">
        <v>708.5</v>
      </c>
      <c r="M1585" s="36"/>
    </row>
    <row r="1586" spans="1:13" ht="24" x14ac:dyDescent="0.3">
      <c r="A1586" s="43" t="s">
        <v>5288</v>
      </c>
      <c r="B1586" s="116" t="s">
        <v>2250</v>
      </c>
      <c r="C1586" s="93" t="s">
        <v>187</v>
      </c>
      <c r="D1586" s="94">
        <v>91940</v>
      </c>
      <c r="E1586" s="99" t="s">
        <v>3624</v>
      </c>
      <c r="F1586" s="96" t="s">
        <v>135</v>
      </c>
      <c r="G1586" s="97">
        <v>18</v>
      </c>
      <c r="H1586" s="98">
        <v>18</v>
      </c>
      <c r="I1586" s="98">
        <v>4.83</v>
      </c>
      <c r="J1586" s="98">
        <v>10.02</v>
      </c>
      <c r="K1586" s="98">
        <v>267.3</v>
      </c>
      <c r="L1586" s="98">
        <v>267.3</v>
      </c>
      <c r="M1586" s="36"/>
    </row>
    <row r="1587" spans="1:13" x14ac:dyDescent="0.25">
      <c r="A1587" s="43" t="s">
        <v>5289</v>
      </c>
      <c r="B1587" s="116" t="s">
        <v>2251</v>
      </c>
      <c r="C1587" s="93" t="s">
        <v>138</v>
      </c>
      <c r="D1587" s="94">
        <v>70925</v>
      </c>
      <c r="E1587" s="95" t="s">
        <v>2252</v>
      </c>
      <c r="F1587" s="96" t="s">
        <v>135</v>
      </c>
      <c r="G1587" s="97">
        <v>26</v>
      </c>
      <c r="H1587" s="98">
        <v>26</v>
      </c>
      <c r="I1587" s="98">
        <v>1.07</v>
      </c>
      <c r="J1587" s="98">
        <v>2.66</v>
      </c>
      <c r="K1587" s="98">
        <v>96.98</v>
      </c>
      <c r="L1587" s="98">
        <v>96.98</v>
      </c>
      <c r="M1587" s="35"/>
    </row>
    <row r="1588" spans="1:13" x14ac:dyDescent="0.25">
      <c r="A1588" s="43" t="s">
        <v>5290</v>
      </c>
      <c r="B1588" s="116" t="s">
        <v>2253</v>
      </c>
      <c r="C1588" s="93" t="s">
        <v>138</v>
      </c>
      <c r="D1588" s="94">
        <v>70924</v>
      </c>
      <c r="E1588" s="95" t="s">
        <v>2254</v>
      </c>
      <c r="F1588" s="96" t="s">
        <v>135</v>
      </c>
      <c r="G1588" s="97">
        <v>13</v>
      </c>
      <c r="H1588" s="98">
        <v>13</v>
      </c>
      <c r="I1588" s="98">
        <v>5.69</v>
      </c>
      <c r="J1588" s="98">
        <v>11.36</v>
      </c>
      <c r="K1588" s="98">
        <v>221.65</v>
      </c>
      <c r="L1588" s="98">
        <v>221.65</v>
      </c>
      <c r="M1588" s="35"/>
    </row>
    <row r="1589" spans="1:13" x14ac:dyDescent="0.25">
      <c r="A1589" s="43" t="s">
        <v>5291</v>
      </c>
      <c r="B1589" s="116" t="s">
        <v>2255</v>
      </c>
      <c r="C1589" s="93" t="s">
        <v>138</v>
      </c>
      <c r="D1589" s="94">
        <v>70927</v>
      </c>
      <c r="E1589" s="95" t="s">
        <v>2256</v>
      </c>
      <c r="F1589" s="96" t="s">
        <v>135</v>
      </c>
      <c r="G1589" s="97">
        <v>39</v>
      </c>
      <c r="H1589" s="98">
        <v>39</v>
      </c>
      <c r="I1589" s="98">
        <v>0.97</v>
      </c>
      <c r="J1589" s="98">
        <v>1</v>
      </c>
      <c r="K1589" s="98">
        <v>76.83</v>
      </c>
      <c r="L1589" s="98">
        <v>76.83</v>
      </c>
      <c r="M1589" s="35"/>
    </row>
    <row r="1590" spans="1:13" ht="24" x14ac:dyDescent="0.3">
      <c r="A1590" s="43" t="s">
        <v>5292</v>
      </c>
      <c r="B1590" s="118" t="s">
        <v>2257</v>
      </c>
      <c r="C1590" s="104" t="s">
        <v>187</v>
      </c>
      <c r="D1590" s="105">
        <v>91914</v>
      </c>
      <c r="E1590" s="95" t="s">
        <v>2258</v>
      </c>
      <c r="F1590" s="106" t="s">
        <v>135</v>
      </c>
      <c r="G1590" s="97">
        <v>6</v>
      </c>
      <c r="H1590" s="98">
        <v>6</v>
      </c>
      <c r="I1590" s="98">
        <v>4.6399999999999997</v>
      </c>
      <c r="J1590" s="98">
        <v>10.06</v>
      </c>
      <c r="K1590" s="98">
        <v>88.2</v>
      </c>
      <c r="L1590" s="98">
        <v>88.2</v>
      </c>
      <c r="M1590" s="36"/>
    </row>
    <row r="1591" spans="1:13" ht="24" x14ac:dyDescent="0.3">
      <c r="A1591" s="43" t="s">
        <v>5293</v>
      </c>
      <c r="B1591" s="116" t="s">
        <v>2259</v>
      </c>
      <c r="C1591" s="93" t="s">
        <v>187</v>
      </c>
      <c r="D1591" s="94">
        <v>93673</v>
      </c>
      <c r="E1591" s="99" t="s">
        <v>3666</v>
      </c>
      <c r="F1591" s="96" t="s">
        <v>135</v>
      </c>
      <c r="G1591" s="97">
        <v>1</v>
      </c>
      <c r="H1591" s="98">
        <v>1</v>
      </c>
      <c r="I1591" s="98">
        <v>64.25</v>
      </c>
      <c r="J1591" s="98">
        <v>19.29</v>
      </c>
      <c r="K1591" s="98">
        <v>83.54</v>
      </c>
      <c r="L1591" s="98">
        <v>83.54</v>
      </c>
      <c r="M1591" s="36"/>
    </row>
    <row r="1592" spans="1:13" ht="24" x14ac:dyDescent="0.3">
      <c r="A1592" s="43" t="s">
        <v>5294</v>
      </c>
      <c r="B1592" s="116" t="s">
        <v>2260</v>
      </c>
      <c r="C1592" s="93" t="s">
        <v>187</v>
      </c>
      <c r="D1592" s="94">
        <v>93654</v>
      </c>
      <c r="E1592" s="95" t="s">
        <v>1572</v>
      </c>
      <c r="F1592" s="96" t="s">
        <v>135</v>
      </c>
      <c r="G1592" s="97">
        <v>14</v>
      </c>
      <c r="H1592" s="98">
        <v>14</v>
      </c>
      <c r="I1592" s="98">
        <v>8.92</v>
      </c>
      <c r="J1592" s="98">
        <v>1.6</v>
      </c>
      <c r="K1592" s="98">
        <v>147.28</v>
      </c>
      <c r="L1592" s="98">
        <v>147.28</v>
      </c>
      <c r="M1592" s="36"/>
    </row>
    <row r="1593" spans="1:13" ht="24" x14ac:dyDescent="0.3">
      <c r="A1593" s="43" t="s">
        <v>5295</v>
      </c>
      <c r="B1593" s="116" t="s">
        <v>2261</v>
      </c>
      <c r="C1593" s="93" t="s">
        <v>187</v>
      </c>
      <c r="D1593" s="94">
        <v>93655</v>
      </c>
      <c r="E1593" s="95" t="s">
        <v>430</v>
      </c>
      <c r="F1593" s="96" t="s">
        <v>135</v>
      </c>
      <c r="G1593" s="97">
        <v>2</v>
      </c>
      <c r="H1593" s="98">
        <v>2</v>
      </c>
      <c r="I1593" s="98">
        <v>9.3800000000000008</v>
      </c>
      <c r="J1593" s="98">
        <v>2.23</v>
      </c>
      <c r="K1593" s="98">
        <v>23.22</v>
      </c>
      <c r="L1593" s="98">
        <v>23.22</v>
      </c>
      <c r="M1593" s="36"/>
    </row>
    <row r="1594" spans="1:13" x14ac:dyDescent="0.25">
      <c r="A1594" s="43" t="s">
        <v>5296</v>
      </c>
      <c r="B1594" s="116" t="s">
        <v>2262</v>
      </c>
      <c r="C1594" s="93" t="s">
        <v>138</v>
      </c>
      <c r="D1594" s="94">
        <v>71184</v>
      </c>
      <c r="E1594" s="95" t="s">
        <v>433</v>
      </c>
      <c r="F1594" s="96" t="s">
        <v>135</v>
      </c>
      <c r="G1594" s="97">
        <v>3</v>
      </c>
      <c r="H1594" s="98">
        <v>3</v>
      </c>
      <c r="I1594" s="98">
        <v>74.98</v>
      </c>
      <c r="J1594" s="98">
        <v>33.43</v>
      </c>
      <c r="K1594" s="98">
        <v>325.23</v>
      </c>
      <c r="L1594" s="98">
        <v>325.23</v>
      </c>
      <c r="M1594" s="35"/>
    </row>
    <row r="1595" spans="1:13" x14ac:dyDescent="0.25">
      <c r="A1595" s="43" t="s">
        <v>5297</v>
      </c>
      <c r="B1595" s="116" t="s">
        <v>2263</v>
      </c>
      <c r="C1595" s="93" t="s">
        <v>138</v>
      </c>
      <c r="D1595" s="94">
        <v>71450</v>
      </c>
      <c r="E1595" s="95" t="s">
        <v>435</v>
      </c>
      <c r="F1595" s="96" t="s">
        <v>135</v>
      </c>
      <c r="G1595" s="97">
        <v>8</v>
      </c>
      <c r="H1595" s="98">
        <v>8</v>
      </c>
      <c r="I1595" s="98">
        <v>130.65</v>
      </c>
      <c r="J1595" s="98">
        <v>20.059999999999999</v>
      </c>
      <c r="K1595" s="98">
        <v>1205.68</v>
      </c>
      <c r="L1595" s="98">
        <v>1205.68</v>
      </c>
      <c r="M1595" s="35"/>
    </row>
    <row r="1596" spans="1:13" ht="24" x14ac:dyDescent="0.3">
      <c r="A1596" s="43" t="s">
        <v>5298</v>
      </c>
      <c r="B1596" s="118" t="s">
        <v>2264</v>
      </c>
      <c r="C1596" s="104" t="s">
        <v>187</v>
      </c>
      <c r="D1596" s="105">
        <v>91855</v>
      </c>
      <c r="E1596" s="95" t="s">
        <v>401</v>
      </c>
      <c r="F1596" s="106" t="s">
        <v>178</v>
      </c>
      <c r="G1596" s="97">
        <v>120</v>
      </c>
      <c r="H1596" s="98">
        <v>120</v>
      </c>
      <c r="I1596" s="98">
        <v>4.71</v>
      </c>
      <c r="J1596" s="98">
        <v>4.57</v>
      </c>
      <c r="K1596" s="98">
        <v>1113.5999999999999</v>
      </c>
      <c r="L1596" s="98">
        <v>1113.5999999999999</v>
      </c>
      <c r="M1596" s="36"/>
    </row>
    <row r="1597" spans="1:13" ht="24" x14ac:dyDescent="0.3">
      <c r="A1597" s="43" t="s">
        <v>5299</v>
      </c>
      <c r="B1597" s="118" t="s">
        <v>2265</v>
      </c>
      <c r="C1597" s="104" t="s">
        <v>187</v>
      </c>
      <c r="D1597" s="105">
        <v>91845</v>
      </c>
      <c r="E1597" s="95" t="s">
        <v>1578</v>
      </c>
      <c r="F1597" s="106" t="s">
        <v>178</v>
      </c>
      <c r="G1597" s="97">
        <v>150</v>
      </c>
      <c r="H1597" s="98">
        <v>150</v>
      </c>
      <c r="I1597" s="98">
        <v>4.3600000000000003</v>
      </c>
      <c r="J1597" s="98">
        <v>2.4</v>
      </c>
      <c r="K1597" s="98">
        <v>1014</v>
      </c>
      <c r="L1597" s="98">
        <v>1014</v>
      </c>
      <c r="M1597" s="36"/>
    </row>
    <row r="1598" spans="1:13" x14ac:dyDescent="0.25">
      <c r="A1598" s="43" t="s">
        <v>5300</v>
      </c>
      <c r="B1598" s="116" t="s">
        <v>2266</v>
      </c>
      <c r="C1598" s="93" t="s">
        <v>138</v>
      </c>
      <c r="D1598" s="94">
        <v>71201</v>
      </c>
      <c r="E1598" s="95" t="s">
        <v>2267</v>
      </c>
      <c r="F1598" s="96" t="s">
        <v>178</v>
      </c>
      <c r="G1598" s="97">
        <v>12</v>
      </c>
      <c r="H1598" s="98">
        <v>12</v>
      </c>
      <c r="I1598" s="98">
        <v>4.84</v>
      </c>
      <c r="J1598" s="98">
        <v>5.68</v>
      </c>
      <c r="K1598" s="98">
        <v>126.24</v>
      </c>
      <c r="L1598" s="98">
        <v>126.24</v>
      </c>
      <c r="M1598" s="35"/>
    </row>
    <row r="1599" spans="1:13" ht="24" x14ac:dyDescent="0.3">
      <c r="A1599" s="43" t="s">
        <v>5301</v>
      </c>
      <c r="B1599" s="116" t="s">
        <v>2268</v>
      </c>
      <c r="C1599" s="93" t="s">
        <v>187</v>
      </c>
      <c r="D1599" s="94">
        <v>91867</v>
      </c>
      <c r="E1599" s="99" t="s">
        <v>3686</v>
      </c>
      <c r="F1599" s="96" t="s">
        <v>178</v>
      </c>
      <c r="G1599" s="97">
        <v>65</v>
      </c>
      <c r="H1599" s="98">
        <v>65</v>
      </c>
      <c r="I1599" s="98">
        <v>5.14</v>
      </c>
      <c r="J1599" s="98">
        <v>3.2</v>
      </c>
      <c r="K1599" s="98">
        <v>542.1</v>
      </c>
      <c r="L1599" s="98">
        <v>542.1</v>
      </c>
      <c r="M1599" s="36"/>
    </row>
    <row r="1600" spans="1:13" x14ac:dyDescent="0.25">
      <c r="A1600" s="43" t="s">
        <v>5302</v>
      </c>
      <c r="B1600" s="116" t="s">
        <v>2269</v>
      </c>
      <c r="C1600" s="93" t="s">
        <v>138</v>
      </c>
      <c r="D1600" s="94">
        <v>71440</v>
      </c>
      <c r="E1600" s="95" t="s">
        <v>418</v>
      </c>
      <c r="F1600" s="96" t="s">
        <v>135</v>
      </c>
      <c r="G1600" s="97">
        <v>11</v>
      </c>
      <c r="H1600" s="98">
        <v>11</v>
      </c>
      <c r="I1600" s="98">
        <v>7.11</v>
      </c>
      <c r="J1600" s="98">
        <v>7.01</v>
      </c>
      <c r="K1600" s="98">
        <v>155.32</v>
      </c>
      <c r="L1600" s="98">
        <v>155.32</v>
      </c>
      <c r="M1600" s="35"/>
    </row>
    <row r="1601" spans="1:13" x14ac:dyDescent="0.25">
      <c r="A1601" s="43" t="s">
        <v>5303</v>
      </c>
      <c r="B1601" s="116" t="s">
        <v>2270</v>
      </c>
      <c r="C1601" s="93" t="s">
        <v>138</v>
      </c>
      <c r="D1601" s="94">
        <v>71441</v>
      </c>
      <c r="E1601" s="95" t="s">
        <v>416</v>
      </c>
      <c r="F1601" s="96" t="s">
        <v>135</v>
      </c>
      <c r="G1601" s="97">
        <v>1</v>
      </c>
      <c r="H1601" s="98">
        <v>1</v>
      </c>
      <c r="I1601" s="98">
        <v>10.37</v>
      </c>
      <c r="J1601" s="98">
        <v>12.36</v>
      </c>
      <c r="K1601" s="98">
        <v>22.73</v>
      </c>
      <c r="L1601" s="98">
        <v>22.73</v>
      </c>
      <c r="M1601" s="35"/>
    </row>
    <row r="1602" spans="1:13" ht="24" x14ac:dyDescent="0.3">
      <c r="A1602" s="43" t="s">
        <v>5304</v>
      </c>
      <c r="B1602" s="116" t="s">
        <v>2271</v>
      </c>
      <c r="C1602" s="93" t="s">
        <v>193</v>
      </c>
      <c r="D1602" s="107" t="s">
        <v>425</v>
      </c>
      <c r="E1602" s="99" t="s">
        <v>3648</v>
      </c>
      <c r="F1602" s="96" t="s">
        <v>135</v>
      </c>
      <c r="G1602" s="97">
        <v>19</v>
      </c>
      <c r="H1602" s="98">
        <v>19</v>
      </c>
      <c r="I1602" s="98">
        <v>81.69</v>
      </c>
      <c r="J1602" s="98">
        <v>12.92</v>
      </c>
      <c r="K1602" s="98">
        <v>1797.59</v>
      </c>
      <c r="L1602" s="98">
        <v>1797.59</v>
      </c>
      <c r="M1602" s="36"/>
    </row>
    <row r="1603" spans="1:13" x14ac:dyDescent="0.3">
      <c r="A1603" s="43" t="s">
        <v>5305</v>
      </c>
      <c r="B1603" s="116" t="s">
        <v>2272</v>
      </c>
      <c r="C1603" s="93" t="s">
        <v>187</v>
      </c>
      <c r="D1603" s="94">
        <v>100903</v>
      </c>
      <c r="E1603" s="95" t="s">
        <v>2273</v>
      </c>
      <c r="F1603" s="96" t="s">
        <v>135</v>
      </c>
      <c r="G1603" s="97">
        <v>38</v>
      </c>
      <c r="H1603" s="98">
        <v>38</v>
      </c>
      <c r="I1603" s="98">
        <v>17.149999999999999</v>
      </c>
      <c r="J1603" s="98">
        <v>6.48</v>
      </c>
      <c r="K1603" s="98">
        <v>897.94</v>
      </c>
      <c r="L1603" s="98">
        <v>897.94</v>
      </c>
      <c r="M1603" s="36"/>
    </row>
    <row r="1604" spans="1:13" x14ac:dyDescent="0.25">
      <c r="A1604" s="43" t="s">
        <v>5306</v>
      </c>
      <c r="B1604" s="116" t="s">
        <v>2274</v>
      </c>
      <c r="C1604" s="93" t="s">
        <v>138</v>
      </c>
      <c r="D1604" s="94">
        <v>71741</v>
      </c>
      <c r="E1604" s="95" t="s">
        <v>2275</v>
      </c>
      <c r="F1604" s="96" t="s">
        <v>135</v>
      </c>
      <c r="G1604" s="97">
        <v>15</v>
      </c>
      <c r="H1604" s="98">
        <v>15</v>
      </c>
      <c r="I1604" s="98">
        <v>1.05</v>
      </c>
      <c r="J1604" s="98">
        <v>1</v>
      </c>
      <c r="K1604" s="98">
        <v>30.75</v>
      </c>
      <c r="L1604" s="98">
        <v>30.75</v>
      </c>
      <c r="M1604" s="35"/>
    </row>
    <row r="1605" spans="1:13" x14ac:dyDescent="0.3">
      <c r="A1605" s="43" t="s">
        <v>5307</v>
      </c>
      <c r="B1605" s="116" t="s">
        <v>2276</v>
      </c>
      <c r="C1605" s="93" t="s">
        <v>138</v>
      </c>
      <c r="D1605" s="94">
        <v>71646</v>
      </c>
      <c r="E1605" s="95" t="s">
        <v>2277</v>
      </c>
      <c r="F1605" s="96" t="s">
        <v>135</v>
      </c>
      <c r="G1605" s="97">
        <v>3</v>
      </c>
      <c r="H1605" s="98">
        <v>3</v>
      </c>
      <c r="I1605" s="98">
        <v>32.450000000000003</v>
      </c>
      <c r="J1605" s="98">
        <v>10.78</v>
      </c>
      <c r="K1605" s="98">
        <v>129.69</v>
      </c>
      <c r="L1605" s="98">
        <v>129.69</v>
      </c>
      <c r="M1605" s="36"/>
    </row>
    <row r="1606" spans="1:13" ht="36" x14ac:dyDescent="0.3">
      <c r="A1606" s="43" t="s">
        <v>5308</v>
      </c>
      <c r="B1606" s="118" t="s">
        <v>2278</v>
      </c>
      <c r="C1606" s="104" t="s">
        <v>187</v>
      </c>
      <c r="D1606" s="105">
        <v>101881</v>
      </c>
      <c r="E1606" s="95" t="s">
        <v>2279</v>
      </c>
      <c r="F1606" s="106" t="s">
        <v>135</v>
      </c>
      <c r="G1606" s="97">
        <v>1</v>
      </c>
      <c r="H1606" s="98">
        <v>1</v>
      </c>
      <c r="I1606" s="98">
        <v>771.81</v>
      </c>
      <c r="J1606" s="98">
        <v>24.25</v>
      </c>
      <c r="K1606" s="98">
        <v>796.06</v>
      </c>
      <c r="L1606" s="98">
        <v>796.06</v>
      </c>
      <c r="M1606" s="36"/>
    </row>
    <row r="1607" spans="1:13" x14ac:dyDescent="0.25">
      <c r="A1607" s="43" t="s">
        <v>5309</v>
      </c>
      <c r="B1607" s="116" t="s">
        <v>2280</v>
      </c>
      <c r="C1607" s="93" t="s">
        <v>138</v>
      </c>
      <c r="D1607" s="94">
        <v>72385</v>
      </c>
      <c r="E1607" s="95" t="s">
        <v>2281</v>
      </c>
      <c r="F1607" s="96" t="s">
        <v>135</v>
      </c>
      <c r="G1607" s="97">
        <v>13</v>
      </c>
      <c r="H1607" s="98">
        <v>13</v>
      </c>
      <c r="I1607" s="98">
        <v>3.12</v>
      </c>
      <c r="J1607" s="98">
        <v>1</v>
      </c>
      <c r="K1607" s="98">
        <v>53.56</v>
      </c>
      <c r="L1607" s="98">
        <v>53.56</v>
      </c>
      <c r="M1607" s="35"/>
    </row>
    <row r="1608" spans="1:13" x14ac:dyDescent="0.25">
      <c r="A1608" s="43" t="s">
        <v>5310</v>
      </c>
      <c r="B1608" s="116" t="s">
        <v>2282</v>
      </c>
      <c r="C1608" s="93" t="s">
        <v>138</v>
      </c>
      <c r="D1608" s="94">
        <v>72585</v>
      </c>
      <c r="E1608" s="95" t="s">
        <v>413</v>
      </c>
      <c r="F1608" s="96" t="s">
        <v>135</v>
      </c>
      <c r="G1608" s="97">
        <v>5</v>
      </c>
      <c r="H1608" s="98">
        <v>5</v>
      </c>
      <c r="I1608" s="98">
        <v>10.66</v>
      </c>
      <c r="J1608" s="98">
        <v>9.6999999999999993</v>
      </c>
      <c r="K1608" s="98">
        <v>101.8</v>
      </c>
      <c r="L1608" s="98">
        <v>101.8</v>
      </c>
      <c r="M1608" s="35"/>
    </row>
    <row r="1609" spans="1:13" ht="24" x14ac:dyDescent="0.3">
      <c r="A1609" s="43" t="s">
        <v>5311</v>
      </c>
      <c r="B1609" s="116" t="s">
        <v>2283</v>
      </c>
      <c r="C1609" s="93" t="s">
        <v>187</v>
      </c>
      <c r="D1609" s="94">
        <v>92008</v>
      </c>
      <c r="E1609" s="95" t="s">
        <v>2284</v>
      </c>
      <c r="F1609" s="96" t="s">
        <v>135</v>
      </c>
      <c r="G1609" s="97">
        <v>26</v>
      </c>
      <c r="H1609" s="98">
        <v>26</v>
      </c>
      <c r="I1609" s="98">
        <v>21.48</v>
      </c>
      <c r="J1609" s="98">
        <v>18.690000000000001</v>
      </c>
      <c r="K1609" s="98">
        <v>1044.42</v>
      </c>
      <c r="L1609" s="98">
        <v>1044.42</v>
      </c>
      <c r="M1609" s="36"/>
    </row>
    <row r="1610" spans="1:13" x14ac:dyDescent="0.25">
      <c r="A1610" s="43" t="s">
        <v>5312</v>
      </c>
      <c r="B1610" s="116" t="s">
        <v>2285</v>
      </c>
      <c r="C1610" s="93" t="s">
        <v>138</v>
      </c>
      <c r="D1610" s="94">
        <v>72578</v>
      </c>
      <c r="E1610" s="95" t="s">
        <v>411</v>
      </c>
      <c r="F1610" s="96" t="s">
        <v>135</v>
      </c>
      <c r="G1610" s="97">
        <v>3</v>
      </c>
      <c r="H1610" s="98">
        <v>3</v>
      </c>
      <c r="I1610" s="98">
        <v>7.2</v>
      </c>
      <c r="J1610" s="98">
        <v>9.6999999999999993</v>
      </c>
      <c r="K1610" s="98">
        <v>50.7</v>
      </c>
      <c r="L1610" s="98">
        <v>50.7</v>
      </c>
      <c r="M1610" s="35"/>
    </row>
    <row r="1611" spans="1:13" x14ac:dyDescent="0.25">
      <c r="A1611" s="43" t="s">
        <v>5313</v>
      </c>
      <c r="B1611" s="116" t="s">
        <v>2286</v>
      </c>
      <c r="C1611" s="93" t="s">
        <v>138</v>
      </c>
      <c r="D1611" s="94">
        <v>72578</v>
      </c>
      <c r="E1611" s="95" t="s">
        <v>411</v>
      </c>
      <c r="F1611" s="96" t="s">
        <v>135</v>
      </c>
      <c r="G1611" s="97">
        <v>4</v>
      </c>
      <c r="H1611" s="98">
        <v>4</v>
      </c>
      <c r="I1611" s="98">
        <v>7.2</v>
      </c>
      <c r="J1611" s="98">
        <v>9.6999999999999993</v>
      </c>
      <c r="K1611" s="98">
        <v>67.599999999999994</v>
      </c>
      <c r="L1611" s="98">
        <v>67.599999999999994</v>
      </c>
      <c r="M1611" s="35"/>
    </row>
    <row r="1612" spans="1:13" ht="24" x14ac:dyDescent="0.3">
      <c r="A1612" s="43" t="s">
        <v>5314</v>
      </c>
      <c r="B1612" s="116" t="s">
        <v>2287</v>
      </c>
      <c r="C1612" s="93" t="s">
        <v>187</v>
      </c>
      <c r="D1612" s="94">
        <v>92004</v>
      </c>
      <c r="E1612" s="99" t="s">
        <v>3687</v>
      </c>
      <c r="F1612" s="96" t="s">
        <v>135</v>
      </c>
      <c r="G1612" s="97">
        <v>2</v>
      </c>
      <c r="H1612" s="98">
        <v>2</v>
      </c>
      <c r="I1612" s="98">
        <v>23.1</v>
      </c>
      <c r="J1612" s="98">
        <v>23.84</v>
      </c>
      <c r="K1612" s="98">
        <v>93.88</v>
      </c>
      <c r="L1612" s="98">
        <v>93.88</v>
      </c>
      <c r="M1612" s="36"/>
    </row>
    <row r="1613" spans="1:13" x14ac:dyDescent="0.25">
      <c r="A1613" s="43" t="s">
        <v>5315</v>
      </c>
      <c r="B1613" s="116" t="s">
        <v>2288</v>
      </c>
      <c r="C1613" s="93" t="s">
        <v>138</v>
      </c>
      <c r="D1613" s="94">
        <v>70371</v>
      </c>
      <c r="E1613" s="95" t="s">
        <v>390</v>
      </c>
      <c r="F1613" s="96" t="s">
        <v>135</v>
      </c>
      <c r="G1613" s="97">
        <v>51.33</v>
      </c>
      <c r="H1613" s="98">
        <v>51.33</v>
      </c>
      <c r="I1613" s="98">
        <v>1.29</v>
      </c>
      <c r="J1613" s="98">
        <v>0.33</v>
      </c>
      <c r="K1613" s="98">
        <v>83.15</v>
      </c>
      <c r="L1613" s="98">
        <v>83.15</v>
      </c>
      <c r="M1613" s="35"/>
    </row>
    <row r="1614" spans="1:13" x14ac:dyDescent="0.25">
      <c r="A1614" s="43" t="s">
        <v>5316</v>
      </c>
      <c r="B1614" s="116" t="s">
        <v>2289</v>
      </c>
      <c r="C1614" s="93" t="s">
        <v>138</v>
      </c>
      <c r="D1614" s="94">
        <v>71861</v>
      </c>
      <c r="E1614" s="95" t="s">
        <v>397</v>
      </c>
      <c r="F1614" s="96" t="s">
        <v>135</v>
      </c>
      <c r="G1614" s="97">
        <v>95.33</v>
      </c>
      <c r="H1614" s="98">
        <v>95.33</v>
      </c>
      <c r="I1614" s="98">
        <v>0.1</v>
      </c>
      <c r="J1614" s="98">
        <v>0.34</v>
      </c>
      <c r="K1614" s="98">
        <v>41.94</v>
      </c>
      <c r="L1614" s="98">
        <v>41.94</v>
      </c>
      <c r="M1614" s="35"/>
    </row>
    <row r="1615" spans="1:13" x14ac:dyDescent="0.25">
      <c r="A1615" s="43" t="s">
        <v>5317</v>
      </c>
      <c r="B1615" s="116" t="s">
        <v>2290</v>
      </c>
      <c r="C1615" s="93" t="s">
        <v>138</v>
      </c>
      <c r="D1615" s="94">
        <v>70391</v>
      </c>
      <c r="E1615" s="95" t="s">
        <v>399</v>
      </c>
      <c r="F1615" s="96" t="s">
        <v>135</v>
      </c>
      <c r="G1615" s="97">
        <v>95.33</v>
      </c>
      <c r="H1615" s="98">
        <v>95.33</v>
      </c>
      <c r="I1615" s="98">
        <v>0.16</v>
      </c>
      <c r="J1615" s="98">
        <v>0.53</v>
      </c>
      <c r="K1615" s="98">
        <v>65.77</v>
      </c>
      <c r="L1615" s="98">
        <v>65.77</v>
      </c>
      <c r="M1615" s="35"/>
    </row>
    <row r="1616" spans="1:13" x14ac:dyDescent="0.25">
      <c r="A1616" s="43" t="s">
        <v>5318</v>
      </c>
      <c r="B1616" s="116" t="s">
        <v>2291</v>
      </c>
      <c r="C1616" s="93" t="s">
        <v>138</v>
      </c>
      <c r="D1616" s="94">
        <v>70421</v>
      </c>
      <c r="E1616" s="95" t="s">
        <v>392</v>
      </c>
      <c r="F1616" s="96" t="s">
        <v>393</v>
      </c>
      <c r="G1616" s="97">
        <v>4</v>
      </c>
      <c r="H1616" s="98">
        <v>4</v>
      </c>
      <c r="I1616" s="98">
        <v>1.57</v>
      </c>
      <c r="J1616" s="98">
        <v>0.33</v>
      </c>
      <c r="K1616" s="98">
        <v>7.6</v>
      </c>
      <c r="L1616" s="98">
        <v>7.6</v>
      </c>
      <c r="M1616" s="35"/>
    </row>
    <row r="1617" spans="1:13" x14ac:dyDescent="0.25">
      <c r="A1617" s="43" t="s">
        <v>5319</v>
      </c>
      <c r="B1617" s="115" t="s">
        <v>2292</v>
      </c>
      <c r="C1617" s="89"/>
      <c r="D1617" s="89"/>
      <c r="E1617" s="90" t="s">
        <v>57</v>
      </c>
      <c r="F1617" s="89"/>
      <c r="G1617" s="91"/>
      <c r="H1617" s="91"/>
      <c r="I1617" s="91"/>
      <c r="J1617" s="91"/>
      <c r="K1617" s="92">
        <v>6018.62</v>
      </c>
      <c r="L1617" s="92">
        <v>6018.62</v>
      </c>
      <c r="M1617" s="35"/>
    </row>
    <row r="1618" spans="1:13" x14ac:dyDescent="0.25">
      <c r="A1618" s="43" t="s">
        <v>5320</v>
      </c>
      <c r="B1618" s="117" t="s">
        <v>2293</v>
      </c>
      <c r="C1618" s="100"/>
      <c r="D1618" s="100"/>
      <c r="E1618" s="101" t="s">
        <v>859</v>
      </c>
      <c r="F1618" s="100"/>
      <c r="G1618" s="102"/>
      <c r="H1618" s="102"/>
      <c r="I1618" s="102"/>
      <c r="J1618" s="102"/>
      <c r="K1618" s="103">
        <v>3393.0899999999997</v>
      </c>
      <c r="L1618" s="103">
        <v>3393.0899999999997</v>
      </c>
      <c r="M1618" s="35"/>
    </row>
    <row r="1619" spans="1:13" x14ac:dyDescent="0.25">
      <c r="A1619" s="43" t="s">
        <v>5321</v>
      </c>
      <c r="B1619" s="119" t="s">
        <v>2294</v>
      </c>
      <c r="C1619" s="108"/>
      <c r="D1619" s="108"/>
      <c r="E1619" s="109" t="s">
        <v>2295</v>
      </c>
      <c r="F1619" s="108"/>
      <c r="G1619" s="110"/>
      <c r="H1619" s="110"/>
      <c r="I1619" s="110"/>
      <c r="J1619" s="110"/>
      <c r="K1619" s="111">
        <v>1940.58</v>
      </c>
      <c r="L1619" s="111">
        <v>1940.58</v>
      </c>
      <c r="M1619" s="35"/>
    </row>
    <row r="1620" spans="1:13" x14ac:dyDescent="0.25">
      <c r="A1620" s="43" t="s">
        <v>5322</v>
      </c>
      <c r="B1620" s="116" t="s">
        <v>2296</v>
      </c>
      <c r="C1620" s="93" t="s">
        <v>138</v>
      </c>
      <c r="D1620" s="94">
        <v>80502</v>
      </c>
      <c r="E1620" s="95" t="s">
        <v>891</v>
      </c>
      <c r="F1620" s="96" t="s">
        <v>135</v>
      </c>
      <c r="G1620" s="97">
        <v>2</v>
      </c>
      <c r="H1620" s="98">
        <v>2</v>
      </c>
      <c r="I1620" s="98">
        <v>216.9</v>
      </c>
      <c r="J1620" s="98">
        <v>63.19</v>
      </c>
      <c r="K1620" s="98">
        <v>560.17999999999995</v>
      </c>
      <c r="L1620" s="98">
        <v>560.17999999999995</v>
      </c>
      <c r="M1620" s="35"/>
    </row>
    <row r="1621" spans="1:13" x14ac:dyDescent="0.25">
      <c r="A1621" s="43" t="s">
        <v>5323</v>
      </c>
      <c r="B1621" s="116" t="s">
        <v>2297</v>
      </c>
      <c r="C1621" s="93" t="s">
        <v>138</v>
      </c>
      <c r="D1621" s="94">
        <v>80510</v>
      </c>
      <c r="E1621" s="95" t="s">
        <v>903</v>
      </c>
      <c r="F1621" s="96" t="s">
        <v>135</v>
      </c>
      <c r="G1621" s="97">
        <v>2</v>
      </c>
      <c r="H1621" s="98">
        <v>2</v>
      </c>
      <c r="I1621" s="98">
        <v>11.68</v>
      </c>
      <c r="J1621" s="98">
        <v>5.0199999999999996</v>
      </c>
      <c r="K1621" s="98">
        <v>33.4</v>
      </c>
      <c r="L1621" s="98">
        <v>33.4</v>
      </c>
      <c r="M1621" s="35"/>
    </row>
    <row r="1622" spans="1:13" x14ac:dyDescent="0.25">
      <c r="A1622" s="43" t="s">
        <v>5324</v>
      </c>
      <c r="B1622" s="116" t="s">
        <v>2298</v>
      </c>
      <c r="C1622" s="93" t="s">
        <v>138</v>
      </c>
      <c r="D1622" s="94">
        <v>80514</v>
      </c>
      <c r="E1622" s="95" t="s">
        <v>901</v>
      </c>
      <c r="F1622" s="96" t="s">
        <v>135</v>
      </c>
      <c r="G1622" s="97">
        <v>2</v>
      </c>
      <c r="H1622" s="98">
        <v>2</v>
      </c>
      <c r="I1622" s="98">
        <v>37.4</v>
      </c>
      <c r="J1622" s="98">
        <v>4.68</v>
      </c>
      <c r="K1622" s="98">
        <v>84.16</v>
      </c>
      <c r="L1622" s="98">
        <v>84.16</v>
      </c>
      <c r="M1622" s="35"/>
    </row>
    <row r="1623" spans="1:13" x14ac:dyDescent="0.25">
      <c r="A1623" s="43" t="s">
        <v>5325</v>
      </c>
      <c r="B1623" s="116" t="s">
        <v>2299</v>
      </c>
      <c r="C1623" s="93" t="s">
        <v>138</v>
      </c>
      <c r="D1623" s="94">
        <v>80513</v>
      </c>
      <c r="E1623" s="95" t="s">
        <v>899</v>
      </c>
      <c r="F1623" s="96" t="s">
        <v>135</v>
      </c>
      <c r="G1623" s="97">
        <v>2</v>
      </c>
      <c r="H1623" s="98">
        <v>2</v>
      </c>
      <c r="I1623" s="98">
        <v>9.59</v>
      </c>
      <c r="J1623" s="98">
        <v>10.7</v>
      </c>
      <c r="K1623" s="98">
        <v>40.58</v>
      </c>
      <c r="L1623" s="98">
        <v>40.58</v>
      </c>
      <c r="M1623" s="35"/>
    </row>
    <row r="1624" spans="1:13" x14ac:dyDescent="0.3">
      <c r="A1624" s="43" t="s">
        <v>5326</v>
      </c>
      <c r="B1624" s="116" t="s">
        <v>2300</v>
      </c>
      <c r="C1624" s="93" t="s">
        <v>138</v>
      </c>
      <c r="D1624" s="94">
        <v>80517</v>
      </c>
      <c r="E1624" s="95" t="s">
        <v>895</v>
      </c>
      <c r="F1624" s="96" t="s">
        <v>135</v>
      </c>
      <c r="G1624" s="97">
        <v>2</v>
      </c>
      <c r="H1624" s="98">
        <v>2</v>
      </c>
      <c r="I1624" s="98">
        <v>268.76</v>
      </c>
      <c r="J1624" s="98">
        <v>54.43</v>
      </c>
      <c r="K1624" s="98">
        <v>646.38</v>
      </c>
      <c r="L1624" s="98">
        <v>646.38</v>
      </c>
      <c r="M1624" s="36"/>
    </row>
    <row r="1625" spans="1:13" x14ac:dyDescent="0.25">
      <c r="A1625" s="43" t="s">
        <v>5327</v>
      </c>
      <c r="B1625" s="116" t="s">
        <v>2301</v>
      </c>
      <c r="C1625" s="93" t="s">
        <v>138</v>
      </c>
      <c r="D1625" s="94">
        <v>80520</v>
      </c>
      <c r="E1625" s="95" t="s">
        <v>905</v>
      </c>
      <c r="F1625" s="96" t="s">
        <v>906</v>
      </c>
      <c r="G1625" s="97">
        <v>2</v>
      </c>
      <c r="H1625" s="98">
        <v>2</v>
      </c>
      <c r="I1625" s="98">
        <v>5.3</v>
      </c>
      <c r="J1625" s="98">
        <v>6.68</v>
      </c>
      <c r="K1625" s="98">
        <v>23.96</v>
      </c>
      <c r="L1625" s="98">
        <v>23.96</v>
      </c>
      <c r="M1625" s="35"/>
    </row>
    <row r="1626" spans="1:13" x14ac:dyDescent="0.3">
      <c r="A1626" s="43" t="s">
        <v>5328</v>
      </c>
      <c r="B1626" s="116" t="s">
        <v>2302</v>
      </c>
      <c r="C1626" s="93" t="s">
        <v>193</v>
      </c>
      <c r="D1626" s="107" t="s">
        <v>911</v>
      </c>
      <c r="E1626" s="95" t="s">
        <v>912</v>
      </c>
      <c r="F1626" s="96" t="s">
        <v>135</v>
      </c>
      <c r="G1626" s="97">
        <v>2</v>
      </c>
      <c r="H1626" s="98">
        <v>2</v>
      </c>
      <c r="I1626" s="98">
        <v>91.4</v>
      </c>
      <c r="J1626" s="98">
        <v>6.68</v>
      </c>
      <c r="K1626" s="98">
        <v>196.16</v>
      </c>
      <c r="L1626" s="98">
        <v>196.16</v>
      </c>
      <c r="M1626" s="36"/>
    </row>
    <row r="1627" spans="1:13" ht="24" x14ac:dyDescent="0.3">
      <c r="A1627" s="43" t="s">
        <v>5329</v>
      </c>
      <c r="B1627" s="116" t="s">
        <v>2303</v>
      </c>
      <c r="C1627" s="93" t="s">
        <v>138</v>
      </c>
      <c r="D1627" s="94">
        <v>80526</v>
      </c>
      <c r="E1627" s="99" t="s">
        <v>3652</v>
      </c>
      <c r="F1627" s="96" t="s">
        <v>135</v>
      </c>
      <c r="G1627" s="97">
        <v>2</v>
      </c>
      <c r="H1627" s="98">
        <v>2</v>
      </c>
      <c r="I1627" s="98">
        <v>143.97</v>
      </c>
      <c r="J1627" s="98">
        <v>5.0199999999999996</v>
      </c>
      <c r="K1627" s="98">
        <v>297.98</v>
      </c>
      <c r="L1627" s="98">
        <v>297.98</v>
      </c>
      <c r="M1627" s="36"/>
    </row>
    <row r="1628" spans="1:13" x14ac:dyDescent="0.25">
      <c r="A1628" s="43" t="s">
        <v>5330</v>
      </c>
      <c r="B1628" s="116" t="s">
        <v>2304</v>
      </c>
      <c r="C1628" s="93" t="s">
        <v>187</v>
      </c>
      <c r="D1628" s="94">
        <v>95544</v>
      </c>
      <c r="E1628" s="95" t="s">
        <v>1646</v>
      </c>
      <c r="F1628" s="96" t="s">
        <v>135</v>
      </c>
      <c r="G1628" s="97">
        <v>2</v>
      </c>
      <c r="H1628" s="98">
        <v>2</v>
      </c>
      <c r="I1628" s="98">
        <v>21.31</v>
      </c>
      <c r="J1628" s="98">
        <v>7.58</v>
      </c>
      <c r="K1628" s="98">
        <v>57.78</v>
      </c>
      <c r="L1628" s="98">
        <v>57.78</v>
      </c>
      <c r="M1628" s="35"/>
    </row>
    <row r="1629" spans="1:13" x14ac:dyDescent="0.25">
      <c r="A1629" s="43" t="s">
        <v>5331</v>
      </c>
      <c r="B1629" s="119" t="s">
        <v>2305</v>
      </c>
      <c r="C1629" s="108"/>
      <c r="D1629" s="108"/>
      <c r="E1629" s="109" t="s">
        <v>2306</v>
      </c>
      <c r="F1629" s="108"/>
      <c r="G1629" s="110"/>
      <c r="H1629" s="110"/>
      <c r="I1629" s="110"/>
      <c r="J1629" s="110"/>
      <c r="K1629" s="111">
        <v>985.42999999999984</v>
      </c>
      <c r="L1629" s="111">
        <v>985.42999999999984</v>
      </c>
      <c r="M1629" s="35"/>
    </row>
    <row r="1630" spans="1:13" x14ac:dyDescent="0.25">
      <c r="A1630" s="43" t="s">
        <v>5332</v>
      </c>
      <c r="B1630" s="116" t="s">
        <v>2307</v>
      </c>
      <c r="C1630" s="93" t="s">
        <v>138</v>
      </c>
      <c r="D1630" s="94">
        <v>80556</v>
      </c>
      <c r="E1630" s="95" t="s">
        <v>882</v>
      </c>
      <c r="F1630" s="96" t="s">
        <v>135</v>
      </c>
      <c r="G1630" s="97">
        <v>3</v>
      </c>
      <c r="H1630" s="98">
        <v>3</v>
      </c>
      <c r="I1630" s="98">
        <v>3.35</v>
      </c>
      <c r="J1630" s="98">
        <v>8.36</v>
      </c>
      <c r="K1630" s="98">
        <v>35.130000000000003</v>
      </c>
      <c r="L1630" s="98">
        <v>35.130000000000003</v>
      </c>
      <c r="M1630" s="35"/>
    </row>
    <row r="1631" spans="1:13" x14ac:dyDescent="0.3">
      <c r="A1631" s="43" t="s">
        <v>5333</v>
      </c>
      <c r="B1631" s="116" t="s">
        <v>2308</v>
      </c>
      <c r="C1631" s="93" t="s">
        <v>187</v>
      </c>
      <c r="D1631" s="94">
        <v>86883</v>
      </c>
      <c r="E1631" s="95" t="s">
        <v>880</v>
      </c>
      <c r="F1631" s="96" t="s">
        <v>135</v>
      </c>
      <c r="G1631" s="97">
        <v>3</v>
      </c>
      <c r="H1631" s="98">
        <v>3</v>
      </c>
      <c r="I1631" s="98">
        <v>7.82</v>
      </c>
      <c r="J1631" s="98">
        <v>2.02</v>
      </c>
      <c r="K1631" s="98">
        <v>29.52</v>
      </c>
      <c r="L1631" s="98">
        <v>29.52</v>
      </c>
      <c r="M1631" s="36"/>
    </row>
    <row r="1632" spans="1:13" ht="24" x14ac:dyDescent="0.3">
      <c r="A1632" s="43" t="s">
        <v>5334</v>
      </c>
      <c r="B1632" s="116" t="s">
        <v>2309</v>
      </c>
      <c r="C1632" s="93" t="s">
        <v>138</v>
      </c>
      <c r="D1632" s="94">
        <v>80572</v>
      </c>
      <c r="E1632" s="95" t="s">
        <v>877</v>
      </c>
      <c r="F1632" s="96" t="s">
        <v>135</v>
      </c>
      <c r="G1632" s="97">
        <v>3</v>
      </c>
      <c r="H1632" s="98">
        <v>3</v>
      </c>
      <c r="I1632" s="98">
        <v>118.95</v>
      </c>
      <c r="J1632" s="98">
        <v>6.68</v>
      </c>
      <c r="K1632" s="98">
        <v>376.89</v>
      </c>
      <c r="L1632" s="98">
        <v>376.89</v>
      </c>
      <c r="M1632" s="36"/>
    </row>
    <row r="1633" spans="1:13" x14ac:dyDescent="0.25">
      <c r="A1633" s="43" t="s">
        <v>5335</v>
      </c>
      <c r="B1633" s="116" t="s">
        <v>2310</v>
      </c>
      <c r="C1633" s="93" t="s">
        <v>138</v>
      </c>
      <c r="D1633" s="94">
        <v>80580</v>
      </c>
      <c r="E1633" s="95" t="s">
        <v>2311</v>
      </c>
      <c r="F1633" s="96" t="s">
        <v>135</v>
      </c>
      <c r="G1633" s="97">
        <v>3</v>
      </c>
      <c r="H1633" s="98">
        <v>3</v>
      </c>
      <c r="I1633" s="98">
        <v>72.78</v>
      </c>
      <c r="J1633" s="98">
        <v>5.0199999999999996</v>
      </c>
      <c r="K1633" s="98">
        <v>233.4</v>
      </c>
      <c r="L1633" s="98">
        <v>233.4</v>
      </c>
      <c r="M1633" s="35"/>
    </row>
    <row r="1634" spans="1:13" x14ac:dyDescent="0.25">
      <c r="A1634" s="43" t="s">
        <v>5336</v>
      </c>
      <c r="B1634" s="116" t="s">
        <v>2312</v>
      </c>
      <c r="C1634" s="93" t="s">
        <v>138</v>
      </c>
      <c r="D1634" s="94">
        <v>80587</v>
      </c>
      <c r="E1634" s="95" t="s">
        <v>2313</v>
      </c>
      <c r="F1634" s="96" t="s">
        <v>135</v>
      </c>
      <c r="G1634" s="97">
        <v>3</v>
      </c>
      <c r="H1634" s="98">
        <v>3</v>
      </c>
      <c r="I1634" s="98">
        <v>72.94</v>
      </c>
      <c r="J1634" s="98">
        <v>13.04</v>
      </c>
      <c r="K1634" s="98">
        <v>257.94</v>
      </c>
      <c r="L1634" s="98">
        <v>257.94</v>
      </c>
      <c r="M1634" s="35"/>
    </row>
    <row r="1635" spans="1:13" x14ac:dyDescent="0.25">
      <c r="A1635" s="43" t="s">
        <v>5337</v>
      </c>
      <c r="B1635" s="116" t="s">
        <v>2314</v>
      </c>
      <c r="C1635" s="93" t="s">
        <v>138</v>
      </c>
      <c r="D1635" s="94">
        <v>80811</v>
      </c>
      <c r="E1635" s="95" t="s">
        <v>1086</v>
      </c>
      <c r="F1635" s="96" t="s">
        <v>135</v>
      </c>
      <c r="G1635" s="97">
        <v>1</v>
      </c>
      <c r="H1635" s="98">
        <v>1</v>
      </c>
      <c r="I1635" s="98">
        <v>45.87</v>
      </c>
      <c r="J1635" s="98">
        <v>6.68</v>
      </c>
      <c r="K1635" s="98">
        <v>52.55</v>
      </c>
      <c r="L1635" s="98">
        <v>52.55</v>
      </c>
      <c r="M1635" s="35"/>
    </row>
    <row r="1636" spans="1:13" x14ac:dyDescent="0.25">
      <c r="A1636" s="43" t="s">
        <v>5338</v>
      </c>
      <c r="B1636" s="119" t="s">
        <v>2315</v>
      </c>
      <c r="C1636" s="108"/>
      <c r="D1636" s="108"/>
      <c r="E1636" s="109" t="s">
        <v>861</v>
      </c>
      <c r="F1636" s="108"/>
      <c r="G1636" s="110"/>
      <c r="H1636" s="110"/>
      <c r="I1636" s="110"/>
      <c r="J1636" s="110"/>
      <c r="K1636" s="111">
        <v>467.08</v>
      </c>
      <c r="L1636" s="111">
        <v>467.08</v>
      </c>
      <c r="M1636" s="35"/>
    </row>
    <row r="1637" spans="1:13" x14ac:dyDescent="0.25">
      <c r="A1637" s="43" t="s">
        <v>5339</v>
      </c>
      <c r="B1637" s="116" t="s">
        <v>2316</v>
      </c>
      <c r="C1637" s="93" t="s">
        <v>138</v>
      </c>
      <c r="D1637" s="94">
        <v>80926</v>
      </c>
      <c r="E1637" s="95" t="s">
        <v>863</v>
      </c>
      <c r="F1637" s="96" t="s">
        <v>135</v>
      </c>
      <c r="G1637" s="97">
        <v>1</v>
      </c>
      <c r="H1637" s="98">
        <v>1</v>
      </c>
      <c r="I1637" s="98">
        <v>75.290000000000006</v>
      </c>
      <c r="J1637" s="98">
        <v>20.39</v>
      </c>
      <c r="K1637" s="98">
        <v>95.68</v>
      </c>
      <c r="L1637" s="98">
        <v>95.68</v>
      </c>
      <c r="M1637" s="35"/>
    </row>
    <row r="1638" spans="1:13" x14ac:dyDescent="0.25">
      <c r="A1638" s="43" t="s">
        <v>5340</v>
      </c>
      <c r="B1638" s="116" t="s">
        <v>2317</v>
      </c>
      <c r="C1638" s="93" t="s">
        <v>138</v>
      </c>
      <c r="D1638" s="94">
        <v>80929</v>
      </c>
      <c r="E1638" s="95" t="s">
        <v>2318</v>
      </c>
      <c r="F1638" s="96" t="s">
        <v>135</v>
      </c>
      <c r="G1638" s="97">
        <v>2</v>
      </c>
      <c r="H1638" s="98">
        <v>2</v>
      </c>
      <c r="I1638" s="98">
        <v>153.93</v>
      </c>
      <c r="J1638" s="98">
        <v>31.77</v>
      </c>
      <c r="K1638" s="98">
        <v>371.4</v>
      </c>
      <c r="L1638" s="98">
        <v>371.4</v>
      </c>
      <c r="M1638" s="35"/>
    </row>
    <row r="1639" spans="1:13" x14ac:dyDescent="0.25">
      <c r="A1639" s="43" t="s">
        <v>5341</v>
      </c>
      <c r="B1639" s="117" t="s">
        <v>2319</v>
      </c>
      <c r="C1639" s="100"/>
      <c r="D1639" s="100"/>
      <c r="E1639" s="101" t="s">
        <v>928</v>
      </c>
      <c r="F1639" s="100"/>
      <c r="G1639" s="102"/>
      <c r="H1639" s="102"/>
      <c r="I1639" s="102"/>
      <c r="J1639" s="102"/>
      <c r="K1639" s="103">
        <v>1192.6400000000001</v>
      </c>
      <c r="L1639" s="103">
        <v>1192.6400000000001</v>
      </c>
      <c r="M1639" s="35"/>
    </row>
    <row r="1640" spans="1:13" x14ac:dyDescent="0.25">
      <c r="A1640" s="43" t="s">
        <v>5342</v>
      </c>
      <c r="B1640" s="119" t="s">
        <v>2320</v>
      </c>
      <c r="C1640" s="108"/>
      <c r="D1640" s="108"/>
      <c r="E1640" s="109" t="s">
        <v>1656</v>
      </c>
      <c r="F1640" s="108"/>
      <c r="G1640" s="110"/>
      <c r="H1640" s="110"/>
      <c r="I1640" s="110"/>
      <c r="J1640" s="110"/>
      <c r="K1640" s="111">
        <v>439.22</v>
      </c>
      <c r="L1640" s="111">
        <v>439.22</v>
      </c>
      <c r="M1640" s="35"/>
    </row>
    <row r="1641" spans="1:13" x14ac:dyDescent="0.25">
      <c r="A1641" s="43" t="s">
        <v>5343</v>
      </c>
      <c r="B1641" s="116" t="s">
        <v>2321</v>
      </c>
      <c r="C1641" s="93" t="s">
        <v>138</v>
      </c>
      <c r="D1641" s="94">
        <v>81003</v>
      </c>
      <c r="E1641" s="95" t="s">
        <v>932</v>
      </c>
      <c r="F1641" s="96" t="s">
        <v>178</v>
      </c>
      <c r="G1641" s="97">
        <v>7</v>
      </c>
      <c r="H1641" s="98">
        <v>7</v>
      </c>
      <c r="I1641" s="98">
        <v>3.7</v>
      </c>
      <c r="J1641" s="98">
        <v>4.01</v>
      </c>
      <c r="K1641" s="98">
        <v>53.97</v>
      </c>
      <c r="L1641" s="98">
        <v>53.97</v>
      </c>
      <c r="M1641" s="35"/>
    </row>
    <row r="1642" spans="1:13" ht="24" x14ac:dyDescent="0.3">
      <c r="A1642" s="43" t="s">
        <v>5344</v>
      </c>
      <c r="B1642" s="116" t="s">
        <v>2322</v>
      </c>
      <c r="C1642" s="93" t="s">
        <v>187</v>
      </c>
      <c r="D1642" s="94">
        <v>89447</v>
      </c>
      <c r="E1642" s="95" t="s">
        <v>937</v>
      </c>
      <c r="F1642" s="96" t="s">
        <v>178</v>
      </c>
      <c r="G1642" s="97">
        <v>2</v>
      </c>
      <c r="H1642" s="98">
        <v>2</v>
      </c>
      <c r="I1642" s="98">
        <v>10.88</v>
      </c>
      <c r="J1642" s="98">
        <v>0.76</v>
      </c>
      <c r="K1642" s="98">
        <v>23.28</v>
      </c>
      <c r="L1642" s="98">
        <v>23.28</v>
      </c>
      <c r="M1642" s="36"/>
    </row>
    <row r="1643" spans="1:13" ht="24" x14ac:dyDescent="0.3">
      <c r="A1643" s="43" t="s">
        <v>5345</v>
      </c>
      <c r="B1643" s="116" t="s">
        <v>2323</v>
      </c>
      <c r="C1643" s="93" t="s">
        <v>187</v>
      </c>
      <c r="D1643" s="94">
        <v>89449</v>
      </c>
      <c r="E1643" s="95" t="s">
        <v>1659</v>
      </c>
      <c r="F1643" s="96" t="s">
        <v>178</v>
      </c>
      <c r="G1643" s="97">
        <v>7</v>
      </c>
      <c r="H1643" s="98">
        <v>7</v>
      </c>
      <c r="I1643" s="98">
        <v>18.66</v>
      </c>
      <c r="J1643" s="98">
        <v>1.1100000000000001</v>
      </c>
      <c r="K1643" s="98">
        <v>138.38999999999999</v>
      </c>
      <c r="L1643" s="98">
        <v>138.38999999999999</v>
      </c>
      <c r="M1643" s="36"/>
    </row>
    <row r="1644" spans="1:13" x14ac:dyDescent="0.25">
      <c r="A1644" s="43" t="s">
        <v>5346</v>
      </c>
      <c r="B1644" s="116" t="s">
        <v>2324</v>
      </c>
      <c r="C1644" s="93" t="s">
        <v>138</v>
      </c>
      <c r="D1644" s="94">
        <v>81007</v>
      </c>
      <c r="E1644" s="95" t="s">
        <v>935</v>
      </c>
      <c r="F1644" s="96" t="s">
        <v>178</v>
      </c>
      <c r="G1644" s="97">
        <v>7</v>
      </c>
      <c r="H1644" s="98">
        <v>7</v>
      </c>
      <c r="I1644" s="98">
        <v>22.02</v>
      </c>
      <c r="J1644" s="98">
        <v>9.92</v>
      </c>
      <c r="K1644" s="98">
        <v>223.58</v>
      </c>
      <c r="L1644" s="98">
        <v>223.58</v>
      </c>
      <c r="M1644" s="35"/>
    </row>
    <row r="1645" spans="1:13" x14ac:dyDescent="0.25">
      <c r="A1645" s="43" t="s">
        <v>5347</v>
      </c>
      <c r="B1645" s="119" t="s">
        <v>2325</v>
      </c>
      <c r="C1645" s="108"/>
      <c r="D1645" s="108"/>
      <c r="E1645" s="109" t="s">
        <v>994</v>
      </c>
      <c r="F1645" s="108"/>
      <c r="G1645" s="110"/>
      <c r="H1645" s="110"/>
      <c r="I1645" s="110"/>
      <c r="J1645" s="110"/>
      <c r="K1645" s="111">
        <v>66.2</v>
      </c>
      <c r="L1645" s="111">
        <v>66.2</v>
      </c>
      <c r="M1645" s="35"/>
    </row>
    <row r="1646" spans="1:13" x14ac:dyDescent="0.25">
      <c r="A1646" s="43" t="s">
        <v>5348</v>
      </c>
      <c r="B1646" s="116" t="s">
        <v>2326</v>
      </c>
      <c r="C1646" s="93" t="s">
        <v>138</v>
      </c>
      <c r="D1646" s="94">
        <v>81066</v>
      </c>
      <c r="E1646" s="95" t="s">
        <v>996</v>
      </c>
      <c r="F1646" s="96" t="s">
        <v>135</v>
      </c>
      <c r="G1646" s="97">
        <v>2</v>
      </c>
      <c r="H1646" s="98">
        <v>2</v>
      </c>
      <c r="I1646" s="98">
        <v>0.93</v>
      </c>
      <c r="J1646" s="98">
        <v>3.01</v>
      </c>
      <c r="K1646" s="98">
        <v>7.88</v>
      </c>
      <c r="L1646" s="98">
        <v>7.88</v>
      </c>
      <c r="M1646" s="35"/>
    </row>
    <row r="1647" spans="1:13" x14ac:dyDescent="0.3">
      <c r="A1647" s="43" t="s">
        <v>5349</v>
      </c>
      <c r="B1647" s="116" t="s">
        <v>2327</v>
      </c>
      <c r="C1647" s="93" t="s">
        <v>138</v>
      </c>
      <c r="D1647" s="94">
        <v>81069</v>
      </c>
      <c r="E1647" s="95" t="s">
        <v>1000</v>
      </c>
      <c r="F1647" s="96" t="s">
        <v>135</v>
      </c>
      <c r="G1647" s="97">
        <v>6</v>
      </c>
      <c r="H1647" s="98">
        <v>6</v>
      </c>
      <c r="I1647" s="98">
        <v>5.04</v>
      </c>
      <c r="J1647" s="98">
        <v>4.68</v>
      </c>
      <c r="K1647" s="98">
        <v>58.32</v>
      </c>
      <c r="L1647" s="98">
        <v>58.32</v>
      </c>
      <c r="M1647" s="36"/>
    </row>
    <row r="1648" spans="1:13" x14ac:dyDescent="0.25">
      <c r="A1648" s="43" t="s">
        <v>5350</v>
      </c>
      <c r="B1648" s="119" t="s">
        <v>2328</v>
      </c>
      <c r="C1648" s="108"/>
      <c r="D1648" s="108"/>
      <c r="E1648" s="109" t="s">
        <v>2329</v>
      </c>
      <c r="F1648" s="108"/>
      <c r="G1648" s="110"/>
      <c r="H1648" s="110"/>
      <c r="I1648" s="110"/>
      <c r="J1648" s="110"/>
      <c r="K1648" s="111">
        <v>71.78</v>
      </c>
      <c r="L1648" s="111">
        <v>71.78</v>
      </c>
      <c r="M1648" s="35"/>
    </row>
    <row r="1649" spans="1:13" x14ac:dyDescent="0.25">
      <c r="A1649" s="43" t="s">
        <v>5351</v>
      </c>
      <c r="B1649" s="116" t="s">
        <v>2330</v>
      </c>
      <c r="C1649" s="93" t="s">
        <v>138</v>
      </c>
      <c r="D1649" s="94">
        <v>81165</v>
      </c>
      <c r="E1649" s="95" t="s">
        <v>947</v>
      </c>
      <c r="F1649" s="96" t="s">
        <v>135</v>
      </c>
      <c r="G1649" s="97">
        <v>2</v>
      </c>
      <c r="H1649" s="98">
        <v>2</v>
      </c>
      <c r="I1649" s="98">
        <v>5.61</v>
      </c>
      <c r="J1649" s="98">
        <v>6.01</v>
      </c>
      <c r="K1649" s="98">
        <v>23.24</v>
      </c>
      <c r="L1649" s="98">
        <v>23.24</v>
      </c>
      <c r="M1649" s="35"/>
    </row>
    <row r="1650" spans="1:13" x14ac:dyDescent="0.25">
      <c r="A1650" s="43" t="s">
        <v>5352</v>
      </c>
      <c r="B1650" s="116" t="s">
        <v>2331</v>
      </c>
      <c r="C1650" s="93" t="s">
        <v>138</v>
      </c>
      <c r="D1650" s="94">
        <v>81184</v>
      </c>
      <c r="E1650" s="95" t="s">
        <v>2332</v>
      </c>
      <c r="F1650" s="96" t="s">
        <v>135</v>
      </c>
      <c r="G1650" s="97">
        <v>2</v>
      </c>
      <c r="H1650" s="98">
        <v>2</v>
      </c>
      <c r="I1650" s="98">
        <v>12.63</v>
      </c>
      <c r="J1650" s="98">
        <v>4.68</v>
      </c>
      <c r="K1650" s="98">
        <v>34.619999999999997</v>
      </c>
      <c r="L1650" s="98">
        <v>34.619999999999997</v>
      </c>
      <c r="M1650" s="35"/>
    </row>
    <row r="1651" spans="1:13" x14ac:dyDescent="0.25">
      <c r="A1651" s="43" t="s">
        <v>5353</v>
      </c>
      <c r="B1651" s="116" t="s">
        <v>2333</v>
      </c>
      <c r="C1651" s="93" t="s">
        <v>138</v>
      </c>
      <c r="D1651" s="94">
        <v>81182</v>
      </c>
      <c r="E1651" s="95" t="s">
        <v>955</v>
      </c>
      <c r="F1651" s="96" t="s">
        <v>135</v>
      </c>
      <c r="G1651" s="97">
        <v>1</v>
      </c>
      <c r="H1651" s="98">
        <v>1</v>
      </c>
      <c r="I1651" s="98">
        <v>9.24</v>
      </c>
      <c r="J1651" s="98">
        <v>4.68</v>
      </c>
      <c r="K1651" s="98">
        <v>13.92</v>
      </c>
      <c r="L1651" s="98">
        <v>13.92</v>
      </c>
      <c r="M1651" s="35"/>
    </row>
    <row r="1652" spans="1:13" x14ac:dyDescent="0.25">
      <c r="A1652" s="43" t="s">
        <v>5354</v>
      </c>
      <c r="B1652" s="119" t="s">
        <v>2334</v>
      </c>
      <c r="C1652" s="108"/>
      <c r="D1652" s="108"/>
      <c r="E1652" s="109" t="s">
        <v>2335</v>
      </c>
      <c r="F1652" s="108"/>
      <c r="G1652" s="110"/>
      <c r="H1652" s="110"/>
      <c r="I1652" s="110"/>
      <c r="J1652" s="110"/>
      <c r="K1652" s="111">
        <v>238.3</v>
      </c>
      <c r="L1652" s="111">
        <v>238.3</v>
      </c>
      <c r="M1652" s="35"/>
    </row>
    <row r="1653" spans="1:13" ht="24" x14ac:dyDescent="0.3">
      <c r="A1653" s="43" t="s">
        <v>5355</v>
      </c>
      <c r="B1653" s="116" t="s">
        <v>2336</v>
      </c>
      <c r="C1653" s="93" t="s">
        <v>187</v>
      </c>
      <c r="D1653" s="94">
        <v>89481</v>
      </c>
      <c r="E1653" s="95" t="s">
        <v>1669</v>
      </c>
      <c r="F1653" s="96" t="s">
        <v>135</v>
      </c>
      <c r="G1653" s="97">
        <v>6</v>
      </c>
      <c r="H1653" s="98">
        <v>6</v>
      </c>
      <c r="I1653" s="98">
        <v>2.4900000000000002</v>
      </c>
      <c r="J1653" s="98">
        <v>2.34</v>
      </c>
      <c r="K1653" s="98">
        <v>28.98</v>
      </c>
      <c r="L1653" s="98">
        <v>28.98</v>
      </c>
      <c r="M1653" s="36"/>
    </row>
    <row r="1654" spans="1:13" ht="24" x14ac:dyDescent="0.3">
      <c r="A1654" s="43" t="s">
        <v>5356</v>
      </c>
      <c r="B1654" s="116" t="s">
        <v>2337</v>
      </c>
      <c r="C1654" s="93" t="s">
        <v>187</v>
      </c>
      <c r="D1654" s="94">
        <v>89501</v>
      </c>
      <c r="E1654" s="99" t="s">
        <v>3658</v>
      </c>
      <c r="F1654" s="96" t="s">
        <v>135</v>
      </c>
      <c r="G1654" s="97">
        <v>6</v>
      </c>
      <c r="H1654" s="98">
        <v>6</v>
      </c>
      <c r="I1654" s="98">
        <v>9.3699999999999992</v>
      </c>
      <c r="J1654" s="98">
        <v>4.24</v>
      </c>
      <c r="K1654" s="98">
        <v>81.66</v>
      </c>
      <c r="L1654" s="98">
        <v>81.66</v>
      </c>
      <c r="M1654" s="36"/>
    </row>
    <row r="1655" spans="1:13" x14ac:dyDescent="0.25">
      <c r="A1655" s="43" t="s">
        <v>5357</v>
      </c>
      <c r="B1655" s="116" t="s">
        <v>2338</v>
      </c>
      <c r="C1655" s="93" t="s">
        <v>138</v>
      </c>
      <c r="D1655" s="94">
        <v>81325</v>
      </c>
      <c r="E1655" s="95" t="s">
        <v>966</v>
      </c>
      <c r="F1655" s="96" t="s">
        <v>135</v>
      </c>
      <c r="G1655" s="97">
        <v>2</v>
      </c>
      <c r="H1655" s="98">
        <v>2</v>
      </c>
      <c r="I1655" s="98">
        <v>23.44</v>
      </c>
      <c r="J1655" s="98">
        <v>9.36</v>
      </c>
      <c r="K1655" s="98">
        <v>65.599999999999994</v>
      </c>
      <c r="L1655" s="98">
        <v>65.599999999999994</v>
      </c>
      <c r="M1655" s="35"/>
    </row>
    <row r="1656" spans="1:13" ht="24" x14ac:dyDescent="0.3">
      <c r="A1656" s="43" t="s">
        <v>5358</v>
      </c>
      <c r="B1656" s="118" t="s">
        <v>2339</v>
      </c>
      <c r="C1656" s="104" t="s">
        <v>187</v>
      </c>
      <c r="D1656" s="105">
        <v>103974</v>
      </c>
      <c r="E1656" s="95" t="s">
        <v>2340</v>
      </c>
      <c r="F1656" s="106" t="s">
        <v>135</v>
      </c>
      <c r="G1656" s="97">
        <v>1</v>
      </c>
      <c r="H1656" s="98">
        <v>1</v>
      </c>
      <c r="I1656" s="98">
        <v>7.75</v>
      </c>
      <c r="J1656" s="98">
        <v>2.61</v>
      </c>
      <c r="K1656" s="98">
        <v>10.36</v>
      </c>
      <c r="L1656" s="98">
        <v>10.36</v>
      </c>
      <c r="M1656" s="36"/>
    </row>
    <row r="1657" spans="1:13" x14ac:dyDescent="0.25">
      <c r="A1657" s="43" t="s">
        <v>5359</v>
      </c>
      <c r="B1657" s="116" t="s">
        <v>2341</v>
      </c>
      <c r="C1657" s="93" t="s">
        <v>138</v>
      </c>
      <c r="D1657" s="94">
        <v>81360</v>
      </c>
      <c r="E1657" s="95" t="s">
        <v>970</v>
      </c>
      <c r="F1657" s="96" t="s">
        <v>135</v>
      </c>
      <c r="G1657" s="97">
        <v>5</v>
      </c>
      <c r="H1657" s="98">
        <v>5</v>
      </c>
      <c r="I1657" s="98">
        <v>6.53</v>
      </c>
      <c r="J1657" s="98">
        <v>3.81</v>
      </c>
      <c r="K1657" s="98">
        <v>51.7</v>
      </c>
      <c r="L1657" s="98">
        <v>51.7</v>
      </c>
      <c r="M1657" s="35"/>
    </row>
    <row r="1658" spans="1:13" x14ac:dyDescent="0.25">
      <c r="A1658" s="43" t="s">
        <v>5360</v>
      </c>
      <c r="B1658" s="119" t="s">
        <v>2342</v>
      </c>
      <c r="C1658" s="108"/>
      <c r="D1658" s="108"/>
      <c r="E1658" s="109" t="s">
        <v>974</v>
      </c>
      <c r="F1658" s="108"/>
      <c r="G1658" s="110"/>
      <c r="H1658" s="110"/>
      <c r="I1658" s="110"/>
      <c r="J1658" s="110"/>
      <c r="K1658" s="111">
        <v>140.58000000000001</v>
      </c>
      <c r="L1658" s="111">
        <v>140.58000000000001</v>
      </c>
      <c r="M1658" s="35"/>
    </row>
    <row r="1659" spans="1:13" ht="24" x14ac:dyDescent="0.3">
      <c r="A1659" s="43" t="s">
        <v>5361</v>
      </c>
      <c r="B1659" s="116" t="s">
        <v>2343</v>
      </c>
      <c r="C1659" s="93" t="s">
        <v>187</v>
      </c>
      <c r="D1659" s="94">
        <v>89617</v>
      </c>
      <c r="E1659" s="99" t="s">
        <v>3671</v>
      </c>
      <c r="F1659" s="96" t="s">
        <v>135</v>
      </c>
      <c r="G1659" s="97">
        <v>2</v>
      </c>
      <c r="H1659" s="98">
        <v>2</v>
      </c>
      <c r="I1659" s="98">
        <v>3.74</v>
      </c>
      <c r="J1659" s="98">
        <v>3.13</v>
      </c>
      <c r="K1659" s="98">
        <v>13.74</v>
      </c>
      <c r="L1659" s="98">
        <v>13.74</v>
      </c>
      <c r="M1659" s="36"/>
    </row>
    <row r="1660" spans="1:13" x14ac:dyDescent="0.25">
      <c r="A1660" s="43" t="s">
        <v>5362</v>
      </c>
      <c r="B1660" s="116" t="s">
        <v>2344</v>
      </c>
      <c r="C1660" s="93" t="s">
        <v>138</v>
      </c>
      <c r="D1660" s="94">
        <v>81405</v>
      </c>
      <c r="E1660" s="95" t="s">
        <v>978</v>
      </c>
      <c r="F1660" s="96" t="s">
        <v>135</v>
      </c>
      <c r="G1660" s="97">
        <v>2</v>
      </c>
      <c r="H1660" s="98">
        <v>2</v>
      </c>
      <c r="I1660" s="98">
        <v>10.41</v>
      </c>
      <c r="J1660" s="98">
        <v>10.029999999999999</v>
      </c>
      <c r="K1660" s="98">
        <v>40.880000000000003</v>
      </c>
      <c r="L1660" s="98">
        <v>40.880000000000003</v>
      </c>
      <c r="M1660" s="35"/>
    </row>
    <row r="1661" spans="1:13" x14ac:dyDescent="0.25">
      <c r="A1661" s="43" t="s">
        <v>5363</v>
      </c>
      <c r="B1661" s="116" t="s">
        <v>2345</v>
      </c>
      <c r="C1661" s="93" t="s">
        <v>138</v>
      </c>
      <c r="D1661" s="94">
        <v>81406</v>
      </c>
      <c r="E1661" s="95" t="s">
        <v>980</v>
      </c>
      <c r="F1661" s="96" t="s">
        <v>135</v>
      </c>
      <c r="G1661" s="97">
        <v>2</v>
      </c>
      <c r="H1661" s="98">
        <v>2</v>
      </c>
      <c r="I1661" s="98">
        <v>26.8</v>
      </c>
      <c r="J1661" s="98">
        <v>10.029999999999999</v>
      </c>
      <c r="K1661" s="98">
        <v>73.66</v>
      </c>
      <c r="L1661" s="98">
        <v>73.66</v>
      </c>
      <c r="M1661" s="35"/>
    </row>
    <row r="1662" spans="1:13" x14ac:dyDescent="0.25">
      <c r="A1662" s="43" t="s">
        <v>5364</v>
      </c>
      <c r="B1662" s="116" t="s">
        <v>2346</v>
      </c>
      <c r="C1662" s="93" t="s">
        <v>138</v>
      </c>
      <c r="D1662" s="94">
        <v>81442</v>
      </c>
      <c r="E1662" s="95" t="s">
        <v>2347</v>
      </c>
      <c r="F1662" s="96" t="s">
        <v>135</v>
      </c>
      <c r="G1662" s="97">
        <v>1</v>
      </c>
      <c r="H1662" s="98">
        <v>1</v>
      </c>
      <c r="I1662" s="98">
        <v>5.62</v>
      </c>
      <c r="J1662" s="98">
        <v>6.68</v>
      </c>
      <c r="K1662" s="98">
        <v>12.3</v>
      </c>
      <c r="L1662" s="98">
        <v>12.3</v>
      </c>
      <c r="M1662" s="35"/>
    </row>
    <row r="1663" spans="1:13" x14ac:dyDescent="0.25">
      <c r="A1663" s="43" t="s">
        <v>5365</v>
      </c>
      <c r="B1663" s="119" t="s">
        <v>2348</v>
      </c>
      <c r="C1663" s="108"/>
      <c r="D1663" s="108"/>
      <c r="E1663" s="109" t="s">
        <v>1004</v>
      </c>
      <c r="F1663" s="108"/>
      <c r="G1663" s="110"/>
      <c r="H1663" s="110"/>
      <c r="I1663" s="110"/>
      <c r="J1663" s="110"/>
      <c r="K1663" s="111">
        <v>236.56</v>
      </c>
      <c r="L1663" s="111">
        <v>236.56</v>
      </c>
      <c r="M1663" s="35"/>
    </row>
    <row r="1664" spans="1:13" x14ac:dyDescent="0.25">
      <c r="A1664" s="43" t="s">
        <v>5366</v>
      </c>
      <c r="B1664" s="116" t="s">
        <v>2349</v>
      </c>
      <c r="C1664" s="93" t="s">
        <v>138</v>
      </c>
      <c r="D1664" s="94">
        <v>81501</v>
      </c>
      <c r="E1664" s="95" t="s">
        <v>1006</v>
      </c>
      <c r="F1664" s="96" t="s">
        <v>135</v>
      </c>
      <c r="G1664" s="97">
        <v>2</v>
      </c>
      <c r="H1664" s="98">
        <v>2</v>
      </c>
      <c r="I1664" s="98">
        <v>57.47</v>
      </c>
      <c r="J1664" s="98">
        <v>0</v>
      </c>
      <c r="K1664" s="98">
        <v>114.94</v>
      </c>
      <c r="L1664" s="98">
        <v>114.94</v>
      </c>
      <c r="M1664" s="35"/>
    </row>
    <row r="1665" spans="1:13" x14ac:dyDescent="0.25">
      <c r="A1665" s="43" t="s">
        <v>5367</v>
      </c>
      <c r="B1665" s="116" t="s">
        <v>2350</v>
      </c>
      <c r="C1665" s="93" t="s">
        <v>138</v>
      </c>
      <c r="D1665" s="94">
        <v>81504</v>
      </c>
      <c r="E1665" s="95" t="s">
        <v>1008</v>
      </c>
      <c r="F1665" s="96" t="s">
        <v>135</v>
      </c>
      <c r="G1665" s="97">
        <v>2</v>
      </c>
      <c r="H1665" s="98">
        <v>2</v>
      </c>
      <c r="I1665" s="98">
        <v>60.81</v>
      </c>
      <c r="J1665" s="98">
        <v>0</v>
      </c>
      <c r="K1665" s="98">
        <v>121.62</v>
      </c>
      <c r="L1665" s="98">
        <v>121.62</v>
      </c>
      <c r="M1665" s="35"/>
    </row>
    <row r="1666" spans="1:13" x14ac:dyDescent="0.25">
      <c r="A1666" s="43" t="s">
        <v>5368</v>
      </c>
      <c r="B1666" s="117" t="s">
        <v>2351</v>
      </c>
      <c r="C1666" s="100"/>
      <c r="D1666" s="100"/>
      <c r="E1666" s="101" t="s">
        <v>1022</v>
      </c>
      <c r="F1666" s="100"/>
      <c r="G1666" s="102"/>
      <c r="H1666" s="102"/>
      <c r="I1666" s="102"/>
      <c r="J1666" s="102"/>
      <c r="K1666" s="103">
        <v>938.95999999999981</v>
      </c>
      <c r="L1666" s="103">
        <v>938.95999999999981</v>
      </c>
      <c r="M1666" s="35"/>
    </row>
    <row r="1667" spans="1:13" x14ac:dyDescent="0.25">
      <c r="A1667" s="43" t="s">
        <v>5369</v>
      </c>
      <c r="B1667" s="119" t="s">
        <v>2352</v>
      </c>
      <c r="C1667" s="108"/>
      <c r="D1667" s="108"/>
      <c r="E1667" s="109" t="s">
        <v>2353</v>
      </c>
      <c r="F1667" s="108"/>
      <c r="G1667" s="110"/>
      <c r="H1667" s="110"/>
      <c r="I1667" s="110"/>
      <c r="J1667" s="110"/>
      <c r="K1667" s="111">
        <v>312.53999999999996</v>
      </c>
      <c r="L1667" s="111">
        <v>312.53999999999996</v>
      </c>
      <c r="M1667" s="35"/>
    </row>
    <row r="1668" spans="1:13" x14ac:dyDescent="0.25">
      <c r="A1668" s="43" t="s">
        <v>5370</v>
      </c>
      <c r="B1668" s="116" t="s">
        <v>2354</v>
      </c>
      <c r="C1668" s="93" t="s">
        <v>138</v>
      </c>
      <c r="D1668" s="94">
        <v>81663</v>
      </c>
      <c r="E1668" s="95" t="s">
        <v>1078</v>
      </c>
      <c r="F1668" s="96" t="s">
        <v>135</v>
      </c>
      <c r="G1668" s="97">
        <v>3</v>
      </c>
      <c r="H1668" s="98">
        <v>3</v>
      </c>
      <c r="I1668" s="98">
        <v>35.340000000000003</v>
      </c>
      <c r="J1668" s="98">
        <v>7.35</v>
      </c>
      <c r="K1668" s="98">
        <v>128.07</v>
      </c>
      <c r="L1668" s="98">
        <v>128.07</v>
      </c>
      <c r="M1668" s="35"/>
    </row>
    <row r="1669" spans="1:13" x14ac:dyDescent="0.25">
      <c r="A1669" s="43" t="s">
        <v>5371</v>
      </c>
      <c r="B1669" s="116" t="s">
        <v>2355</v>
      </c>
      <c r="C1669" s="93" t="s">
        <v>138</v>
      </c>
      <c r="D1669" s="94">
        <v>81696</v>
      </c>
      <c r="E1669" s="95" t="s">
        <v>2356</v>
      </c>
      <c r="F1669" s="96" t="s">
        <v>178</v>
      </c>
      <c r="G1669" s="97">
        <v>3</v>
      </c>
      <c r="H1669" s="98">
        <v>3</v>
      </c>
      <c r="I1669" s="98">
        <v>34.24</v>
      </c>
      <c r="J1669" s="98">
        <v>18.72</v>
      </c>
      <c r="K1669" s="98">
        <v>158.88</v>
      </c>
      <c r="L1669" s="98">
        <v>158.88</v>
      </c>
      <c r="M1669" s="35"/>
    </row>
    <row r="1670" spans="1:13" x14ac:dyDescent="0.25">
      <c r="A1670" s="43" t="s">
        <v>5372</v>
      </c>
      <c r="B1670" s="116" t="s">
        <v>2357</v>
      </c>
      <c r="C1670" s="93" t="s">
        <v>138</v>
      </c>
      <c r="D1670" s="94">
        <v>81791</v>
      </c>
      <c r="E1670" s="95" t="s">
        <v>2358</v>
      </c>
      <c r="F1670" s="96" t="s">
        <v>135</v>
      </c>
      <c r="G1670" s="97">
        <v>3</v>
      </c>
      <c r="H1670" s="98">
        <v>3</v>
      </c>
      <c r="I1670" s="98">
        <v>5.87</v>
      </c>
      <c r="J1670" s="98">
        <v>2.66</v>
      </c>
      <c r="K1670" s="98">
        <v>25.59</v>
      </c>
      <c r="L1670" s="98">
        <v>25.59</v>
      </c>
      <c r="M1670" s="35"/>
    </row>
    <row r="1671" spans="1:13" x14ac:dyDescent="0.25">
      <c r="A1671" s="43" t="s">
        <v>5373</v>
      </c>
      <c r="B1671" s="119" t="s">
        <v>2359</v>
      </c>
      <c r="C1671" s="108"/>
      <c r="D1671" s="108"/>
      <c r="E1671" s="109" t="s">
        <v>1039</v>
      </c>
      <c r="F1671" s="108"/>
      <c r="G1671" s="110"/>
      <c r="H1671" s="110"/>
      <c r="I1671" s="110"/>
      <c r="J1671" s="110"/>
      <c r="K1671" s="111">
        <v>43.65</v>
      </c>
      <c r="L1671" s="111">
        <v>43.65</v>
      </c>
      <c r="M1671" s="35"/>
    </row>
    <row r="1672" spans="1:13" x14ac:dyDescent="0.25">
      <c r="A1672" s="43" t="s">
        <v>5374</v>
      </c>
      <c r="B1672" s="116" t="s">
        <v>2360</v>
      </c>
      <c r="C1672" s="93" t="s">
        <v>138</v>
      </c>
      <c r="D1672" s="94">
        <v>81730</v>
      </c>
      <c r="E1672" s="95" t="s">
        <v>1041</v>
      </c>
      <c r="F1672" s="96" t="s">
        <v>135</v>
      </c>
      <c r="G1672" s="97">
        <v>3</v>
      </c>
      <c r="H1672" s="98">
        <v>3</v>
      </c>
      <c r="I1672" s="98">
        <v>5.19</v>
      </c>
      <c r="J1672" s="98">
        <v>9.36</v>
      </c>
      <c r="K1672" s="98">
        <v>43.65</v>
      </c>
      <c r="L1672" s="98">
        <v>43.65</v>
      </c>
      <c r="M1672" s="35"/>
    </row>
    <row r="1673" spans="1:13" x14ac:dyDescent="0.25">
      <c r="A1673" s="43" t="s">
        <v>5375</v>
      </c>
      <c r="B1673" s="119" t="s">
        <v>2361</v>
      </c>
      <c r="C1673" s="108"/>
      <c r="D1673" s="108"/>
      <c r="E1673" s="109" t="s">
        <v>960</v>
      </c>
      <c r="F1673" s="108"/>
      <c r="G1673" s="110"/>
      <c r="H1673" s="110"/>
      <c r="I1673" s="110"/>
      <c r="J1673" s="110"/>
      <c r="K1673" s="111">
        <v>151.07</v>
      </c>
      <c r="L1673" s="111">
        <v>151.07</v>
      </c>
      <c r="M1673" s="35"/>
    </row>
    <row r="1674" spans="1:13" ht="24" x14ac:dyDescent="0.3">
      <c r="A1674" s="43" t="s">
        <v>5376</v>
      </c>
      <c r="B1674" s="118" t="s">
        <v>2362</v>
      </c>
      <c r="C1674" s="104" t="s">
        <v>187</v>
      </c>
      <c r="D1674" s="105">
        <v>89726</v>
      </c>
      <c r="E1674" s="95" t="s">
        <v>1025</v>
      </c>
      <c r="F1674" s="106" t="s">
        <v>135</v>
      </c>
      <c r="G1674" s="97">
        <v>2</v>
      </c>
      <c r="H1674" s="98">
        <v>2</v>
      </c>
      <c r="I1674" s="98">
        <v>4.7</v>
      </c>
      <c r="J1674" s="98">
        <v>4.24</v>
      </c>
      <c r="K1674" s="98">
        <v>17.88</v>
      </c>
      <c r="L1674" s="98">
        <v>17.88</v>
      </c>
      <c r="M1674" s="36"/>
    </row>
    <row r="1675" spans="1:13" x14ac:dyDescent="0.25">
      <c r="A1675" s="43" t="s">
        <v>5377</v>
      </c>
      <c r="B1675" s="116" t="s">
        <v>2363</v>
      </c>
      <c r="C1675" s="93" t="s">
        <v>138</v>
      </c>
      <c r="D1675" s="94">
        <v>81927</v>
      </c>
      <c r="E1675" s="95" t="s">
        <v>1037</v>
      </c>
      <c r="F1675" s="96" t="s">
        <v>135</v>
      </c>
      <c r="G1675" s="97">
        <v>3</v>
      </c>
      <c r="H1675" s="98">
        <v>3</v>
      </c>
      <c r="I1675" s="98">
        <v>2.87</v>
      </c>
      <c r="J1675" s="98">
        <v>9.36</v>
      </c>
      <c r="K1675" s="98">
        <v>36.69</v>
      </c>
      <c r="L1675" s="98">
        <v>36.69</v>
      </c>
      <c r="M1675" s="35"/>
    </row>
    <row r="1676" spans="1:13" x14ac:dyDescent="0.25">
      <c r="A1676" s="43" t="s">
        <v>5378</v>
      </c>
      <c r="B1676" s="116" t="s">
        <v>2364</v>
      </c>
      <c r="C1676" s="93" t="s">
        <v>138</v>
      </c>
      <c r="D1676" s="94">
        <v>81936</v>
      </c>
      <c r="E1676" s="95" t="s">
        <v>1033</v>
      </c>
      <c r="F1676" s="96" t="s">
        <v>135</v>
      </c>
      <c r="G1676" s="97">
        <v>4</v>
      </c>
      <c r="H1676" s="98">
        <v>4</v>
      </c>
      <c r="I1676" s="98">
        <v>2.88</v>
      </c>
      <c r="J1676" s="98">
        <v>9.36</v>
      </c>
      <c r="K1676" s="98">
        <v>48.96</v>
      </c>
      <c r="L1676" s="98">
        <v>48.96</v>
      </c>
      <c r="M1676" s="35"/>
    </row>
    <row r="1677" spans="1:13" x14ac:dyDescent="0.25">
      <c r="A1677" s="43" t="s">
        <v>5379</v>
      </c>
      <c r="B1677" s="116" t="s">
        <v>2365</v>
      </c>
      <c r="C1677" s="93" t="s">
        <v>138</v>
      </c>
      <c r="D1677" s="94">
        <v>81938</v>
      </c>
      <c r="E1677" s="95" t="s">
        <v>1035</v>
      </c>
      <c r="F1677" s="96" t="s">
        <v>135</v>
      </c>
      <c r="G1677" s="97">
        <v>2</v>
      </c>
      <c r="H1677" s="98">
        <v>2</v>
      </c>
      <c r="I1677" s="98">
        <v>8.7200000000000006</v>
      </c>
      <c r="J1677" s="98">
        <v>15.05</v>
      </c>
      <c r="K1677" s="98">
        <v>47.54</v>
      </c>
      <c r="L1677" s="98">
        <v>47.54</v>
      </c>
      <c r="M1677" s="35"/>
    </row>
    <row r="1678" spans="1:13" x14ac:dyDescent="0.25">
      <c r="A1678" s="43" t="s">
        <v>5380</v>
      </c>
      <c r="B1678" s="119" t="s">
        <v>2366</v>
      </c>
      <c r="C1678" s="108"/>
      <c r="D1678" s="108"/>
      <c r="E1678" s="109" t="s">
        <v>2367</v>
      </c>
      <c r="F1678" s="108"/>
      <c r="G1678" s="110"/>
      <c r="H1678" s="110"/>
      <c r="I1678" s="110"/>
      <c r="J1678" s="110"/>
      <c r="K1678" s="111">
        <v>12.73</v>
      </c>
      <c r="L1678" s="111">
        <v>12.73</v>
      </c>
      <c r="M1678" s="35"/>
    </row>
    <row r="1679" spans="1:13" ht="36" x14ac:dyDescent="0.3">
      <c r="A1679" s="43" t="s">
        <v>5381</v>
      </c>
      <c r="B1679" s="118" t="s">
        <v>2368</v>
      </c>
      <c r="C1679" s="104" t="s">
        <v>187</v>
      </c>
      <c r="D1679" s="105">
        <v>89783</v>
      </c>
      <c r="E1679" s="99" t="s">
        <v>3688</v>
      </c>
      <c r="F1679" s="106" t="s">
        <v>135</v>
      </c>
      <c r="G1679" s="97">
        <v>1</v>
      </c>
      <c r="H1679" s="98">
        <v>1</v>
      </c>
      <c r="I1679" s="98">
        <v>7.1</v>
      </c>
      <c r="J1679" s="98">
        <v>5.63</v>
      </c>
      <c r="K1679" s="98">
        <v>12.73</v>
      </c>
      <c r="L1679" s="98">
        <v>12.73</v>
      </c>
      <c r="M1679" s="36"/>
    </row>
    <row r="1680" spans="1:13" x14ac:dyDescent="0.25">
      <c r="A1680" s="43" t="s">
        <v>5382</v>
      </c>
      <c r="B1680" s="119" t="s">
        <v>2369</v>
      </c>
      <c r="C1680" s="108"/>
      <c r="D1680" s="108"/>
      <c r="E1680" s="109" t="s">
        <v>974</v>
      </c>
      <c r="F1680" s="108"/>
      <c r="G1680" s="110"/>
      <c r="H1680" s="110"/>
      <c r="I1680" s="110"/>
      <c r="J1680" s="110"/>
      <c r="K1680" s="111">
        <v>40.89</v>
      </c>
      <c r="L1680" s="111">
        <v>40.89</v>
      </c>
      <c r="M1680" s="35"/>
    </row>
    <row r="1681" spans="1:13" x14ac:dyDescent="0.25">
      <c r="A1681" s="43" t="s">
        <v>5383</v>
      </c>
      <c r="B1681" s="116" t="s">
        <v>2370</v>
      </c>
      <c r="C1681" s="93" t="s">
        <v>138</v>
      </c>
      <c r="D1681" s="94">
        <v>82230</v>
      </c>
      <c r="E1681" s="95" t="s">
        <v>1060</v>
      </c>
      <c r="F1681" s="96" t="s">
        <v>135</v>
      </c>
      <c r="G1681" s="97">
        <v>3</v>
      </c>
      <c r="H1681" s="98">
        <v>3</v>
      </c>
      <c r="I1681" s="98">
        <v>3.93</v>
      </c>
      <c r="J1681" s="98">
        <v>9.6999999999999993</v>
      </c>
      <c r="K1681" s="98">
        <v>40.89</v>
      </c>
      <c r="L1681" s="98">
        <v>40.89</v>
      </c>
      <c r="M1681" s="35"/>
    </row>
    <row r="1682" spans="1:13" x14ac:dyDescent="0.25">
      <c r="A1682" s="43" t="s">
        <v>5384</v>
      </c>
      <c r="B1682" s="119" t="s">
        <v>2371</v>
      </c>
      <c r="C1682" s="108"/>
      <c r="D1682" s="108"/>
      <c r="E1682" s="109" t="s">
        <v>1064</v>
      </c>
      <c r="F1682" s="108"/>
      <c r="G1682" s="110"/>
      <c r="H1682" s="110"/>
      <c r="I1682" s="110"/>
      <c r="J1682" s="110"/>
      <c r="K1682" s="111">
        <v>378.08</v>
      </c>
      <c r="L1682" s="111">
        <v>378.08</v>
      </c>
      <c r="M1682" s="35"/>
    </row>
    <row r="1683" spans="1:13" x14ac:dyDescent="0.25">
      <c r="A1683" s="43" t="s">
        <v>5385</v>
      </c>
      <c r="B1683" s="116" t="s">
        <v>2372</v>
      </c>
      <c r="C1683" s="93" t="s">
        <v>138</v>
      </c>
      <c r="D1683" s="94">
        <v>82301</v>
      </c>
      <c r="E1683" s="95" t="s">
        <v>1066</v>
      </c>
      <c r="F1683" s="96" t="s">
        <v>178</v>
      </c>
      <c r="G1683" s="97">
        <v>6</v>
      </c>
      <c r="H1683" s="98">
        <v>6</v>
      </c>
      <c r="I1683" s="98">
        <v>6.1</v>
      </c>
      <c r="J1683" s="98">
        <v>8.01</v>
      </c>
      <c r="K1683" s="98">
        <v>84.66</v>
      </c>
      <c r="L1683" s="98">
        <v>84.66</v>
      </c>
      <c r="M1683" s="35"/>
    </row>
    <row r="1684" spans="1:13" ht="24" x14ac:dyDescent="0.3">
      <c r="A1684" s="43" t="s">
        <v>5386</v>
      </c>
      <c r="B1684" s="118" t="s">
        <v>2373</v>
      </c>
      <c r="C1684" s="104" t="s">
        <v>187</v>
      </c>
      <c r="D1684" s="105">
        <v>89798</v>
      </c>
      <c r="E1684" s="95" t="s">
        <v>1068</v>
      </c>
      <c r="F1684" s="106" t="s">
        <v>178</v>
      </c>
      <c r="G1684" s="97">
        <v>16</v>
      </c>
      <c r="H1684" s="98">
        <v>16</v>
      </c>
      <c r="I1684" s="98">
        <v>9.51</v>
      </c>
      <c r="J1684" s="98">
        <v>1.36</v>
      </c>
      <c r="K1684" s="98">
        <v>173.92</v>
      </c>
      <c r="L1684" s="98">
        <v>173.92</v>
      </c>
      <c r="M1684" s="36"/>
    </row>
    <row r="1685" spans="1:13" ht="24" x14ac:dyDescent="0.3">
      <c r="A1685" s="43" t="s">
        <v>5387</v>
      </c>
      <c r="B1685" s="118" t="s">
        <v>2374</v>
      </c>
      <c r="C1685" s="104" t="s">
        <v>187</v>
      </c>
      <c r="D1685" s="105">
        <v>89800</v>
      </c>
      <c r="E1685" s="95" t="s">
        <v>1072</v>
      </c>
      <c r="F1685" s="106" t="s">
        <v>178</v>
      </c>
      <c r="G1685" s="97">
        <v>5</v>
      </c>
      <c r="H1685" s="98">
        <v>5</v>
      </c>
      <c r="I1685" s="98">
        <v>15.13</v>
      </c>
      <c r="J1685" s="98">
        <v>8.77</v>
      </c>
      <c r="K1685" s="98">
        <v>119.5</v>
      </c>
      <c r="L1685" s="98">
        <v>119.5</v>
      </c>
      <c r="M1685" s="36"/>
    </row>
    <row r="1686" spans="1:13" x14ac:dyDescent="0.25">
      <c r="A1686" s="43" t="s">
        <v>5388</v>
      </c>
      <c r="B1686" s="117" t="s">
        <v>2375</v>
      </c>
      <c r="C1686" s="100"/>
      <c r="D1686" s="100"/>
      <c r="E1686" s="101" t="s">
        <v>1082</v>
      </c>
      <c r="F1686" s="100"/>
      <c r="G1686" s="102"/>
      <c r="H1686" s="102"/>
      <c r="I1686" s="102"/>
      <c r="J1686" s="102"/>
      <c r="K1686" s="103">
        <v>493.93</v>
      </c>
      <c r="L1686" s="103">
        <v>493.93</v>
      </c>
      <c r="M1686" s="35"/>
    </row>
    <row r="1687" spans="1:13" x14ac:dyDescent="0.25">
      <c r="A1687" s="43" t="s">
        <v>5389</v>
      </c>
      <c r="B1687" s="116" t="s">
        <v>2376</v>
      </c>
      <c r="C1687" s="93" t="s">
        <v>138</v>
      </c>
      <c r="D1687" s="94">
        <v>81825</v>
      </c>
      <c r="E1687" s="95" t="s">
        <v>1084</v>
      </c>
      <c r="F1687" s="96" t="s">
        <v>135</v>
      </c>
      <c r="G1687" s="97">
        <v>1</v>
      </c>
      <c r="H1687" s="98">
        <v>1</v>
      </c>
      <c r="I1687" s="98">
        <v>145.84</v>
      </c>
      <c r="J1687" s="98">
        <v>241.1</v>
      </c>
      <c r="K1687" s="98">
        <v>386.94</v>
      </c>
      <c r="L1687" s="98">
        <v>386.94</v>
      </c>
      <c r="M1687" s="35"/>
    </row>
    <row r="1688" spans="1:13" x14ac:dyDescent="0.3">
      <c r="A1688" s="43" t="s">
        <v>5390</v>
      </c>
      <c r="B1688" s="116" t="s">
        <v>2377</v>
      </c>
      <c r="C1688" s="93" t="s">
        <v>138</v>
      </c>
      <c r="D1688" s="94">
        <v>81826</v>
      </c>
      <c r="E1688" s="95" t="s">
        <v>1727</v>
      </c>
      <c r="F1688" s="96" t="s">
        <v>135</v>
      </c>
      <c r="G1688" s="97">
        <v>1</v>
      </c>
      <c r="H1688" s="98">
        <v>1</v>
      </c>
      <c r="I1688" s="98">
        <v>60.28</v>
      </c>
      <c r="J1688" s="98">
        <v>13.53</v>
      </c>
      <c r="K1688" s="98">
        <v>73.81</v>
      </c>
      <c r="L1688" s="98">
        <v>73.81</v>
      </c>
      <c r="M1688" s="36"/>
    </row>
    <row r="1689" spans="1:13" x14ac:dyDescent="0.25">
      <c r="A1689" s="43" t="s">
        <v>5391</v>
      </c>
      <c r="B1689" s="116" t="s">
        <v>2378</v>
      </c>
      <c r="C1689" s="93" t="s">
        <v>138</v>
      </c>
      <c r="D1689" s="94">
        <v>81885</v>
      </c>
      <c r="E1689" s="95" t="s">
        <v>1090</v>
      </c>
      <c r="F1689" s="96" t="s">
        <v>135</v>
      </c>
      <c r="G1689" s="97">
        <v>3</v>
      </c>
      <c r="H1689" s="98">
        <v>3</v>
      </c>
      <c r="I1689" s="98">
        <v>8.73</v>
      </c>
      <c r="J1689" s="98">
        <v>2.33</v>
      </c>
      <c r="K1689" s="98">
        <v>33.18</v>
      </c>
      <c r="L1689" s="98">
        <v>33.18</v>
      </c>
      <c r="M1689" s="35"/>
    </row>
    <row r="1690" spans="1:13" x14ac:dyDescent="0.25">
      <c r="A1690" s="43" t="s">
        <v>5392</v>
      </c>
      <c r="B1690" s="115" t="s">
        <v>2379</v>
      </c>
      <c r="C1690" s="89"/>
      <c r="D1690" s="89"/>
      <c r="E1690" s="90" t="s">
        <v>61</v>
      </c>
      <c r="F1690" s="89"/>
      <c r="G1690" s="91"/>
      <c r="H1690" s="91"/>
      <c r="I1690" s="91"/>
      <c r="J1690" s="91"/>
      <c r="K1690" s="92">
        <v>16519.23</v>
      </c>
      <c r="L1690" s="92">
        <v>16519.23</v>
      </c>
      <c r="M1690" s="35"/>
    </row>
    <row r="1691" spans="1:13" ht="24" x14ac:dyDescent="0.3">
      <c r="A1691" s="43" t="s">
        <v>5393</v>
      </c>
      <c r="B1691" s="116" t="s">
        <v>2380</v>
      </c>
      <c r="C1691" s="93" t="s">
        <v>138</v>
      </c>
      <c r="D1691" s="94">
        <v>100160</v>
      </c>
      <c r="E1691" s="99" t="s">
        <v>3629</v>
      </c>
      <c r="F1691" s="96" t="s">
        <v>140</v>
      </c>
      <c r="G1691" s="97">
        <v>123.38</v>
      </c>
      <c r="H1691" s="98">
        <v>123.38</v>
      </c>
      <c r="I1691" s="98">
        <v>22.14</v>
      </c>
      <c r="J1691" s="98">
        <v>24.99</v>
      </c>
      <c r="K1691" s="98">
        <v>5814.89</v>
      </c>
      <c r="L1691" s="98">
        <v>5814.89</v>
      </c>
      <c r="M1691" s="36"/>
    </row>
    <row r="1692" spans="1:13" ht="24" x14ac:dyDescent="0.3">
      <c r="A1692" s="43" t="s">
        <v>5394</v>
      </c>
      <c r="B1692" s="116" t="s">
        <v>2381</v>
      </c>
      <c r="C1692" s="93" t="s">
        <v>187</v>
      </c>
      <c r="D1692" s="94">
        <v>93201</v>
      </c>
      <c r="E1692" s="99" t="s">
        <v>3630</v>
      </c>
      <c r="F1692" s="96" t="s">
        <v>178</v>
      </c>
      <c r="G1692" s="97">
        <v>56.5</v>
      </c>
      <c r="H1692" s="98">
        <v>56.5</v>
      </c>
      <c r="I1692" s="98">
        <v>2.57</v>
      </c>
      <c r="J1692" s="98">
        <v>3.66</v>
      </c>
      <c r="K1692" s="98">
        <v>351.99</v>
      </c>
      <c r="L1692" s="98">
        <v>351.99</v>
      </c>
      <c r="M1692" s="36"/>
    </row>
    <row r="1693" spans="1:13" x14ac:dyDescent="0.3">
      <c r="A1693" s="43" t="s">
        <v>5395</v>
      </c>
      <c r="B1693" s="116" t="s">
        <v>2382</v>
      </c>
      <c r="C1693" s="93" t="s">
        <v>138</v>
      </c>
      <c r="D1693" s="94">
        <v>100201</v>
      </c>
      <c r="E1693" s="95" t="s">
        <v>2383</v>
      </c>
      <c r="F1693" s="96" t="s">
        <v>140</v>
      </c>
      <c r="G1693" s="97">
        <v>27.14</v>
      </c>
      <c r="H1693" s="98">
        <v>27.14</v>
      </c>
      <c r="I1693" s="98">
        <v>20.350000000000001</v>
      </c>
      <c r="J1693" s="98">
        <v>25.48</v>
      </c>
      <c r="K1693" s="98">
        <v>1243.82</v>
      </c>
      <c r="L1693" s="98">
        <v>1243.82</v>
      </c>
      <c r="M1693" s="36"/>
    </row>
    <row r="1694" spans="1:13" ht="36" x14ac:dyDescent="0.3">
      <c r="A1694" s="43" t="s">
        <v>5396</v>
      </c>
      <c r="B1694" s="116" t="s">
        <v>2384</v>
      </c>
      <c r="C1694" s="93" t="s">
        <v>187</v>
      </c>
      <c r="D1694" s="94">
        <v>96359</v>
      </c>
      <c r="E1694" s="95" t="s">
        <v>2385</v>
      </c>
      <c r="F1694" s="96" t="s">
        <v>140</v>
      </c>
      <c r="G1694" s="97">
        <v>55.25</v>
      </c>
      <c r="H1694" s="98">
        <v>55.25</v>
      </c>
      <c r="I1694" s="98">
        <v>77.239999999999995</v>
      </c>
      <c r="J1694" s="98">
        <v>11.8</v>
      </c>
      <c r="K1694" s="98">
        <v>4919.46</v>
      </c>
      <c r="L1694" s="98">
        <v>4919.46</v>
      </c>
      <c r="M1694" s="37"/>
    </row>
    <row r="1695" spans="1:13" x14ac:dyDescent="0.25">
      <c r="A1695" s="43" t="s">
        <v>5397</v>
      </c>
      <c r="B1695" s="116" t="s">
        <v>2386</v>
      </c>
      <c r="C1695" s="93" t="s">
        <v>193</v>
      </c>
      <c r="D1695" s="107" t="s">
        <v>2387</v>
      </c>
      <c r="E1695" s="95" t="s">
        <v>2388</v>
      </c>
      <c r="F1695" s="96" t="s">
        <v>2389</v>
      </c>
      <c r="G1695" s="97">
        <v>55.25</v>
      </c>
      <c r="H1695" s="98">
        <v>55.25</v>
      </c>
      <c r="I1695" s="98">
        <v>22.93</v>
      </c>
      <c r="J1695" s="98">
        <v>1.67</v>
      </c>
      <c r="K1695" s="98">
        <v>1359.15</v>
      </c>
      <c r="L1695" s="98">
        <v>1359.15</v>
      </c>
      <c r="M1695" s="35"/>
    </row>
    <row r="1696" spans="1:13" x14ac:dyDescent="0.25">
      <c r="A1696" s="43" t="s">
        <v>5398</v>
      </c>
      <c r="B1696" s="116" t="s">
        <v>2390</v>
      </c>
      <c r="C1696" s="93" t="s">
        <v>138</v>
      </c>
      <c r="D1696" s="94">
        <v>100501</v>
      </c>
      <c r="E1696" s="95" t="s">
        <v>1736</v>
      </c>
      <c r="F1696" s="96" t="s">
        <v>140</v>
      </c>
      <c r="G1696" s="97">
        <v>18.399999999999999</v>
      </c>
      <c r="H1696" s="98">
        <v>18.399999999999999</v>
      </c>
      <c r="I1696" s="98">
        <v>105.75</v>
      </c>
      <c r="J1696" s="98">
        <v>48.05</v>
      </c>
      <c r="K1696" s="98">
        <v>2829.92</v>
      </c>
      <c r="L1696" s="98">
        <v>2829.92</v>
      </c>
      <c r="M1696" s="35"/>
    </row>
    <row r="1697" spans="1:13" x14ac:dyDescent="0.25">
      <c r="A1697" s="43" t="s">
        <v>5399</v>
      </c>
      <c r="B1697" s="115" t="s">
        <v>2391</v>
      </c>
      <c r="C1697" s="89"/>
      <c r="D1697" s="89"/>
      <c r="E1697" s="90" t="s">
        <v>63</v>
      </c>
      <c r="F1697" s="89"/>
      <c r="G1697" s="91"/>
      <c r="H1697" s="91"/>
      <c r="I1697" s="91"/>
      <c r="J1697" s="91"/>
      <c r="K1697" s="92">
        <v>2047.32</v>
      </c>
      <c r="L1697" s="92">
        <v>2047.32</v>
      </c>
      <c r="M1697" s="35"/>
    </row>
    <row r="1698" spans="1:13" x14ac:dyDescent="0.25">
      <c r="A1698" s="43" t="s">
        <v>5400</v>
      </c>
      <c r="B1698" s="117" t="s">
        <v>2392</v>
      </c>
      <c r="C1698" s="100"/>
      <c r="D1698" s="100"/>
      <c r="E1698" s="101" t="s">
        <v>333</v>
      </c>
      <c r="F1698" s="100"/>
      <c r="G1698" s="102"/>
      <c r="H1698" s="102"/>
      <c r="I1698" s="102"/>
      <c r="J1698" s="102"/>
      <c r="K1698" s="103">
        <v>1493.99</v>
      </c>
      <c r="L1698" s="103">
        <v>1493.99</v>
      </c>
      <c r="M1698" s="35"/>
    </row>
    <row r="1699" spans="1:13" x14ac:dyDescent="0.25">
      <c r="A1699" s="43" t="s">
        <v>5401</v>
      </c>
      <c r="B1699" s="116" t="s">
        <v>2393</v>
      </c>
      <c r="C1699" s="93" t="s">
        <v>138</v>
      </c>
      <c r="D1699" s="94">
        <v>120902</v>
      </c>
      <c r="E1699" s="95" t="s">
        <v>443</v>
      </c>
      <c r="F1699" s="96" t="s">
        <v>140</v>
      </c>
      <c r="G1699" s="97">
        <v>47.64</v>
      </c>
      <c r="H1699" s="98">
        <v>47.64</v>
      </c>
      <c r="I1699" s="98">
        <v>11.85</v>
      </c>
      <c r="J1699" s="98">
        <v>19.510000000000002</v>
      </c>
      <c r="K1699" s="98">
        <v>1493.99</v>
      </c>
      <c r="L1699" s="98">
        <v>1493.99</v>
      </c>
      <c r="M1699" s="35"/>
    </row>
    <row r="1700" spans="1:13" x14ac:dyDescent="0.25">
      <c r="A1700" s="43" t="s">
        <v>5402</v>
      </c>
      <c r="B1700" s="117" t="s">
        <v>2394</v>
      </c>
      <c r="C1700" s="100"/>
      <c r="D1700" s="100"/>
      <c r="E1700" s="101" t="s">
        <v>1102</v>
      </c>
      <c r="F1700" s="100"/>
      <c r="G1700" s="102"/>
      <c r="H1700" s="102"/>
      <c r="I1700" s="102"/>
      <c r="J1700" s="102"/>
      <c r="K1700" s="103">
        <v>380.27</v>
      </c>
      <c r="L1700" s="103">
        <v>380.27</v>
      </c>
      <c r="M1700" s="35"/>
    </row>
    <row r="1701" spans="1:13" x14ac:dyDescent="0.25">
      <c r="A1701" s="43" t="s">
        <v>5403</v>
      </c>
      <c r="B1701" s="116" t="s">
        <v>2395</v>
      </c>
      <c r="C1701" s="93" t="s">
        <v>138</v>
      </c>
      <c r="D1701" s="94">
        <v>120209</v>
      </c>
      <c r="E1701" s="95" t="s">
        <v>1104</v>
      </c>
      <c r="F1701" s="96" t="s">
        <v>140</v>
      </c>
      <c r="G1701" s="97">
        <v>16.37</v>
      </c>
      <c r="H1701" s="98">
        <v>16.37</v>
      </c>
      <c r="I1701" s="98">
        <v>11.16</v>
      </c>
      <c r="J1701" s="98">
        <v>12.07</v>
      </c>
      <c r="K1701" s="98">
        <v>380.27</v>
      </c>
      <c r="L1701" s="98">
        <v>380.27</v>
      </c>
      <c r="M1701" s="35"/>
    </row>
    <row r="1702" spans="1:13" x14ac:dyDescent="0.25">
      <c r="A1702" s="43" t="s">
        <v>5404</v>
      </c>
      <c r="B1702" s="117" t="s">
        <v>2396</v>
      </c>
      <c r="C1702" s="100"/>
      <c r="D1702" s="100"/>
      <c r="E1702" s="101" t="s">
        <v>1106</v>
      </c>
      <c r="F1702" s="100"/>
      <c r="G1702" s="102"/>
      <c r="H1702" s="102"/>
      <c r="I1702" s="102"/>
      <c r="J1702" s="102"/>
      <c r="K1702" s="103">
        <v>173.06</v>
      </c>
      <c r="L1702" s="103">
        <v>173.06</v>
      </c>
      <c r="M1702" s="35"/>
    </row>
    <row r="1703" spans="1:13" x14ac:dyDescent="0.25">
      <c r="A1703" s="43" t="s">
        <v>5405</v>
      </c>
      <c r="B1703" s="116" t="s">
        <v>2397</v>
      </c>
      <c r="C1703" s="93" t="s">
        <v>138</v>
      </c>
      <c r="D1703" s="94">
        <v>120209</v>
      </c>
      <c r="E1703" s="95" t="s">
        <v>1104</v>
      </c>
      <c r="F1703" s="96" t="s">
        <v>140</v>
      </c>
      <c r="G1703" s="97">
        <v>7.45</v>
      </c>
      <c r="H1703" s="98">
        <v>7.45</v>
      </c>
      <c r="I1703" s="98">
        <v>11.16</v>
      </c>
      <c r="J1703" s="98">
        <v>12.07</v>
      </c>
      <c r="K1703" s="98">
        <v>173.06</v>
      </c>
      <c r="L1703" s="98">
        <v>173.06</v>
      </c>
      <c r="M1703" s="35"/>
    </row>
    <row r="1704" spans="1:13" x14ac:dyDescent="0.25">
      <c r="A1704" s="43" t="s">
        <v>5406</v>
      </c>
      <c r="B1704" s="115" t="s">
        <v>2398</v>
      </c>
      <c r="C1704" s="89"/>
      <c r="D1704" s="89"/>
      <c r="E1704" s="90" t="s">
        <v>65</v>
      </c>
      <c r="F1704" s="89"/>
      <c r="G1704" s="91"/>
      <c r="H1704" s="91"/>
      <c r="I1704" s="91"/>
      <c r="J1704" s="91"/>
      <c r="K1704" s="92">
        <v>36769.31</v>
      </c>
      <c r="L1704" s="92">
        <v>36769.31</v>
      </c>
      <c r="M1704" s="35"/>
    </row>
    <row r="1705" spans="1:13" ht="36" x14ac:dyDescent="0.3">
      <c r="A1705" s="43" t="s">
        <v>5407</v>
      </c>
      <c r="B1705" s="116" t="s">
        <v>2399</v>
      </c>
      <c r="C1705" s="93" t="s">
        <v>187</v>
      </c>
      <c r="D1705" s="94">
        <v>100775</v>
      </c>
      <c r="E1705" s="95" t="s">
        <v>446</v>
      </c>
      <c r="F1705" s="96" t="s">
        <v>310</v>
      </c>
      <c r="G1705" s="97">
        <v>3076.93</v>
      </c>
      <c r="H1705" s="98">
        <v>3076.93</v>
      </c>
      <c r="I1705" s="98">
        <v>11.19</v>
      </c>
      <c r="J1705" s="98">
        <v>0.76</v>
      </c>
      <c r="K1705" s="98">
        <v>36769.31</v>
      </c>
      <c r="L1705" s="98">
        <v>36769.31</v>
      </c>
      <c r="M1705" s="37"/>
    </row>
    <row r="1706" spans="1:13" x14ac:dyDescent="0.25">
      <c r="A1706" s="43" t="s">
        <v>5408</v>
      </c>
      <c r="B1706" s="115" t="s">
        <v>2400</v>
      </c>
      <c r="C1706" s="89"/>
      <c r="D1706" s="89"/>
      <c r="E1706" s="90" t="s">
        <v>67</v>
      </c>
      <c r="F1706" s="89"/>
      <c r="G1706" s="91"/>
      <c r="H1706" s="91"/>
      <c r="I1706" s="91"/>
      <c r="J1706" s="91"/>
      <c r="K1706" s="92">
        <v>8840.49</v>
      </c>
      <c r="L1706" s="92">
        <v>8840.49</v>
      </c>
      <c r="M1706" s="35"/>
    </row>
    <row r="1707" spans="1:13" x14ac:dyDescent="0.25">
      <c r="A1707" s="43" t="s">
        <v>5409</v>
      </c>
      <c r="B1707" s="116" t="s">
        <v>2401</v>
      </c>
      <c r="C1707" s="93" t="s">
        <v>138</v>
      </c>
      <c r="D1707" s="94">
        <v>160100</v>
      </c>
      <c r="E1707" s="95" t="s">
        <v>449</v>
      </c>
      <c r="F1707" s="96" t="s">
        <v>140</v>
      </c>
      <c r="G1707" s="97">
        <v>190.61</v>
      </c>
      <c r="H1707" s="98">
        <v>190.61</v>
      </c>
      <c r="I1707" s="98">
        <v>34.69</v>
      </c>
      <c r="J1707" s="98">
        <v>3.58</v>
      </c>
      <c r="K1707" s="98">
        <v>7294.64</v>
      </c>
      <c r="L1707" s="98">
        <v>7294.64</v>
      </c>
      <c r="M1707" s="35"/>
    </row>
    <row r="1708" spans="1:13" x14ac:dyDescent="0.25">
      <c r="A1708" s="43" t="s">
        <v>5410</v>
      </c>
      <c r="B1708" s="116" t="s">
        <v>2402</v>
      </c>
      <c r="C1708" s="93" t="s">
        <v>138</v>
      </c>
      <c r="D1708" s="94">
        <v>160101</v>
      </c>
      <c r="E1708" s="95" t="s">
        <v>451</v>
      </c>
      <c r="F1708" s="96" t="s">
        <v>178</v>
      </c>
      <c r="G1708" s="97">
        <v>19.45</v>
      </c>
      <c r="H1708" s="98">
        <v>19.45</v>
      </c>
      <c r="I1708" s="98">
        <v>17.91</v>
      </c>
      <c r="J1708" s="98">
        <v>17.45</v>
      </c>
      <c r="K1708" s="98">
        <v>687.75</v>
      </c>
      <c r="L1708" s="98">
        <v>687.75</v>
      </c>
      <c r="M1708" s="35"/>
    </row>
    <row r="1709" spans="1:13" x14ac:dyDescent="0.25">
      <c r="A1709" s="43" t="s">
        <v>5411</v>
      </c>
      <c r="B1709" s="116" t="s">
        <v>2403</v>
      </c>
      <c r="C1709" s="93" t="s">
        <v>138</v>
      </c>
      <c r="D1709" s="94">
        <v>160403</v>
      </c>
      <c r="E1709" s="95" t="s">
        <v>453</v>
      </c>
      <c r="F1709" s="96" t="s">
        <v>178</v>
      </c>
      <c r="G1709" s="97">
        <v>19.600000000000001</v>
      </c>
      <c r="H1709" s="98">
        <v>19.600000000000001</v>
      </c>
      <c r="I1709" s="98">
        <v>9.6199999999999992</v>
      </c>
      <c r="J1709" s="98">
        <v>9.65</v>
      </c>
      <c r="K1709" s="98">
        <v>377.69</v>
      </c>
      <c r="L1709" s="98">
        <v>377.69</v>
      </c>
      <c r="M1709" s="35"/>
    </row>
    <row r="1710" spans="1:13" x14ac:dyDescent="0.25">
      <c r="A1710" s="43" t="s">
        <v>5412</v>
      </c>
      <c r="B1710" s="116" t="s">
        <v>2404</v>
      </c>
      <c r="C1710" s="93" t="s">
        <v>138</v>
      </c>
      <c r="D1710" s="94">
        <v>160404</v>
      </c>
      <c r="E1710" s="95" t="s">
        <v>455</v>
      </c>
      <c r="F1710" s="96" t="s">
        <v>178</v>
      </c>
      <c r="G1710" s="97">
        <v>38.9</v>
      </c>
      <c r="H1710" s="98">
        <v>38.9</v>
      </c>
      <c r="I1710" s="98">
        <v>0.44</v>
      </c>
      <c r="J1710" s="98">
        <v>11.91</v>
      </c>
      <c r="K1710" s="98">
        <v>480.41</v>
      </c>
      <c r="L1710" s="98">
        <v>480.41</v>
      </c>
      <c r="M1710" s="35"/>
    </row>
    <row r="1711" spans="1:13" x14ac:dyDescent="0.25">
      <c r="A1711" s="43" t="s">
        <v>5413</v>
      </c>
      <c r="B1711" s="115" t="s">
        <v>2405</v>
      </c>
      <c r="C1711" s="89"/>
      <c r="D1711" s="89"/>
      <c r="E1711" s="90" t="s">
        <v>69</v>
      </c>
      <c r="F1711" s="89"/>
      <c r="G1711" s="91"/>
      <c r="H1711" s="91"/>
      <c r="I1711" s="91"/>
      <c r="J1711" s="91"/>
      <c r="K1711" s="92">
        <v>2138.34</v>
      </c>
      <c r="L1711" s="92">
        <v>2138.34</v>
      </c>
      <c r="M1711" s="35"/>
    </row>
    <row r="1712" spans="1:13" x14ac:dyDescent="0.25">
      <c r="A1712" s="43" t="s">
        <v>5414</v>
      </c>
      <c r="B1712" s="117" t="s">
        <v>2406</v>
      </c>
      <c r="C1712" s="100"/>
      <c r="D1712" s="100"/>
      <c r="E1712" s="101" t="s">
        <v>282</v>
      </c>
      <c r="F1712" s="100"/>
      <c r="G1712" s="102"/>
      <c r="H1712" s="102"/>
      <c r="I1712" s="102"/>
      <c r="J1712" s="102"/>
      <c r="K1712" s="103">
        <v>2138.34</v>
      </c>
      <c r="L1712" s="103">
        <v>2138.34</v>
      </c>
      <c r="M1712" s="35"/>
    </row>
    <row r="1713" spans="1:13" x14ac:dyDescent="0.25">
      <c r="A1713" s="43" t="s">
        <v>5415</v>
      </c>
      <c r="B1713" s="116" t="s">
        <v>2407</v>
      </c>
      <c r="C1713" s="93" t="s">
        <v>138</v>
      </c>
      <c r="D1713" s="94">
        <v>170110</v>
      </c>
      <c r="E1713" s="95" t="s">
        <v>2408</v>
      </c>
      <c r="F1713" s="96" t="s">
        <v>135</v>
      </c>
      <c r="G1713" s="97">
        <v>3</v>
      </c>
      <c r="H1713" s="98">
        <v>3</v>
      </c>
      <c r="I1713" s="98">
        <v>576.36</v>
      </c>
      <c r="J1713" s="98">
        <v>136.41999999999999</v>
      </c>
      <c r="K1713" s="98">
        <v>2138.34</v>
      </c>
      <c r="L1713" s="98">
        <v>2138.34</v>
      </c>
      <c r="M1713" s="35"/>
    </row>
    <row r="1714" spans="1:13" x14ac:dyDescent="0.25">
      <c r="A1714" s="43" t="s">
        <v>5416</v>
      </c>
      <c r="B1714" s="115" t="s">
        <v>2409</v>
      </c>
      <c r="C1714" s="89"/>
      <c r="D1714" s="89"/>
      <c r="E1714" s="90" t="s">
        <v>71</v>
      </c>
      <c r="F1714" s="89"/>
      <c r="G1714" s="91"/>
      <c r="H1714" s="91"/>
      <c r="I1714" s="91"/>
      <c r="J1714" s="91"/>
      <c r="K1714" s="92">
        <v>13282.37</v>
      </c>
      <c r="L1714" s="92">
        <v>13282.37</v>
      </c>
      <c r="M1714" s="35"/>
    </row>
    <row r="1715" spans="1:13" x14ac:dyDescent="0.25">
      <c r="A1715" s="43" t="s">
        <v>5417</v>
      </c>
      <c r="B1715" s="117" t="s">
        <v>2410</v>
      </c>
      <c r="C1715" s="100"/>
      <c r="D1715" s="100"/>
      <c r="E1715" s="101" t="s">
        <v>1117</v>
      </c>
      <c r="F1715" s="100"/>
      <c r="G1715" s="102"/>
      <c r="H1715" s="102"/>
      <c r="I1715" s="102"/>
      <c r="J1715" s="102"/>
      <c r="K1715" s="103">
        <v>7406.09</v>
      </c>
      <c r="L1715" s="103">
        <v>7406.09</v>
      </c>
      <c r="M1715" s="35"/>
    </row>
    <row r="1716" spans="1:13" x14ac:dyDescent="0.25">
      <c r="A1716" s="43" t="s">
        <v>5418</v>
      </c>
      <c r="B1716" s="116" t="s">
        <v>2411</v>
      </c>
      <c r="C1716" s="93" t="s">
        <v>138</v>
      </c>
      <c r="D1716" s="94">
        <v>180501</v>
      </c>
      <c r="E1716" s="95" t="s">
        <v>459</v>
      </c>
      <c r="F1716" s="96" t="s">
        <v>140</v>
      </c>
      <c r="G1716" s="97">
        <v>5.67</v>
      </c>
      <c r="H1716" s="98">
        <v>5.67</v>
      </c>
      <c r="I1716" s="98">
        <v>596.04999999999995</v>
      </c>
      <c r="J1716" s="98">
        <v>40.909999999999997</v>
      </c>
      <c r="K1716" s="98">
        <v>3611.56</v>
      </c>
      <c r="L1716" s="98">
        <v>3611.56</v>
      </c>
      <c r="M1716" s="35"/>
    </row>
    <row r="1717" spans="1:13" x14ac:dyDescent="0.25">
      <c r="A1717" s="43" t="s">
        <v>5419</v>
      </c>
      <c r="B1717" s="116" t="s">
        <v>2412</v>
      </c>
      <c r="C1717" s="93" t="s">
        <v>138</v>
      </c>
      <c r="D1717" s="94">
        <v>180501</v>
      </c>
      <c r="E1717" s="95" t="s">
        <v>459</v>
      </c>
      <c r="F1717" s="96" t="s">
        <v>140</v>
      </c>
      <c r="G1717" s="97">
        <v>2.94</v>
      </c>
      <c r="H1717" s="98">
        <v>2.94</v>
      </c>
      <c r="I1717" s="98">
        <v>596.04999999999995</v>
      </c>
      <c r="J1717" s="98">
        <v>40.909999999999997</v>
      </c>
      <c r="K1717" s="98">
        <v>1872.66</v>
      </c>
      <c r="L1717" s="98">
        <v>1872.66</v>
      </c>
      <c r="M1717" s="35"/>
    </row>
    <row r="1718" spans="1:13" x14ac:dyDescent="0.25">
      <c r="A1718" s="43" t="s">
        <v>5420</v>
      </c>
      <c r="B1718" s="116" t="s">
        <v>2413</v>
      </c>
      <c r="C1718" s="93" t="s">
        <v>138</v>
      </c>
      <c r="D1718" s="94">
        <v>180515</v>
      </c>
      <c r="E1718" s="95" t="s">
        <v>2414</v>
      </c>
      <c r="F1718" s="96" t="s">
        <v>140</v>
      </c>
      <c r="G1718" s="97">
        <v>4.2</v>
      </c>
      <c r="H1718" s="98">
        <v>4.2</v>
      </c>
      <c r="I1718" s="98">
        <v>416.68</v>
      </c>
      <c r="J1718" s="98">
        <v>40.909999999999997</v>
      </c>
      <c r="K1718" s="98">
        <v>1921.87</v>
      </c>
      <c r="L1718" s="98">
        <v>1921.87</v>
      </c>
      <c r="M1718" s="35"/>
    </row>
    <row r="1719" spans="1:13" x14ac:dyDescent="0.25">
      <c r="A1719" s="43" t="s">
        <v>5421</v>
      </c>
      <c r="B1719" s="117" t="s">
        <v>2415</v>
      </c>
      <c r="C1719" s="100"/>
      <c r="D1719" s="100"/>
      <c r="E1719" s="101" t="s">
        <v>461</v>
      </c>
      <c r="F1719" s="100"/>
      <c r="G1719" s="102"/>
      <c r="H1719" s="102"/>
      <c r="I1719" s="102"/>
      <c r="J1719" s="102"/>
      <c r="K1719" s="103">
        <v>5876.2800000000007</v>
      </c>
      <c r="L1719" s="103">
        <v>5876.2800000000007</v>
      </c>
      <c r="M1719" s="35"/>
    </row>
    <row r="1720" spans="1:13" x14ac:dyDescent="0.25">
      <c r="A1720" s="43" t="s">
        <v>5422</v>
      </c>
      <c r="B1720" s="116" t="s">
        <v>2416</v>
      </c>
      <c r="C1720" s="93" t="s">
        <v>138</v>
      </c>
      <c r="D1720" s="94">
        <v>180401</v>
      </c>
      <c r="E1720" s="95" t="s">
        <v>463</v>
      </c>
      <c r="F1720" s="96" t="s">
        <v>140</v>
      </c>
      <c r="G1720" s="97">
        <v>19.2</v>
      </c>
      <c r="H1720" s="98">
        <v>19.2</v>
      </c>
      <c r="I1720" s="98">
        <v>201.94</v>
      </c>
      <c r="J1720" s="98">
        <v>43.72</v>
      </c>
      <c r="K1720" s="98">
        <v>4716.67</v>
      </c>
      <c r="L1720" s="98">
        <v>4716.67</v>
      </c>
      <c r="M1720" s="35"/>
    </row>
    <row r="1721" spans="1:13" x14ac:dyDescent="0.25">
      <c r="A1721" s="43" t="s">
        <v>5423</v>
      </c>
      <c r="B1721" s="116" t="s">
        <v>2417</v>
      </c>
      <c r="C1721" s="93" t="s">
        <v>138</v>
      </c>
      <c r="D1721" s="94">
        <v>180380</v>
      </c>
      <c r="E1721" s="95" t="s">
        <v>1123</v>
      </c>
      <c r="F1721" s="96" t="s">
        <v>140</v>
      </c>
      <c r="G1721" s="97">
        <v>0.5</v>
      </c>
      <c r="H1721" s="98">
        <v>0.5</v>
      </c>
      <c r="I1721" s="98">
        <v>661.04</v>
      </c>
      <c r="J1721" s="98">
        <v>43.72</v>
      </c>
      <c r="K1721" s="98">
        <v>352.38</v>
      </c>
      <c r="L1721" s="98">
        <v>352.38</v>
      </c>
      <c r="M1721" s="35"/>
    </row>
    <row r="1722" spans="1:13" x14ac:dyDescent="0.25">
      <c r="A1722" s="43" t="s">
        <v>5424</v>
      </c>
      <c r="B1722" s="116" t="s">
        <v>2418</v>
      </c>
      <c r="C1722" s="93" t="s">
        <v>193</v>
      </c>
      <c r="D1722" s="107" t="s">
        <v>2419</v>
      </c>
      <c r="E1722" s="95" t="s">
        <v>2420</v>
      </c>
      <c r="F1722" s="96" t="s">
        <v>2389</v>
      </c>
      <c r="G1722" s="97">
        <v>2.16</v>
      </c>
      <c r="H1722" s="98">
        <v>2.16</v>
      </c>
      <c r="I1722" s="98">
        <v>311.89</v>
      </c>
      <c r="J1722" s="98">
        <v>61.83</v>
      </c>
      <c r="K1722" s="98">
        <v>807.23</v>
      </c>
      <c r="L1722" s="98">
        <v>807.23</v>
      </c>
      <c r="M1722" s="35"/>
    </row>
    <row r="1723" spans="1:13" x14ac:dyDescent="0.25">
      <c r="A1723" s="43" t="s">
        <v>5425</v>
      </c>
      <c r="B1723" s="115" t="s">
        <v>2421</v>
      </c>
      <c r="C1723" s="89"/>
      <c r="D1723" s="89"/>
      <c r="E1723" s="90" t="s">
        <v>73</v>
      </c>
      <c r="F1723" s="89"/>
      <c r="G1723" s="91"/>
      <c r="H1723" s="91"/>
      <c r="I1723" s="91"/>
      <c r="J1723" s="91"/>
      <c r="K1723" s="92">
        <v>5228.16</v>
      </c>
      <c r="L1723" s="92">
        <v>5228.16</v>
      </c>
      <c r="M1723" s="35"/>
    </row>
    <row r="1724" spans="1:13" x14ac:dyDescent="0.25">
      <c r="A1724" s="43" t="s">
        <v>5426</v>
      </c>
      <c r="B1724" s="117" t="s">
        <v>2422</v>
      </c>
      <c r="C1724" s="100"/>
      <c r="D1724" s="100"/>
      <c r="E1724" s="101" t="s">
        <v>282</v>
      </c>
      <c r="F1724" s="100"/>
      <c r="G1724" s="102"/>
      <c r="H1724" s="102"/>
      <c r="I1724" s="102"/>
      <c r="J1724" s="102"/>
      <c r="K1724" s="103">
        <v>3804.07</v>
      </c>
      <c r="L1724" s="103">
        <v>3804.07</v>
      </c>
      <c r="M1724" s="35"/>
    </row>
    <row r="1725" spans="1:13" x14ac:dyDescent="0.25">
      <c r="A1725" s="43" t="s">
        <v>5427</v>
      </c>
      <c r="B1725" s="116" t="s">
        <v>2423</v>
      </c>
      <c r="C1725" s="93" t="s">
        <v>138</v>
      </c>
      <c r="D1725" s="94">
        <v>190102</v>
      </c>
      <c r="E1725" s="95" t="s">
        <v>466</v>
      </c>
      <c r="F1725" s="96" t="s">
        <v>140</v>
      </c>
      <c r="G1725" s="97">
        <v>21.86</v>
      </c>
      <c r="H1725" s="98">
        <v>21.86</v>
      </c>
      <c r="I1725" s="98">
        <v>174.02</v>
      </c>
      <c r="J1725" s="98">
        <v>0</v>
      </c>
      <c r="K1725" s="98">
        <v>3804.07</v>
      </c>
      <c r="L1725" s="98">
        <v>3804.07</v>
      </c>
      <c r="M1725" s="35"/>
    </row>
    <row r="1726" spans="1:13" x14ac:dyDescent="0.25">
      <c r="A1726" s="43" t="s">
        <v>5428</v>
      </c>
      <c r="B1726" s="117" t="s">
        <v>2424</v>
      </c>
      <c r="C1726" s="100"/>
      <c r="D1726" s="100"/>
      <c r="E1726" s="101" t="s">
        <v>461</v>
      </c>
      <c r="F1726" s="100"/>
      <c r="G1726" s="102"/>
      <c r="H1726" s="102"/>
      <c r="I1726" s="102"/>
      <c r="J1726" s="102"/>
      <c r="K1726" s="103">
        <v>1424.09</v>
      </c>
      <c r="L1726" s="103">
        <v>1424.09</v>
      </c>
      <c r="M1726" s="35"/>
    </row>
    <row r="1727" spans="1:13" ht="24" x14ac:dyDescent="0.3">
      <c r="A1727" s="43" t="s">
        <v>5429</v>
      </c>
      <c r="B1727" s="116" t="s">
        <v>2425</v>
      </c>
      <c r="C1727" s="93" t="s">
        <v>187</v>
      </c>
      <c r="D1727" s="94">
        <v>102176</v>
      </c>
      <c r="E1727" s="99" t="s">
        <v>3689</v>
      </c>
      <c r="F1727" s="96" t="s">
        <v>140</v>
      </c>
      <c r="G1727" s="97">
        <v>2.1</v>
      </c>
      <c r="H1727" s="98">
        <v>2.1</v>
      </c>
      <c r="I1727" s="98">
        <v>629.61</v>
      </c>
      <c r="J1727" s="98">
        <v>48.53</v>
      </c>
      <c r="K1727" s="98">
        <v>1424.09</v>
      </c>
      <c r="L1727" s="98">
        <v>1424.09</v>
      </c>
      <c r="M1727" s="36"/>
    </row>
    <row r="1728" spans="1:13" x14ac:dyDescent="0.25">
      <c r="A1728" s="43" t="s">
        <v>5430</v>
      </c>
      <c r="B1728" s="115" t="s">
        <v>2426</v>
      </c>
      <c r="C1728" s="89"/>
      <c r="D1728" s="89"/>
      <c r="E1728" s="90" t="s">
        <v>75</v>
      </c>
      <c r="F1728" s="89"/>
      <c r="G1728" s="91"/>
      <c r="H1728" s="91"/>
      <c r="I1728" s="91"/>
      <c r="J1728" s="91"/>
      <c r="K1728" s="92">
        <v>9823.369999999999</v>
      </c>
      <c r="L1728" s="92">
        <v>9823.369999999999</v>
      </c>
      <c r="M1728" s="35"/>
    </row>
    <row r="1729" spans="1:13" x14ac:dyDescent="0.25">
      <c r="A1729" s="43" t="s">
        <v>5431</v>
      </c>
      <c r="B1729" s="116" t="s">
        <v>2427</v>
      </c>
      <c r="C1729" s="93" t="s">
        <v>138</v>
      </c>
      <c r="D1729" s="94">
        <v>200150</v>
      </c>
      <c r="E1729" s="95" t="s">
        <v>469</v>
      </c>
      <c r="F1729" s="96" t="s">
        <v>140</v>
      </c>
      <c r="G1729" s="97">
        <v>351.84</v>
      </c>
      <c r="H1729" s="98">
        <v>351.84</v>
      </c>
      <c r="I1729" s="98">
        <v>3.35</v>
      </c>
      <c r="J1729" s="98">
        <v>1.1000000000000001</v>
      </c>
      <c r="K1729" s="98">
        <v>1565.68</v>
      </c>
      <c r="L1729" s="98">
        <v>1565.68</v>
      </c>
      <c r="M1729" s="35"/>
    </row>
    <row r="1730" spans="1:13" x14ac:dyDescent="0.25">
      <c r="A1730" s="43" t="s">
        <v>5432</v>
      </c>
      <c r="B1730" s="116" t="s">
        <v>2428</v>
      </c>
      <c r="C1730" s="93" t="s">
        <v>138</v>
      </c>
      <c r="D1730" s="94">
        <v>200403</v>
      </c>
      <c r="E1730" s="95" t="s">
        <v>471</v>
      </c>
      <c r="F1730" s="96" t="s">
        <v>140</v>
      </c>
      <c r="G1730" s="97">
        <v>304.36</v>
      </c>
      <c r="H1730" s="98">
        <v>304.36</v>
      </c>
      <c r="I1730" s="98">
        <v>2.57</v>
      </c>
      <c r="J1730" s="98">
        <v>13.54</v>
      </c>
      <c r="K1730" s="98">
        <v>4903.2299999999996</v>
      </c>
      <c r="L1730" s="98">
        <v>4903.2299999999996</v>
      </c>
      <c r="M1730" s="35"/>
    </row>
    <row r="1731" spans="1:13" ht="48" x14ac:dyDescent="0.3">
      <c r="A1731" s="43" t="s">
        <v>5433</v>
      </c>
      <c r="B1731" s="116" t="s">
        <v>2429</v>
      </c>
      <c r="C1731" s="93" t="s">
        <v>187</v>
      </c>
      <c r="D1731" s="94">
        <v>87553</v>
      </c>
      <c r="E1731" s="95" t="s">
        <v>2430</v>
      </c>
      <c r="F1731" s="96" t="s">
        <v>140</v>
      </c>
      <c r="G1731" s="97">
        <v>47.48</v>
      </c>
      <c r="H1731" s="98">
        <v>47.48</v>
      </c>
      <c r="I1731" s="98">
        <v>12.09</v>
      </c>
      <c r="J1731" s="98">
        <v>6.37</v>
      </c>
      <c r="K1731" s="98">
        <v>876.48</v>
      </c>
      <c r="L1731" s="98">
        <v>876.48</v>
      </c>
      <c r="M1731" s="37"/>
    </row>
    <row r="1732" spans="1:13" ht="24" x14ac:dyDescent="0.3">
      <c r="A1732" s="43" t="s">
        <v>5434</v>
      </c>
      <c r="B1732" s="118" t="s">
        <v>2431</v>
      </c>
      <c r="C1732" s="104" t="s">
        <v>187</v>
      </c>
      <c r="D1732" s="105">
        <v>87273</v>
      </c>
      <c r="E1732" s="95" t="s">
        <v>2432</v>
      </c>
      <c r="F1732" s="106" t="s">
        <v>140</v>
      </c>
      <c r="G1732" s="97">
        <v>47.48</v>
      </c>
      <c r="H1732" s="98">
        <v>47.48</v>
      </c>
      <c r="I1732" s="98">
        <v>33.94</v>
      </c>
      <c r="J1732" s="98">
        <v>18.25</v>
      </c>
      <c r="K1732" s="98">
        <v>2477.98</v>
      </c>
      <c r="L1732" s="98">
        <v>2477.98</v>
      </c>
      <c r="M1732" s="36"/>
    </row>
    <row r="1733" spans="1:13" x14ac:dyDescent="0.25">
      <c r="A1733" s="43" t="s">
        <v>5435</v>
      </c>
      <c r="B1733" s="115" t="s">
        <v>2433</v>
      </c>
      <c r="C1733" s="89"/>
      <c r="D1733" s="89"/>
      <c r="E1733" s="90" t="s">
        <v>77</v>
      </c>
      <c r="F1733" s="89"/>
      <c r="G1733" s="91"/>
      <c r="H1733" s="91"/>
      <c r="I1733" s="91"/>
      <c r="J1733" s="91"/>
      <c r="K1733" s="92">
        <v>2108.86</v>
      </c>
      <c r="L1733" s="92">
        <v>2108.86</v>
      </c>
      <c r="M1733" s="35"/>
    </row>
    <row r="1734" spans="1:13" x14ac:dyDescent="0.25">
      <c r="A1734" s="43" t="s">
        <v>5436</v>
      </c>
      <c r="B1734" s="116" t="s">
        <v>2434</v>
      </c>
      <c r="C1734" s="93" t="s">
        <v>138</v>
      </c>
      <c r="D1734" s="94">
        <v>210515</v>
      </c>
      <c r="E1734" s="95" t="s">
        <v>474</v>
      </c>
      <c r="F1734" s="96" t="s">
        <v>140</v>
      </c>
      <c r="G1734" s="97">
        <v>116.77</v>
      </c>
      <c r="H1734" s="98">
        <v>116.77</v>
      </c>
      <c r="I1734" s="98">
        <v>5.53</v>
      </c>
      <c r="J1734" s="98">
        <v>12.53</v>
      </c>
      <c r="K1734" s="98">
        <v>2108.86</v>
      </c>
      <c r="L1734" s="98">
        <v>2108.86</v>
      </c>
      <c r="M1734" s="35"/>
    </row>
    <row r="1735" spans="1:13" x14ac:dyDescent="0.25">
      <c r="A1735" s="43" t="s">
        <v>5437</v>
      </c>
      <c r="B1735" s="115" t="s">
        <v>2435</v>
      </c>
      <c r="C1735" s="89"/>
      <c r="D1735" s="89"/>
      <c r="E1735" s="90" t="s">
        <v>79</v>
      </c>
      <c r="F1735" s="89"/>
      <c r="G1735" s="91"/>
      <c r="H1735" s="91"/>
      <c r="I1735" s="91"/>
      <c r="J1735" s="91"/>
      <c r="K1735" s="92">
        <v>24056.49</v>
      </c>
      <c r="L1735" s="92">
        <v>24056.49</v>
      </c>
      <c r="M1735" s="35"/>
    </row>
    <row r="1736" spans="1:13" x14ac:dyDescent="0.25">
      <c r="A1736" s="43" t="s">
        <v>5438</v>
      </c>
      <c r="B1736" s="117" t="s">
        <v>2436</v>
      </c>
      <c r="C1736" s="100"/>
      <c r="D1736" s="100"/>
      <c r="E1736" s="101" t="s">
        <v>479</v>
      </c>
      <c r="F1736" s="100"/>
      <c r="G1736" s="102"/>
      <c r="H1736" s="102"/>
      <c r="I1736" s="102"/>
      <c r="J1736" s="102"/>
      <c r="K1736" s="103">
        <v>4904.1099999999997</v>
      </c>
      <c r="L1736" s="103">
        <v>4904.1099999999997</v>
      </c>
      <c r="M1736" s="35"/>
    </row>
    <row r="1737" spans="1:13" x14ac:dyDescent="0.3">
      <c r="A1737" s="43" t="s">
        <v>5439</v>
      </c>
      <c r="B1737" s="116" t="s">
        <v>2437</v>
      </c>
      <c r="C1737" s="93" t="s">
        <v>138</v>
      </c>
      <c r="D1737" s="94">
        <v>220101</v>
      </c>
      <c r="E1737" s="95" t="s">
        <v>481</v>
      </c>
      <c r="F1737" s="96" t="s">
        <v>140</v>
      </c>
      <c r="G1737" s="97">
        <v>143.9</v>
      </c>
      <c r="H1737" s="98">
        <v>143.9</v>
      </c>
      <c r="I1737" s="98">
        <v>24.2</v>
      </c>
      <c r="J1737" s="98">
        <v>9.8800000000000008</v>
      </c>
      <c r="K1737" s="98">
        <v>4904.1099999999997</v>
      </c>
      <c r="L1737" s="98">
        <v>4904.1099999999997</v>
      </c>
      <c r="M1737" s="36"/>
    </row>
    <row r="1738" spans="1:13" x14ac:dyDescent="0.25">
      <c r="A1738" s="43" t="s">
        <v>5440</v>
      </c>
      <c r="B1738" s="117" t="s">
        <v>2438</v>
      </c>
      <c r="C1738" s="100"/>
      <c r="D1738" s="100"/>
      <c r="E1738" s="101" t="s">
        <v>483</v>
      </c>
      <c r="F1738" s="100"/>
      <c r="G1738" s="102"/>
      <c r="H1738" s="102"/>
      <c r="I1738" s="102"/>
      <c r="J1738" s="102"/>
      <c r="K1738" s="103">
        <v>13820.76</v>
      </c>
      <c r="L1738" s="103">
        <v>13820.76</v>
      </c>
      <c r="M1738" s="35"/>
    </row>
    <row r="1739" spans="1:13" ht="24" x14ac:dyDescent="0.3">
      <c r="A1739" s="43" t="s">
        <v>5441</v>
      </c>
      <c r="B1739" s="116" t="s">
        <v>2439</v>
      </c>
      <c r="C1739" s="93" t="s">
        <v>193</v>
      </c>
      <c r="D1739" s="107" t="s">
        <v>485</v>
      </c>
      <c r="E1739" s="95" t="s">
        <v>486</v>
      </c>
      <c r="F1739" s="96" t="s">
        <v>140</v>
      </c>
      <c r="G1739" s="97">
        <v>143.9</v>
      </c>
      <c r="H1739" s="98">
        <v>143.9</v>
      </c>
      <c r="I1739" s="98">
        <v>64.2</v>
      </c>
      <c r="J1739" s="98">
        <v>19.579999999999998</v>
      </c>
      <c r="K1739" s="98">
        <v>12055.94</v>
      </c>
      <c r="L1739" s="98">
        <v>12055.94</v>
      </c>
      <c r="M1739" s="36"/>
    </row>
    <row r="1740" spans="1:13" x14ac:dyDescent="0.25">
      <c r="A1740" s="43" t="s">
        <v>5442</v>
      </c>
      <c r="B1740" s="116" t="s">
        <v>2440</v>
      </c>
      <c r="C1740" s="93" t="s">
        <v>193</v>
      </c>
      <c r="D1740" s="107" t="s">
        <v>488</v>
      </c>
      <c r="E1740" s="95" t="s">
        <v>489</v>
      </c>
      <c r="F1740" s="96" t="s">
        <v>178</v>
      </c>
      <c r="G1740" s="97">
        <v>95.81</v>
      </c>
      <c r="H1740" s="98">
        <v>95.81</v>
      </c>
      <c r="I1740" s="98">
        <v>18.11</v>
      </c>
      <c r="J1740" s="98">
        <v>0.31</v>
      </c>
      <c r="K1740" s="98">
        <v>1764.82</v>
      </c>
      <c r="L1740" s="98">
        <v>1764.82</v>
      </c>
      <c r="M1740" s="35"/>
    </row>
    <row r="1741" spans="1:13" x14ac:dyDescent="0.25">
      <c r="A1741" s="43" t="s">
        <v>5443</v>
      </c>
      <c r="B1741" s="117" t="s">
        <v>2441</v>
      </c>
      <c r="C1741" s="100"/>
      <c r="D1741" s="100"/>
      <c r="E1741" s="101" t="s">
        <v>2442</v>
      </c>
      <c r="F1741" s="100"/>
      <c r="G1741" s="102"/>
      <c r="H1741" s="102"/>
      <c r="I1741" s="102"/>
      <c r="J1741" s="102"/>
      <c r="K1741" s="103">
        <v>2455.42</v>
      </c>
      <c r="L1741" s="103">
        <v>2455.42</v>
      </c>
      <c r="M1741" s="35"/>
    </row>
    <row r="1742" spans="1:13" x14ac:dyDescent="0.25">
      <c r="A1742" s="43" t="s">
        <v>5444</v>
      </c>
      <c r="B1742" s="116" t="s">
        <v>2443</v>
      </c>
      <c r="C1742" s="93" t="s">
        <v>187</v>
      </c>
      <c r="D1742" s="94">
        <v>98688</v>
      </c>
      <c r="E1742" s="95" t="s">
        <v>266</v>
      </c>
      <c r="F1742" s="96" t="s">
        <v>178</v>
      </c>
      <c r="G1742" s="97">
        <v>39.47</v>
      </c>
      <c r="H1742" s="98">
        <v>39.47</v>
      </c>
      <c r="I1742" s="98">
        <v>59.51</v>
      </c>
      <c r="J1742" s="98">
        <v>2.7</v>
      </c>
      <c r="K1742" s="98">
        <v>2455.42</v>
      </c>
      <c r="L1742" s="98">
        <v>2455.42</v>
      </c>
      <c r="M1742" s="35"/>
    </row>
    <row r="1743" spans="1:13" x14ac:dyDescent="0.25">
      <c r="A1743" s="43" t="s">
        <v>5445</v>
      </c>
      <c r="B1743" s="117" t="s">
        <v>2444</v>
      </c>
      <c r="C1743" s="100"/>
      <c r="D1743" s="100"/>
      <c r="E1743" s="101" t="s">
        <v>491</v>
      </c>
      <c r="F1743" s="100"/>
      <c r="G1743" s="102"/>
      <c r="H1743" s="102"/>
      <c r="I1743" s="102"/>
      <c r="J1743" s="102"/>
      <c r="K1743" s="103">
        <v>2876.2000000000003</v>
      </c>
      <c r="L1743" s="103">
        <v>2876.2000000000003</v>
      </c>
      <c r="M1743" s="35"/>
    </row>
    <row r="1744" spans="1:13" ht="24" x14ac:dyDescent="0.3">
      <c r="A1744" s="43" t="s">
        <v>5446</v>
      </c>
      <c r="B1744" s="116" t="s">
        <v>2445</v>
      </c>
      <c r="C1744" s="93" t="s">
        <v>138</v>
      </c>
      <c r="D1744" s="94">
        <v>220100</v>
      </c>
      <c r="E1744" s="95" t="s">
        <v>1153</v>
      </c>
      <c r="F1744" s="96" t="s">
        <v>140</v>
      </c>
      <c r="G1744" s="97">
        <v>33.18</v>
      </c>
      <c r="H1744" s="98">
        <v>33.18</v>
      </c>
      <c r="I1744" s="98">
        <v>42.97</v>
      </c>
      <c r="J1744" s="98">
        <v>35.21</v>
      </c>
      <c r="K1744" s="98">
        <v>2594.0100000000002</v>
      </c>
      <c r="L1744" s="98">
        <v>2594.0100000000002</v>
      </c>
      <c r="M1744" s="36"/>
    </row>
    <row r="1745" spans="1:13" x14ac:dyDescent="0.25">
      <c r="A1745" s="43" t="s">
        <v>5447</v>
      </c>
      <c r="B1745" s="116" t="s">
        <v>2446</v>
      </c>
      <c r="C1745" s="93" t="s">
        <v>138</v>
      </c>
      <c r="D1745" s="94">
        <v>220902</v>
      </c>
      <c r="E1745" s="95" t="s">
        <v>494</v>
      </c>
      <c r="F1745" s="96" t="s">
        <v>178</v>
      </c>
      <c r="G1745" s="97">
        <v>31.85</v>
      </c>
      <c r="H1745" s="98">
        <v>31.85</v>
      </c>
      <c r="I1745" s="98">
        <v>1.36</v>
      </c>
      <c r="J1745" s="98">
        <v>7.5</v>
      </c>
      <c r="K1745" s="98">
        <v>282.19</v>
      </c>
      <c r="L1745" s="98">
        <v>282.19</v>
      </c>
      <c r="M1745" s="35"/>
    </row>
    <row r="1746" spans="1:13" x14ac:dyDescent="0.25">
      <c r="A1746" s="43" t="s">
        <v>5448</v>
      </c>
      <c r="B1746" s="115" t="s">
        <v>2447</v>
      </c>
      <c r="C1746" s="89"/>
      <c r="D1746" s="89"/>
      <c r="E1746" s="90" t="s">
        <v>81</v>
      </c>
      <c r="F1746" s="89"/>
      <c r="G1746" s="91"/>
      <c r="H1746" s="91"/>
      <c r="I1746" s="91"/>
      <c r="J1746" s="91"/>
      <c r="K1746" s="92">
        <v>465.72</v>
      </c>
      <c r="L1746" s="92">
        <v>465.72</v>
      </c>
      <c r="M1746" s="35"/>
    </row>
    <row r="1747" spans="1:13" x14ac:dyDescent="0.25">
      <c r="A1747" s="43" t="s">
        <v>5449</v>
      </c>
      <c r="B1747" s="117" t="s">
        <v>2448</v>
      </c>
      <c r="C1747" s="100"/>
      <c r="D1747" s="100"/>
      <c r="E1747" s="101" t="s">
        <v>2449</v>
      </c>
      <c r="F1747" s="100"/>
      <c r="G1747" s="102"/>
      <c r="H1747" s="102"/>
      <c r="I1747" s="102"/>
      <c r="J1747" s="102"/>
      <c r="K1747" s="103">
        <v>465.72</v>
      </c>
      <c r="L1747" s="103">
        <v>465.72</v>
      </c>
      <c r="M1747" s="35"/>
    </row>
    <row r="1748" spans="1:13" x14ac:dyDescent="0.25">
      <c r="A1748" s="43" t="s">
        <v>5450</v>
      </c>
      <c r="B1748" s="116" t="s">
        <v>2450</v>
      </c>
      <c r="C1748" s="93" t="s">
        <v>138</v>
      </c>
      <c r="D1748" s="94">
        <v>230202</v>
      </c>
      <c r="E1748" s="95" t="s">
        <v>2451</v>
      </c>
      <c r="F1748" s="96" t="s">
        <v>135</v>
      </c>
      <c r="G1748" s="97">
        <v>9</v>
      </c>
      <c r="H1748" s="98">
        <v>9</v>
      </c>
      <c r="I1748" s="98">
        <v>5.45</v>
      </c>
      <c r="J1748" s="98">
        <v>8.36</v>
      </c>
      <c r="K1748" s="98">
        <v>124.29</v>
      </c>
      <c r="L1748" s="98">
        <v>124.29</v>
      </c>
      <c r="M1748" s="35"/>
    </row>
    <row r="1749" spans="1:13" x14ac:dyDescent="0.3">
      <c r="A1749" s="43" t="s">
        <v>5451</v>
      </c>
      <c r="B1749" s="116" t="s">
        <v>2452</v>
      </c>
      <c r="C1749" s="93" t="s">
        <v>138</v>
      </c>
      <c r="D1749" s="94">
        <v>230105</v>
      </c>
      <c r="E1749" s="95" t="s">
        <v>2453</v>
      </c>
      <c r="F1749" s="96" t="s">
        <v>135</v>
      </c>
      <c r="G1749" s="97">
        <v>3</v>
      </c>
      <c r="H1749" s="98">
        <v>3</v>
      </c>
      <c r="I1749" s="98">
        <v>93.86</v>
      </c>
      <c r="J1749" s="98">
        <v>19.95</v>
      </c>
      <c r="K1749" s="98">
        <v>341.43</v>
      </c>
      <c r="L1749" s="98">
        <v>341.43</v>
      </c>
      <c r="M1749" s="36"/>
    </row>
    <row r="1750" spans="1:13" x14ac:dyDescent="0.25">
      <c r="A1750" s="43" t="s">
        <v>5452</v>
      </c>
      <c r="B1750" s="115" t="s">
        <v>2454</v>
      </c>
      <c r="C1750" s="89"/>
      <c r="D1750" s="89"/>
      <c r="E1750" s="90" t="s">
        <v>87</v>
      </c>
      <c r="F1750" s="89"/>
      <c r="G1750" s="91"/>
      <c r="H1750" s="91"/>
      <c r="I1750" s="91"/>
      <c r="J1750" s="91"/>
      <c r="K1750" s="92">
        <v>16707.29</v>
      </c>
      <c r="L1750" s="92">
        <v>16707.29</v>
      </c>
      <c r="M1750" s="35"/>
    </row>
    <row r="1751" spans="1:13" x14ac:dyDescent="0.25">
      <c r="A1751" s="43" t="s">
        <v>5453</v>
      </c>
      <c r="B1751" s="117" t="s">
        <v>2455</v>
      </c>
      <c r="C1751" s="100"/>
      <c r="D1751" s="100"/>
      <c r="E1751" s="101" t="s">
        <v>500</v>
      </c>
      <c r="F1751" s="100"/>
      <c r="G1751" s="102"/>
      <c r="H1751" s="102"/>
      <c r="I1751" s="102"/>
      <c r="J1751" s="102"/>
      <c r="K1751" s="103">
        <v>4426.55</v>
      </c>
      <c r="L1751" s="103">
        <v>4426.55</v>
      </c>
      <c r="M1751" s="35"/>
    </row>
    <row r="1752" spans="1:13" x14ac:dyDescent="0.25">
      <c r="A1752" s="43" t="s">
        <v>5454</v>
      </c>
      <c r="B1752" s="116" t="s">
        <v>2456</v>
      </c>
      <c r="C1752" s="93" t="s">
        <v>138</v>
      </c>
      <c r="D1752" s="94">
        <v>261550</v>
      </c>
      <c r="E1752" s="95" t="s">
        <v>273</v>
      </c>
      <c r="F1752" s="96" t="s">
        <v>140</v>
      </c>
      <c r="G1752" s="97">
        <v>175.24</v>
      </c>
      <c r="H1752" s="98">
        <v>175.24</v>
      </c>
      <c r="I1752" s="98">
        <v>6.61</v>
      </c>
      <c r="J1752" s="98">
        <v>8.01</v>
      </c>
      <c r="K1752" s="98">
        <v>2562</v>
      </c>
      <c r="L1752" s="98">
        <v>2562</v>
      </c>
      <c r="M1752" s="35"/>
    </row>
    <row r="1753" spans="1:13" x14ac:dyDescent="0.25">
      <c r="A1753" s="43" t="s">
        <v>5455</v>
      </c>
      <c r="B1753" s="116" t="s">
        <v>2457</v>
      </c>
      <c r="C1753" s="93" t="s">
        <v>138</v>
      </c>
      <c r="D1753" s="94">
        <v>261300</v>
      </c>
      <c r="E1753" s="95" t="s">
        <v>271</v>
      </c>
      <c r="F1753" s="96" t="s">
        <v>140</v>
      </c>
      <c r="G1753" s="97">
        <v>175.24</v>
      </c>
      <c r="H1753" s="98">
        <v>175.24</v>
      </c>
      <c r="I1753" s="98">
        <v>1.96</v>
      </c>
      <c r="J1753" s="98">
        <v>8.68</v>
      </c>
      <c r="K1753" s="98">
        <v>1864.55</v>
      </c>
      <c r="L1753" s="98">
        <v>1864.55</v>
      </c>
      <c r="M1753" s="35"/>
    </row>
    <row r="1754" spans="1:13" x14ac:dyDescent="0.25">
      <c r="A1754" s="43" t="s">
        <v>5456</v>
      </c>
      <c r="B1754" s="117" t="s">
        <v>2458</v>
      </c>
      <c r="C1754" s="100"/>
      <c r="D1754" s="100"/>
      <c r="E1754" s="101" t="s">
        <v>504</v>
      </c>
      <c r="F1754" s="100"/>
      <c r="G1754" s="102"/>
      <c r="H1754" s="102"/>
      <c r="I1754" s="102"/>
      <c r="J1754" s="102"/>
      <c r="K1754" s="103">
        <v>3693.63</v>
      </c>
      <c r="L1754" s="103">
        <v>3693.63</v>
      </c>
      <c r="M1754" s="35"/>
    </row>
    <row r="1755" spans="1:13" x14ac:dyDescent="0.25">
      <c r="A1755" s="43" t="s">
        <v>5457</v>
      </c>
      <c r="B1755" s="116" t="s">
        <v>2459</v>
      </c>
      <c r="C1755" s="93" t="s">
        <v>138</v>
      </c>
      <c r="D1755" s="94">
        <v>261300</v>
      </c>
      <c r="E1755" s="95" t="s">
        <v>271</v>
      </c>
      <c r="F1755" s="96" t="s">
        <v>140</v>
      </c>
      <c r="G1755" s="97">
        <v>163.58000000000001</v>
      </c>
      <c r="H1755" s="98">
        <v>163.58000000000001</v>
      </c>
      <c r="I1755" s="98">
        <v>1.96</v>
      </c>
      <c r="J1755" s="98">
        <v>8.68</v>
      </c>
      <c r="K1755" s="98">
        <v>1740.49</v>
      </c>
      <c r="L1755" s="98">
        <v>1740.49</v>
      </c>
      <c r="M1755" s="35"/>
    </row>
    <row r="1756" spans="1:13" x14ac:dyDescent="0.25">
      <c r="A1756" s="43" t="s">
        <v>5458</v>
      </c>
      <c r="B1756" s="116" t="s">
        <v>2460</v>
      </c>
      <c r="C1756" s="93" t="s">
        <v>138</v>
      </c>
      <c r="D1756" s="94">
        <v>261000</v>
      </c>
      <c r="E1756" s="95" t="s">
        <v>514</v>
      </c>
      <c r="F1756" s="96" t="s">
        <v>140</v>
      </c>
      <c r="G1756" s="97">
        <v>163.58000000000001</v>
      </c>
      <c r="H1756" s="98">
        <v>163.58000000000001</v>
      </c>
      <c r="I1756" s="98">
        <v>4.8</v>
      </c>
      <c r="J1756" s="98">
        <v>7.14</v>
      </c>
      <c r="K1756" s="98">
        <v>1953.14</v>
      </c>
      <c r="L1756" s="98">
        <v>1953.14</v>
      </c>
      <c r="M1756" s="35"/>
    </row>
    <row r="1757" spans="1:13" x14ac:dyDescent="0.25">
      <c r="A1757" s="43" t="s">
        <v>5459</v>
      </c>
      <c r="B1757" s="117" t="s">
        <v>2461</v>
      </c>
      <c r="C1757" s="100"/>
      <c r="D1757" s="100"/>
      <c r="E1757" s="101" t="s">
        <v>2462</v>
      </c>
      <c r="F1757" s="100"/>
      <c r="G1757" s="102"/>
      <c r="H1757" s="102"/>
      <c r="I1757" s="102"/>
      <c r="J1757" s="102"/>
      <c r="K1757" s="103">
        <v>538.01</v>
      </c>
      <c r="L1757" s="103">
        <v>538.01</v>
      </c>
      <c r="M1757" s="35"/>
    </row>
    <row r="1758" spans="1:13" x14ac:dyDescent="0.25">
      <c r="A1758" s="43" t="s">
        <v>5460</v>
      </c>
      <c r="B1758" s="116" t="s">
        <v>2463</v>
      </c>
      <c r="C1758" s="93" t="s">
        <v>138</v>
      </c>
      <c r="D1758" s="94">
        <v>261550</v>
      </c>
      <c r="E1758" s="95" t="s">
        <v>273</v>
      </c>
      <c r="F1758" s="96" t="s">
        <v>140</v>
      </c>
      <c r="G1758" s="97">
        <v>36.799999999999997</v>
      </c>
      <c r="H1758" s="98">
        <v>36.799999999999997</v>
      </c>
      <c r="I1758" s="98">
        <v>6.61</v>
      </c>
      <c r="J1758" s="98">
        <v>8.01</v>
      </c>
      <c r="K1758" s="98">
        <v>538.01</v>
      </c>
      <c r="L1758" s="98">
        <v>538.01</v>
      </c>
      <c r="M1758" s="35"/>
    </row>
    <row r="1759" spans="1:13" x14ac:dyDescent="0.25">
      <c r="A1759" s="43" t="s">
        <v>5461</v>
      </c>
      <c r="B1759" s="117" t="s">
        <v>2464</v>
      </c>
      <c r="C1759" s="100"/>
      <c r="D1759" s="100"/>
      <c r="E1759" s="101" t="s">
        <v>1177</v>
      </c>
      <c r="F1759" s="100"/>
      <c r="G1759" s="102"/>
      <c r="H1759" s="102"/>
      <c r="I1759" s="102"/>
      <c r="J1759" s="102"/>
      <c r="K1759" s="103">
        <v>2236.1400000000003</v>
      </c>
      <c r="L1759" s="103">
        <v>2236.1400000000003</v>
      </c>
      <c r="M1759" s="35"/>
    </row>
    <row r="1760" spans="1:13" x14ac:dyDescent="0.25">
      <c r="A1760" s="43" t="s">
        <v>5462</v>
      </c>
      <c r="B1760" s="119" t="s">
        <v>2465</v>
      </c>
      <c r="C1760" s="108"/>
      <c r="D1760" s="108"/>
      <c r="E1760" s="109" t="s">
        <v>1137</v>
      </c>
      <c r="F1760" s="108"/>
      <c r="G1760" s="110"/>
      <c r="H1760" s="110"/>
      <c r="I1760" s="110"/>
      <c r="J1760" s="110"/>
      <c r="K1760" s="111">
        <v>2236.1400000000003</v>
      </c>
      <c r="L1760" s="111">
        <v>2236.1400000000003</v>
      </c>
      <c r="M1760" s="35"/>
    </row>
    <row r="1761" spans="1:13" x14ac:dyDescent="0.25">
      <c r="A1761" s="43" t="s">
        <v>5463</v>
      </c>
      <c r="B1761" s="116" t="s">
        <v>2466</v>
      </c>
      <c r="C1761" s="93" t="s">
        <v>138</v>
      </c>
      <c r="D1761" s="94">
        <v>261300</v>
      </c>
      <c r="E1761" s="95" t="s">
        <v>271</v>
      </c>
      <c r="F1761" s="96" t="s">
        <v>140</v>
      </c>
      <c r="G1761" s="97">
        <v>116.77</v>
      </c>
      <c r="H1761" s="98">
        <v>116.77</v>
      </c>
      <c r="I1761" s="98">
        <v>1.96</v>
      </c>
      <c r="J1761" s="98">
        <v>8.68</v>
      </c>
      <c r="K1761" s="98">
        <v>1242.43</v>
      </c>
      <c r="L1761" s="98">
        <v>1242.43</v>
      </c>
      <c r="M1761" s="35"/>
    </row>
    <row r="1762" spans="1:13" x14ac:dyDescent="0.25">
      <c r="A1762" s="43" t="s">
        <v>5464</v>
      </c>
      <c r="B1762" s="116" t="s">
        <v>2467</v>
      </c>
      <c r="C1762" s="93" t="s">
        <v>138</v>
      </c>
      <c r="D1762" s="94">
        <v>261307</v>
      </c>
      <c r="E1762" s="95" t="s">
        <v>280</v>
      </c>
      <c r="F1762" s="96" t="s">
        <v>140</v>
      </c>
      <c r="G1762" s="97">
        <v>116.77</v>
      </c>
      <c r="H1762" s="98">
        <v>116.77</v>
      </c>
      <c r="I1762" s="98">
        <v>3.41</v>
      </c>
      <c r="J1762" s="98">
        <v>5.0999999999999996</v>
      </c>
      <c r="K1762" s="98">
        <v>993.71</v>
      </c>
      <c r="L1762" s="98">
        <v>993.71</v>
      </c>
      <c r="M1762" s="35"/>
    </row>
    <row r="1763" spans="1:13" x14ac:dyDescent="0.25">
      <c r="A1763" s="43" t="s">
        <v>5465</v>
      </c>
      <c r="B1763" s="117" t="s">
        <v>2468</v>
      </c>
      <c r="C1763" s="100"/>
      <c r="D1763" s="100"/>
      <c r="E1763" s="101" t="s">
        <v>512</v>
      </c>
      <c r="F1763" s="100"/>
      <c r="G1763" s="102"/>
      <c r="H1763" s="102"/>
      <c r="I1763" s="102"/>
      <c r="J1763" s="102"/>
      <c r="K1763" s="103">
        <v>903.73</v>
      </c>
      <c r="L1763" s="103">
        <v>903.73</v>
      </c>
      <c r="M1763" s="35"/>
    </row>
    <row r="1764" spans="1:13" x14ac:dyDescent="0.25">
      <c r="A1764" s="43" t="s">
        <v>5466</v>
      </c>
      <c r="B1764" s="116" t="s">
        <v>2469</v>
      </c>
      <c r="C1764" s="93" t="s">
        <v>138</v>
      </c>
      <c r="D1764" s="94">
        <v>261000</v>
      </c>
      <c r="E1764" s="95" t="s">
        <v>514</v>
      </c>
      <c r="F1764" s="96" t="s">
        <v>140</v>
      </c>
      <c r="G1764" s="97">
        <v>75.69</v>
      </c>
      <c r="H1764" s="98">
        <v>75.69</v>
      </c>
      <c r="I1764" s="98">
        <v>4.8</v>
      </c>
      <c r="J1764" s="98">
        <v>7.14</v>
      </c>
      <c r="K1764" s="98">
        <v>903.73</v>
      </c>
      <c r="L1764" s="98">
        <v>903.73</v>
      </c>
      <c r="M1764" s="35"/>
    </row>
    <row r="1765" spans="1:13" x14ac:dyDescent="0.25">
      <c r="A1765" s="43" t="s">
        <v>5467</v>
      </c>
      <c r="B1765" s="117" t="s">
        <v>2470</v>
      </c>
      <c r="C1765" s="100"/>
      <c r="D1765" s="100"/>
      <c r="E1765" s="101" t="s">
        <v>1187</v>
      </c>
      <c r="F1765" s="100"/>
      <c r="G1765" s="102"/>
      <c r="H1765" s="102"/>
      <c r="I1765" s="102"/>
      <c r="J1765" s="102"/>
      <c r="K1765" s="103">
        <v>380.57</v>
      </c>
      <c r="L1765" s="103">
        <v>380.57</v>
      </c>
      <c r="M1765" s="35"/>
    </row>
    <row r="1766" spans="1:13" x14ac:dyDescent="0.25">
      <c r="A1766" s="43" t="s">
        <v>5468</v>
      </c>
      <c r="B1766" s="116" t="s">
        <v>2471</v>
      </c>
      <c r="C1766" s="93" t="s">
        <v>138</v>
      </c>
      <c r="D1766" s="94">
        <v>261703</v>
      </c>
      <c r="E1766" s="95" t="s">
        <v>518</v>
      </c>
      <c r="F1766" s="96" t="s">
        <v>140</v>
      </c>
      <c r="G1766" s="97">
        <v>33.18</v>
      </c>
      <c r="H1766" s="98">
        <v>33.18</v>
      </c>
      <c r="I1766" s="98">
        <v>3.46</v>
      </c>
      <c r="J1766" s="98">
        <v>8.01</v>
      </c>
      <c r="K1766" s="98">
        <v>380.57</v>
      </c>
      <c r="L1766" s="98">
        <v>380.57</v>
      </c>
      <c r="M1766" s="35"/>
    </row>
    <row r="1767" spans="1:13" x14ac:dyDescent="0.25">
      <c r="A1767" s="43" t="s">
        <v>5469</v>
      </c>
      <c r="B1767" s="117" t="s">
        <v>2472</v>
      </c>
      <c r="C1767" s="100"/>
      <c r="D1767" s="100"/>
      <c r="E1767" s="101" t="s">
        <v>1117</v>
      </c>
      <c r="F1767" s="100"/>
      <c r="G1767" s="102"/>
      <c r="H1767" s="102"/>
      <c r="I1767" s="102"/>
      <c r="J1767" s="102"/>
      <c r="K1767" s="103">
        <v>1238.99</v>
      </c>
      <c r="L1767" s="103">
        <v>1238.99</v>
      </c>
      <c r="M1767" s="35"/>
    </row>
    <row r="1768" spans="1:13" x14ac:dyDescent="0.3">
      <c r="A1768" s="43" t="s">
        <v>5470</v>
      </c>
      <c r="B1768" s="116" t="s">
        <v>2473</v>
      </c>
      <c r="C1768" s="93" t="s">
        <v>138</v>
      </c>
      <c r="D1768" s="94">
        <v>261602</v>
      </c>
      <c r="E1768" s="95" t="s">
        <v>522</v>
      </c>
      <c r="F1768" s="96" t="s">
        <v>140</v>
      </c>
      <c r="G1768" s="97">
        <v>38.43</v>
      </c>
      <c r="H1768" s="98">
        <v>38.43</v>
      </c>
      <c r="I1768" s="98">
        <v>10.15</v>
      </c>
      <c r="J1768" s="98">
        <v>13.3</v>
      </c>
      <c r="K1768" s="98">
        <v>901.18</v>
      </c>
      <c r="L1768" s="98">
        <v>901.18</v>
      </c>
      <c r="M1768" s="36"/>
    </row>
    <row r="1769" spans="1:13" x14ac:dyDescent="0.25">
      <c r="A1769" s="43" t="s">
        <v>5471</v>
      </c>
      <c r="B1769" s="116" t="s">
        <v>2474</v>
      </c>
      <c r="C1769" s="93" t="s">
        <v>138</v>
      </c>
      <c r="D1769" s="94">
        <v>261560</v>
      </c>
      <c r="E1769" s="95" t="s">
        <v>284</v>
      </c>
      <c r="F1769" s="96" t="s">
        <v>140</v>
      </c>
      <c r="G1769" s="97">
        <v>17.010000000000002</v>
      </c>
      <c r="H1769" s="98">
        <v>17.010000000000002</v>
      </c>
      <c r="I1769" s="98">
        <v>6.56</v>
      </c>
      <c r="J1769" s="98">
        <v>13.3</v>
      </c>
      <c r="K1769" s="98">
        <v>337.81</v>
      </c>
      <c r="L1769" s="98">
        <v>337.81</v>
      </c>
      <c r="M1769" s="35"/>
    </row>
    <row r="1770" spans="1:13" x14ac:dyDescent="0.25">
      <c r="A1770" s="43" t="s">
        <v>5472</v>
      </c>
      <c r="B1770" s="117" t="s">
        <v>2475</v>
      </c>
      <c r="C1770" s="100"/>
      <c r="D1770" s="100"/>
      <c r="E1770" s="101" t="s">
        <v>461</v>
      </c>
      <c r="F1770" s="100"/>
      <c r="G1770" s="102"/>
      <c r="H1770" s="102"/>
      <c r="I1770" s="102"/>
      <c r="J1770" s="102"/>
      <c r="K1770" s="103">
        <v>1025.23</v>
      </c>
      <c r="L1770" s="103">
        <v>1025.23</v>
      </c>
      <c r="M1770" s="35"/>
    </row>
    <row r="1771" spans="1:13" x14ac:dyDescent="0.3">
      <c r="A1771" s="43" t="s">
        <v>5473</v>
      </c>
      <c r="B1771" s="116" t="s">
        <v>2476</v>
      </c>
      <c r="C1771" s="93" t="s">
        <v>138</v>
      </c>
      <c r="D1771" s="94">
        <v>261602</v>
      </c>
      <c r="E1771" s="95" t="s">
        <v>522</v>
      </c>
      <c r="F1771" s="96" t="s">
        <v>140</v>
      </c>
      <c r="G1771" s="97">
        <v>43.72</v>
      </c>
      <c r="H1771" s="98">
        <v>43.72</v>
      </c>
      <c r="I1771" s="98">
        <v>10.15</v>
      </c>
      <c r="J1771" s="98">
        <v>13.3</v>
      </c>
      <c r="K1771" s="98">
        <v>1025.23</v>
      </c>
      <c r="L1771" s="98">
        <v>1025.23</v>
      </c>
      <c r="M1771" s="36"/>
    </row>
    <row r="1772" spans="1:13" x14ac:dyDescent="0.25">
      <c r="A1772" s="43" t="s">
        <v>5474</v>
      </c>
      <c r="B1772" s="117" t="s">
        <v>2477</v>
      </c>
      <c r="C1772" s="100"/>
      <c r="D1772" s="100"/>
      <c r="E1772" s="101" t="s">
        <v>97</v>
      </c>
      <c r="F1772" s="100"/>
      <c r="G1772" s="102"/>
      <c r="H1772" s="102"/>
      <c r="I1772" s="102"/>
      <c r="J1772" s="102"/>
      <c r="K1772" s="103">
        <v>2264.44</v>
      </c>
      <c r="L1772" s="103">
        <v>2264.44</v>
      </c>
      <c r="M1772" s="35"/>
    </row>
    <row r="1773" spans="1:13" x14ac:dyDescent="0.25">
      <c r="A1773" s="43" t="s">
        <v>5475</v>
      </c>
      <c r="B1773" s="116" t="s">
        <v>2478</v>
      </c>
      <c r="C1773" s="93" t="s">
        <v>138</v>
      </c>
      <c r="D1773" s="94">
        <v>261609</v>
      </c>
      <c r="E1773" s="95" t="s">
        <v>529</v>
      </c>
      <c r="F1773" s="96" t="s">
        <v>140</v>
      </c>
      <c r="G1773" s="97">
        <v>190.61</v>
      </c>
      <c r="H1773" s="98">
        <v>190.61</v>
      </c>
      <c r="I1773" s="98">
        <v>8.35</v>
      </c>
      <c r="J1773" s="98">
        <v>3.53</v>
      </c>
      <c r="K1773" s="98">
        <v>2264.44</v>
      </c>
      <c r="L1773" s="98">
        <v>2264.44</v>
      </c>
      <c r="M1773" s="35"/>
    </row>
    <row r="1774" spans="1:13" x14ac:dyDescent="0.25">
      <c r="A1774" s="43" t="s">
        <v>5476</v>
      </c>
      <c r="B1774" s="115" t="s">
        <v>2479</v>
      </c>
      <c r="C1774" s="89"/>
      <c r="D1774" s="89"/>
      <c r="E1774" s="90" t="s">
        <v>89</v>
      </c>
      <c r="F1774" s="89"/>
      <c r="G1774" s="91"/>
      <c r="H1774" s="91"/>
      <c r="I1774" s="91"/>
      <c r="J1774" s="91"/>
      <c r="K1774" s="92">
        <v>6029.24</v>
      </c>
      <c r="L1774" s="92">
        <v>6029.24</v>
      </c>
      <c r="M1774" s="35"/>
    </row>
    <row r="1775" spans="1:13" x14ac:dyDescent="0.25">
      <c r="A1775" s="43" t="s">
        <v>5477</v>
      </c>
      <c r="B1775" s="117" t="s">
        <v>2480</v>
      </c>
      <c r="C1775" s="100"/>
      <c r="D1775" s="100"/>
      <c r="E1775" s="101" t="s">
        <v>532</v>
      </c>
      <c r="F1775" s="100"/>
      <c r="G1775" s="102"/>
      <c r="H1775" s="102"/>
      <c r="I1775" s="102"/>
      <c r="J1775" s="102"/>
      <c r="K1775" s="103">
        <v>4421.4399999999996</v>
      </c>
      <c r="L1775" s="103">
        <v>4421.4399999999996</v>
      </c>
      <c r="M1775" s="35"/>
    </row>
    <row r="1776" spans="1:13" x14ac:dyDescent="0.25">
      <c r="A1776" s="43" t="s">
        <v>5478</v>
      </c>
      <c r="B1776" s="116" t="s">
        <v>2481</v>
      </c>
      <c r="C1776" s="93" t="s">
        <v>138</v>
      </c>
      <c r="D1776" s="94">
        <v>271608</v>
      </c>
      <c r="E1776" s="95" t="s">
        <v>1198</v>
      </c>
      <c r="F1776" s="96" t="s">
        <v>140</v>
      </c>
      <c r="G1776" s="97">
        <v>2.97</v>
      </c>
      <c r="H1776" s="98">
        <v>2.97</v>
      </c>
      <c r="I1776" s="98">
        <v>420.58</v>
      </c>
      <c r="J1776" s="98">
        <v>46.01</v>
      </c>
      <c r="K1776" s="98">
        <v>1385.77</v>
      </c>
      <c r="L1776" s="98">
        <v>1385.77</v>
      </c>
      <c r="M1776" s="35"/>
    </row>
    <row r="1777" spans="1:13" x14ac:dyDescent="0.3">
      <c r="A1777" s="43" t="s">
        <v>5479</v>
      </c>
      <c r="B1777" s="116" t="s">
        <v>2482</v>
      </c>
      <c r="C1777" s="93" t="s">
        <v>193</v>
      </c>
      <c r="D1777" s="107" t="s">
        <v>1200</v>
      </c>
      <c r="E1777" s="95" t="s">
        <v>1201</v>
      </c>
      <c r="F1777" s="96" t="s">
        <v>140</v>
      </c>
      <c r="G1777" s="97">
        <v>2.64</v>
      </c>
      <c r="H1777" s="98">
        <v>2.64</v>
      </c>
      <c r="I1777" s="98">
        <v>346.16</v>
      </c>
      <c r="J1777" s="98">
        <v>52.49</v>
      </c>
      <c r="K1777" s="98">
        <v>1052.43</v>
      </c>
      <c r="L1777" s="98">
        <v>1052.43</v>
      </c>
      <c r="M1777" s="36"/>
    </row>
    <row r="1778" spans="1:13" ht="24" x14ac:dyDescent="0.3">
      <c r="A1778" s="43" t="s">
        <v>5480</v>
      </c>
      <c r="B1778" s="116" t="s">
        <v>2483</v>
      </c>
      <c r="C1778" s="93" t="s">
        <v>193</v>
      </c>
      <c r="D1778" s="107" t="s">
        <v>2484</v>
      </c>
      <c r="E1778" s="99" t="s">
        <v>3690</v>
      </c>
      <c r="F1778" s="96" t="s">
        <v>135</v>
      </c>
      <c r="G1778" s="97">
        <v>1</v>
      </c>
      <c r="H1778" s="98">
        <v>1</v>
      </c>
      <c r="I1778" s="98">
        <v>1462.4</v>
      </c>
      <c r="J1778" s="98">
        <v>25.08</v>
      </c>
      <c r="K1778" s="98">
        <v>1487.48</v>
      </c>
      <c r="L1778" s="98">
        <v>1487.48</v>
      </c>
      <c r="M1778" s="36"/>
    </row>
    <row r="1779" spans="1:13" x14ac:dyDescent="0.25">
      <c r="A1779" s="43" t="s">
        <v>5481</v>
      </c>
      <c r="B1779" s="116" t="s">
        <v>2485</v>
      </c>
      <c r="C1779" s="93" t="s">
        <v>138</v>
      </c>
      <c r="D1779" s="94">
        <v>270501</v>
      </c>
      <c r="E1779" s="95" t="s">
        <v>159</v>
      </c>
      <c r="F1779" s="96" t="s">
        <v>140</v>
      </c>
      <c r="G1779" s="97">
        <v>151.61000000000001</v>
      </c>
      <c r="H1779" s="98">
        <v>151.61000000000001</v>
      </c>
      <c r="I1779" s="98">
        <v>1.48</v>
      </c>
      <c r="J1779" s="98">
        <v>1.79</v>
      </c>
      <c r="K1779" s="98">
        <v>495.76</v>
      </c>
      <c r="L1779" s="98">
        <v>495.76</v>
      </c>
      <c r="M1779" s="35"/>
    </row>
    <row r="1780" spans="1:13" x14ac:dyDescent="0.25">
      <c r="A1780" s="43" t="s">
        <v>5482</v>
      </c>
      <c r="B1780" s="117" t="s">
        <v>2486</v>
      </c>
      <c r="C1780" s="100"/>
      <c r="D1780" s="100"/>
      <c r="E1780" s="101" t="s">
        <v>1208</v>
      </c>
      <c r="F1780" s="100"/>
      <c r="G1780" s="102"/>
      <c r="H1780" s="102"/>
      <c r="I1780" s="102"/>
      <c r="J1780" s="102"/>
      <c r="K1780" s="103">
        <v>1607.8</v>
      </c>
      <c r="L1780" s="103">
        <v>1607.8</v>
      </c>
      <c r="M1780" s="35"/>
    </row>
    <row r="1781" spans="1:13" ht="36" x14ac:dyDescent="0.3">
      <c r="A1781" s="43" t="s">
        <v>5483</v>
      </c>
      <c r="B1781" s="118" t="s">
        <v>2487</v>
      </c>
      <c r="C1781" s="104" t="s">
        <v>193</v>
      </c>
      <c r="D1781" s="112" t="s">
        <v>538</v>
      </c>
      <c r="E1781" s="99" t="s">
        <v>3691</v>
      </c>
      <c r="F1781" s="106" t="s">
        <v>135</v>
      </c>
      <c r="G1781" s="97">
        <v>10</v>
      </c>
      <c r="H1781" s="98">
        <v>10</v>
      </c>
      <c r="I1781" s="98">
        <v>61.96</v>
      </c>
      <c r="J1781" s="98">
        <v>12.77</v>
      </c>
      <c r="K1781" s="98">
        <v>747.3</v>
      </c>
      <c r="L1781" s="98">
        <v>747.3</v>
      </c>
      <c r="M1781" s="36"/>
    </row>
    <row r="1782" spans="1:13" ht="24" x14ac:dyDescent="0.3">
      <c r="A1782" s="43" t="s">
        <v>5484</v>
      </c>
      <c r="B1782" s="116" t="s">
        <v>2488</v>
      </c>
      <c r="C1782" s="93" t="s">
        <v>193</v>
      </c>
      <c r="D1782" s="107" t="s">
        <v>541</v>
      </c>
      <c r="E1782" s="99" t="s">
        <v>3675</v>
      </c>
      <c r="F1782" s="96" t="s">
        <v>135</v>
      </c>
      <c r="G1782" s="97">
        <v>10</v>
      </c>
      <c r="H1782" s="98">
        <v>10</v>
      </c>
      <c r="I1782" s="98">
        <v>86.05</v>
      </c>
      <c r="J1782" s="98">
        <v>0</v>
      </c>
      <c r="K1782" s="98">
        <v>860.5</v>
      </c>
      <c r="L1782" s="98">
        <v>860.5</v>
      </c>
      <c r="M1782" s="36"/>
    </row>
    <row r="1783" spans="1:13" x14ac:dyDescent="0.25">
      <c r="A1783" s="43" t="s">
        <v>5485</v>
      </c>
      <c r="B1783" s="114">
        <v>29</v>
      </c>
      <c r="C1783" s="84"/>
      <c r="D1783" s="84"/>
      <c r="E1783" s="85" t="s">
        <v>31</v>
      </c>
      <c r="F1783" s="86" t="s">
        <v>135</v>
      </c>
      <c r="G1783" s="87">
        <v>1</v>
      </c>
      <c r="H1783" s="88"/>
      <c r="I1783" s="88"/>
      <c r="J1783" s="88"/>
      <c r="K1783" s="87">
        <v>7070.03</v>
      </c>
      <c r="L1783" s="87">
        <v>7070.03</v>
      </c>
      <c r="M1783" s="35"/>
    </row>
    <row r="1784" spans="1:13" x14ac:dyDescent="0.25">
      <c r="A1784" s="43" t="s">
        <v>5486</v>
      </c>
      <c r="B1784" s="115" t="s">
        <v>2489</v>
      </c>
      <c r="C1784" s="89"/>
      <c r="D1784" s="89"/>
      <c r="E1784" s="90" t="s">
        <v>45</v>
      </c>
      <c r="F1784" s="89"/>
      <c r="G1784" s="91"/>
      <c r="H1784" s="91"/>
      <c r="I1784" s="91"/>
      <c r="J1784" s="91"/>
      <c r="K1784" s="92">
        <v>72.87</v>
      </c>
      <c r="L1784" s="92">
        <v>72.87</v>
      </c>
      <c r="M1784" s="35"/>
    </row>
    <row r="1785" spans="1:13" x14ac:dyDescent="0.25">
      <c r="A1785" s="43" t="s">
        <v>5487</v>
      </c>
      <c r="B1785" s="116" t="s">
        <v>2490</v>
      </c>
      <c r="C1785" s="93" t="s">
        <v>138</v>
      </c>
      <c r="D1785" s="94">
        <v>20202</v>
      </c>
      <c r="E1785" s="95" t="s">
        <v>164</v>
      </c>
      <c r="F1785" s="96" t="s">
        <v>140</v>
      </c>
      <c r="G1785" s="97">
        <v>10.08</v>
      </c>
      <c r="H1785" s="98">
        <v>10.08</v>
      </c>
      <c r="I1785" s="98">
        <v>0</v>
      </c>
      <c r="J1785" s="98">
        <v>2.38</v>
      </c>
      <c r="K1785" s="98">
        <v>23.99</v>
      </c>
      <c r="L1785" s="98">
        <v>23.99</v>
      </c>
      <c r="M1785" s="35"/>
    </row>
    <row r="1786" spans="1:13" ht="24" x14ac:dyDescent="0.3">
      <c r="A1786" s="43" t="s">
        <v>5488</v>
      </c>
      <c r="B1786" s="118" t="s">
        <v>2491</v>
      </c>
      <c r="C1786" s="104" t="s">
        <v>138</v>
      </c>
      <c r="D1786" s="105">
        <v>20701</v>
      </c>
      <c r="E1786" s="95" t="s">
        <v>293</v>
      </c>
      <c r="F1786" s="106" t="s">
        <v>140</v>
      </c>
      <c r="G1786" s="97">
        <v>10.08</v>
      </c>
      <c r="H1786" s="98">
        <v>10.08</v>
      </c>
      <c r="I1786" s="98">
        <v>3.41</v>
      </c>
      <c r="J1786" s="98">
        <v>1.44</v>
      </c>
      <c r="K1786" s="98">
        <v>48.88</v>
      </c>
      <c r="L1786" s="98">
        <v>48.88</v>
      </c>
      <c r="M1786" s="36"/>
    </row>
    <row r="1787" spans="1:13" x14ac:dyDescent="0.25">
      <c r="A1787" s="43" t="s">
        <v>5489</v>
      </c>
      <c r="B1787" s="115" t="s">
        <v>2492</v>
      </c>
      <c r="C1787" s="89"/>
      <c r="D1787" s="89"/>
      <c r="E1787" s="90" t="s">
        <v>47</v>
      </c>
      <c r="F1787" s="89"/>
      <c r="G1787" s="91"/>
      <c r="H1787" s="91"/>
      <c r="I1787" s="91"/>
      <c r="J1787" s="91"/>
      <c r="K1787" s="92">
        <v>33.24</v>
      </c>
      <c r="L1787" s="92">
        <v>33.24</v>
      </c>
      <c r="M1787" s="35"/>
    </row>
    <row r="1788" spans="1:13" x14ac:dyDescent="0.25">
      <c r="A1788" s="43" t="s">
        <v>5490</v>
      </c>
      <c r="B1788" s="116" t="s">
        <v>2493</v>
      </c>
      <c r="C1788" s="93" t="s">
        <v>138</v>
      </c>
      <c r="D1788" s="94">
        <v>30101</v>
      </c>
      <c r="E1788" s="95" t="s">
        <v>170</v>
      </c>
      <c r="F1788" s="96" t="s">
        <v>171</v>
      </c>
      <c r="G1788" s="97">
        <v>0.85</v>
      </c>
      <c r="H1788" s="98">
        <v>0.85</v>
      </c>
      <c r="I1788" s="98">
        <v>30.52</v>
      </c>
      <c r="J1788" s="98">
        <v>8.59</v>
      </c>
      <c r="K1788" s="98">
        <v>33.24</v>
      </c>
      <c r="L1788" s="98">
        <v>33.24</v>
      </c>
      <c r="M1788" s="35"/>
    </row>
    <row r="1789" spans="1:13" x14ac:dyDescent="0.25">
      <c r="A1789" s="43" t="s">
        <v>5491</v>
      </c>
      <c r="B1789" s="115" t="s">
        <v>2494</v>
      </c>
      <c r="C1789" s="89"/>
      <c r="D1789" s="89"/>
      <c r="E1789" s="90" t="s">
        <v>49</v>
      </c>
      <c r="F1789" s="89"/>
      <c r="G1789" s="91"/>
      <c r="H1789" s="91"/>
      <c r="I1789" s="91"/>
      <c r="J1789" s="91"/>
      <c r="K1789" s="92">
        <v>53.31</v>
      </c>
      <c r="L1789" s="92">
        <v>53.31</v>
      </c>
      <c r="M1789" s="35"/>
    </row>
    <row r="1790" spans="1:13" ht="24" x14ac:dyDescent="0.3">
      <c r="A1790" s="43" t="s">
        <v>5492</v>
      </c>
      <c r="B1790" s="116" t="s">
        <v>2495</v>
      </c>
      <c r="C1790" s="93" t="s">
        <v>138</v>
      </c>
      <c r="D1790" s="94">
        <v>41140</v>
      </c>
      <c r="E1790" s="99" t="s">
        <v>3641</v>
      </c>
      <c r="F1790" s="96" t="s">
        <v>140</v>
      </c>
      <c r="G1790" s="97">
        <v>10.08</v>
      </c>
      <c r="H1790" s="98">
        <v>10.08</v>
      </c>
      <c r="I1790" s="98">
        <v>0</v>
      </c>
      <c r="J1790" s="98">
        <v>2.4300000000000002</v>
      </c>
      <c r="K1790" s="98">
        <v>24.49</v>
      </c>
      <c r="L1790" s="98">
        <v>24.49</v>
      </c>
      <c r="M1790" s="36"/>
    </row>
    <row r="1791" spans="1:13" ht="24" x14ac:dyDescent="0.3">
      <c r="A1791" s="43" t="s">
        <v>5493</v>
      </c>
      <c r="B1791" s="118" t="s">
        <v>2496</v>
      </c>
      <c r="C1791" s="104" t="s">
        <v>187</v>
      </c>
      <c r="D1791" s="105">
        <v>97083</v>
      </c>
      <c r="E1791" s="95" t="s">
        <v>302</v>
      </c>
      <c r="F1791" s="106" t="s">
        <v>140</v>
      </c>
      <c r="G1791" s="97">
        <v>10.08</v>
      </c>
      <c r="H1791" s="98">
        <v>10.08</v>
      </c>
      <c r="I1791" s="98">
        <v>0.83</v>
      </c>
      <c r="J1791" s="98">
        <v>2.0299999999999998</v>
      </c>
      <c r="K1791" s="98">
        <v>28.82</v>
      </c>
      <c r="L1791" s="98">
        <v>28.82</v>
      </c>
      <c r="M1791" s="36"/>
    </row>
    <row r="1792" spans="1:13" x14ac:dyDescent="0.25">
      <c r="A1792" s="43" t="s">
        <v>5494</v>
      </c>
      <c r="B1792" s="115" t="s">
        <v>2497</v>
      </c>
      <c r="C1792" s="89"/>
      <c r="D1792" s="89"/>
      <c r="E1792" s="90" t="s">
        <v>51</v>
      </c>
      <c r="F1792" s="89"/>
      <c r="G1792" s="91"/>
      <c r="H1792" s="91"/>
      <c r="I1792" s="91"/>
      <c r="J1792" s="91"/>
      <c r="K1792" s="92">
        <v>1158.18</v>
      </c>
      <c r="L1792" s="92">
        <v>1158.18</v>
      </c>
      <c r="M1792" s="35"/>
    </row>
    <row r="1793" spans="1:13" x14ac:dyDescent="0.25">
      <c r="A1793" s="43" t="s">
        <v>5495</v>
      </c>
      <c r="B1793" s="117" t="s">
        <v>2498</v>
      </c>
      <c r="C1793" s="100"/>
      <c r="D1793" s="100"/>
      <c r="E1793" s="101" t="s">
        <v>2061</v>
      </c>
      <c r="F1793" s="100"/>
      <c r="G1793" s="102"/>
      <c r="H1793" s="102"/>
      <c r="I1793" s="102"/>
      <c r="J1793" s="102"/>
      <c r="K1793" s="103">
        <v>1158.18</v>
      </c>
      <c r="L1793" s="103">
        <v>1158.18</v>
      </c>
      <c r="M1793" s="35"/>
    </row>
    <row r="1794" spans="1:13" x14ac:dyDescent="0.25">
      <c r="A1794" s="43" t="s">
        <v>5496</v>
      </c>
      <c r="B1794" s="116" t="s">
        <v>2499</v>
      </c>
      <c r="C1794" s="93" t="s">
        <v>138</v>
      </c>
      <c r="D1794" s="94">
        <v>50302</v>
      </c>
      <c r="E1794" s="95" t="s">
        <v>307</v>
      </c>
      <c r="F1794" s="96" t="s">
        <v>178</v>
      </c>
      <c r="G1794" s="97">
        <v>8</v>
      </c>
      <c r="H1794" s="98">
        <v>8</v>
      </c>
      <c r="I1794" s="98">
        <v>28.81</v>
      </c>
      <c r="J1794" s="98">
        <v>33.54</v>
      </c>
      <c r="K1794" s="98">
        <v>498.8</v>
      </c>
      <c r="L1794" s="98">
        <v>498.8</v>
      </c>
      <c r="M1794" s="35"/>
    </row>
    <row r="1795" spans="1:13" x14ac:dyDescent="0.25">
      <c r="A1795" s="43" t="s">
        <v>5497</v>
      </c>
      <c r="B1795" s="116" t="s">
        <v>2500</v>
      </c>
      <c r="C1795" s="93" t="s">
        <v>138</v>
      </c>
      <c r="D1795" s="94">
        <v>52004</v>
      </c>
      <c r="E1795" s="95" t="s">
        <v>325</v>
      </c>
      <c r="F1795" s="96" t="s">
        <v>310</v>
      </c>
      <c r="G1795" s="97">
        <v>7.27</v>
      </c>
      <c r="H1795" s="98">
        <v>7.27</v>
      </c>
      <c r="I1795" s="98">
        <v>8.19</v>
      </c>
      <c r="J1795" s="98">
        <v>2.66</v>
      </c>
      <c r="K1795" s="98">
        <v>78.87</v>
      </c>
      <c r="L1795" s="98">
        <v>78.87</v>
      </c>
      <c r="M1795" s="35"/>
    </row>
    <row r="1796" spans="1:13" x14ac:dyDescent="0.25">
      <c r="A1796" s="43" t="s">
        <v>5498</v>
      </c>
      <c r="B1796" s="116" t="s">
        <v>2501</v>
      </c>
      <c r="C1796" s="93" t="s">
        <v>138</v>
      </c>
      <c r="D1796" s="94">
        <v>52003</v>
      </c>
      <c r="E1796" s="95" t="s">
        <v>731</v>
      </c>
      <c r="F1796" s="96" t="s">
        <v>310</v>
      </c>
      <c r="G1796" s="97">
        <v>24.54</v>
      </c>
      <c r="H1796" s="98">
        <v>24.54</v>
      </c>
      <c r="I1796" s="98">
        <v>8.66</v>
      </c>
      <c r="J1796" s="98">
        <v>2.66</v>
      </c>
      <c r="K1796" s="98">
        <v>277.79000000000002</v>
      </c>
      <c r="L1796" s="98">
        <v>277.79000000000002</v>
      </c>
      <c r="M1796" s="35"/>
    </row>
    <row r="1797" spans="1:13" x14ac:dyDescent="0.25">
      <c r="A1797" s="43" t="s">
        <v>5499</v>
      </c>
      <c r="B1797" s="116" t="s">
        <v>2502</v>
      </c>
      <c r="C1797" s="93" t="s">
        <v>138</v>
      </c>
      <c r="D1797" s="94">
        <v>52014</v>
      </c>
      <c r="E1797" s="95" t="s">
        <v>312</v>
      </c>
      <c r="F1797" s="96" t="s">
        <v>310</v>
      </c>
      <c r="G1797" s="97">
        <v>5.45</v>
      </c>
      <c r="H1797" s="98">
        <v>5.45</v>
      </c>
      <c r="I1797" s="98">
        <v>11.47</v>
      </c>
      <c r="J1797" s="98">
        <v>2.33</v>
      </c>
      <c r="K1797" s="98">
        <v>75.209999999999994</v>
      </c>
      <c r="L1797" s="98">
        <v>75.209999999999994</v>
      </c>
      <c r="M1797" s="35"/>
    </row>
    <row r="1798" spans="1:13" x14ac:dyDescent="0.25">
      <c r="A1798" s="43" t="s">
        <v>5500</v>
      </c>
      <c r="B1798" s="116" t="s">
        <v>2503</v>
      </c>
      <c r="C1798" s="93" t="s">
        <v>138</v>
      </c>
      <c r="D1798" s="94">
        <v>50901</v>
      </c>
      <c r="E1798" s="95" t="s">
        <v>316</v>
      </c>
      <c r="F1798" s="96" t="s">
        <v>171</v>
      </c>
      <c r="G1798" s="97">
        <v>0.36</v>
      </c>
      <c r="H1798" s="98">
        <v>0.36</v>
      </c>
      <c r="I1798" s="98">
        <v>0</v>
      </c>
      <c r="J1798" s="98">
        <v>38.78</v>
      </c>
      <c r="K1798" s="98">
        <v>13.96</v>
      </c>
      <c r="L1798" s="98">
        <v>13.96</v>
      </c>
      <c r="M1798" s="35"/>
    </row>
    <row r="1799" spans="1:13" x14ac:dyDescent="0.25">
      <c r="A1799" s="43" t="s">
        <v>5501</v>
      </c>
      <c r="B1799" s="116" t="s">
        <v>2504</v>
      </c>
      <c r="C1799" s="93" t="s">
        <v>138</v>
      </c>
      <c r="D1799" s="94">
        <v>50902</v>
      </c>
      <c r="E1799" s="95" t="s">
        <v>318</v>
      </c>
      <c r="F1799" s="96" t="s">
        <v>140</v>
      </c>
      <c r="G1799" s="97">
        <v>0.64</v>
      </c>
      <c r="H1799" s="98">
        <v>0.64</v>
      </c>
      <c r="I1799" s="98">
        <v>0</v>
      </c>
      <c r="J1799" s="98">
        <v>4.7699999999999996</v>
      </c>
      <c r="K1799" s="98">
        <v>3.05</v>
      </c>
      <c r="L1799" s="98">
        <v>3.05</v>
      </c>
      <c r="M1799" s="35"/>
    </row>
    <row r="1800" spans="1:13" x14ac:dyDescent="0.3">
      <c r="A1800" s="43" t="s">
        <v>5502</v>
      </c>
      <c r="B1800" s="116" t="s">
        <v>2505</v>
      </c>
      <c r="C1800" s="93" t="s">
        <v>187</v>
      </c>
      <c r="D1800" s="94">
        <v>96616</v>
      </c>
      <c r="E1800" s="95" t="s">
        <v>726</v>
      </c>
      <c r="F1800" s="96" t="s">
        <v>171</v>
      </c>
      <c r="G1800" s="97">
        <v>0.03</v>
      </c>
      <c r="H1800" s="98">
        <v>0.03</v>
      </c>
      <c r="I1800" s="98">
        <v>395.59</v>
      </c>
      <c r="J1800" s="98">
        <v>198.33</v>
      </c>
      <c r="K1800" s="98">
        <v>17.809999999999999</v>
      </c>
      <c r="L1800" s="98">
        <v>17.809999999999999</v>
      </c>
      <c r="M1800" s="36"/>
    </row>
    <row r="1801" spans="1:13" x14ac:dyDescent="0.25">
      <c r="A1801" s="43" t="s">
        <v>5503</v>
      </c>
      <c r="B1801" s="116" t="s">
        <v>2506</v>
      </c>
      <c r="C1801" s="93" t="s">
        <v>138</v>
      </c>
      <c r="D1801" s="94">
        <v>51036</v>
      </c>
      <c r="E1801" s="95" t="s">
        <v>321</v>
      </c>
      <c r="F1801" s="96" t="s">
        <v>171</v>
      </c>
      <c r="G1801" s="97">
        <v>0.36</v>
      </c>
      <c r="H1801" s="98">
        <v>0.36</v>
      </c>
      <c r="I1801" s="98">
        <v>499.2</v>
      </c>
      <c r="J1801" s="98">
        <v>0</v>
      </c>
      <c r="K1801" s="98">
        <v>179.71</v>
      </c>
      <c r="L1801" s="98">
        <v>179.71</v>
      </c>
      <c r="M1801" s="35"/>
    </row>
    <row r="1802" spans="1:13" ht="24" x14ac:dyDescent="0.3">
      <c r="A1802" s="43" t="s">
        <v>5504</v>
      </c>
      <c r="B1802" s="116" t="s">
        <v>2507</v>
      </c>
      <c r="C1802" s="93" t="s">
        <v>138</v>
      </c>
      <c r="D1802" s="94">
        <v>51060</v>
      </c>
      <c r="E1802" s="99" t="s">
        <v>3685</v>
      </c>
      <c r="F1802" s="96" t="s">
        <v>171</v>
      </c>
      <c r="G1802" s="97">
        <v>0.36</v>
      </c>
      <c r="H1802" s="98">
        <v>0.36</v>
      </c>
      <c r="I1802" s="98">
        <v>0.1</v>
      </c>
      <c r="J1802" s="98">
        <v>35.96</v>
      </c>
      <c r="K1802" s="98">
        <v>12.98</v>
      </c>
      <c r="L1802" s="98">
        <v>12.98</v>
      </c>
      <c r="M1802" s="36"/>
    </row>
    <row r="1803" spans="1:13" x14ac:dyDescent="0.25">
      <c r="A1803" s="43" t="s">
        <v>5505</v>
      </c>
      <c r="B1803" s="115" t="s">
        <v>2508</v>
      </c>
      <c r="C1803" s="89"/>
      <c r="D1803" s="89"/>
      <c r="E1803" s="90" t="s">
        <v>63</v>
      </c>
      <c r="F1803" s="89"/>
      <c r="G1803" s="91"/>
      <c r="H1803" s="91"/>
      <c r="I1803" s="91"/>
      <c r="J1803" s="91"/>
      <c r="K1803" s="92">
        <v>41.39</v>
      </c>
      <c r="L1803" s="92">
        <v>41.39</v>
      </c>
      <c r="M1803" s="35"/>
    </row>
    <row r="1804" spans="1:13" x14ac:dyDescent="0.25">
      <c r="A1804" s="43" t="s">
        <v>5506</v>
      </c>
      <c r="B1804" s="116" t="s">
        <v>2509</v>
      </c>
      <c r="C1804" s="93" t="s">
        <v>138</v>
      </c>
      <c r="D1804" s="94">
        <v>120902</v>
      </c>
      <c r="E1804" s="95" t="s">
        <v>443</v>
      </c>
      <c r="F1804" s="96" t="s">
        <v>140</v>
      </c>
      <c r="G1804" s="97">
        <v>1.32</v>
      </c>
      <c r="H1804" s="98">
        <v>1.32</v>
      </c>
      <c r="I1804" s="98">
        <v>11.85</v>
      </c>
      <c r="J1804" s="98">
        <v>19.510000000000002</v>
      </c>
      <c r="K1804" s="98">
        <v>41.39</v>
      </c>
      <c r="L1804" s="98">
        <v>41.39</v>
      </c>
      <c r="M1804" s="35"/>
    </row>
    <row r="1805" spans="1:13" x14ac:dyDescent="0.25">
      <c r="A1805" s="43" t="s">
        <v>5507</v>
      </c>
      <c r="B1805" s="115" t="s">
        <v>2510</v>
      </c>
      <c r="C1805" s="89"/>
      <c r="D1805" s="89"/>
      <c r="E1805" s="90" t="s">
        <v>65</v>
      </c>
      <c r="F1805" s="89"/>
      <c r="G1805" s="91"/>
      <c r="H1805" s="91"/>
      <c r="I1805" s="91"/>
      <c r="J1805" s="91"/>
      <c r="K1805" s="92">
        <v>3144.52</v>
      </c>
      <c r="L1805" s="92">
        <v>3144.52</v>
      </c>
      <c r="M1805" s="35"/>
    </row>
    <row r="1806" spans="1:13" ht="36" x14ac:dyDescent="0.3">
      <c r="A1806" s="43" t="s">
        <v>5508</v>
      </c>
      <c r="B1806" s="116" t="s">
        <v>2511</v>
      </c>
      <c r="C1806" s="93" t="s">
        <v>187</v>
      </c>
      <c r="D1806" s="94">
        <v>100775</v>
      </c>
      <c r="E1806" s="95" t="s">
        <v>446</v>
      </c>
      <c r="F1806" s="96" t="s">
        <v>310</v>
      </c>
      <c r="G1806" s="97">
        <v>263.14</v>
      </c>
      <c r="H1806" s="98">
        <v>263.14</v>
      </c>
      <c r="I1806" s="98">
        <v>11.19</v>
      </c>
      <c r="J1806" s="98">
        <v>0.76</v>
      </c>
      <c r="K1806" s="98">
        <v>3144.52</v>
      </c>
      <c r="L1806" s="98">
        <v>3144.52</v>
      </c>
      <c r="M1806" s="37"/>
    </row>
    <row r="1807" spans="1:13" x14ac:dyDescent="0.25">
      <c r="A1807" s="43" t="s">
        <v>5509</v>
      </c>
      <c r="B1807" s="115" t="s">
        <v>2512</v>
      </c>
      <c r="C1807" s="89"/>
      <c r="D1807" s="89"/>
      <c r="E1807" s="90" t="s">
        <v>67</v>
      </c>
      <c r="F1807" s="89"/>
      <c r="G1807" s="91"/>
      <c r="H1807" s="91"/>
      <c r="I1807" s="91"/>
      <c r="J1807" s="91"/>
      <c r="K1807" s="92">
        <v>1133.9000000000001</v>
      </c>
      <c r="L1807" s="92">
        <v>1133.9000000000001</v>
      </c>
      <c r="M1807" s="35"/>
    </row>
    <row r="1808" spans="1:13" x14ac:dyDescent="0.25">
      <c r="A1808" s="43" t="s">
        <v>5510</v>
      </c>
      <c r="B1808" s="117" t="s">
        <v>2513</v>
      </c>
      <c r="C1808" s="100"/>
      <c r="D1808" s="100"/>
      <c r="E1808" s="101" t="s">
        <v>2077</v>
      </c>
      <c r="F1808" s="100"/>
      <c r="G1808" s="102"/>
      <c r="H1808" s="102"/>
      <c r="I1808" s="102"/>
      <c r="J1808" s="102"/>
      <c r="K1808" s="103">
        <v>932.99</v>
      </c>
      <c r="L1808" s="103">
        <v>932.99</v>
      </c>
      <c r="M1808" s="35"/>
    </row>
    <row r="1809" spans="1:13" x14ac:dyDescent="0.3">
      <c r="A1809" s="43" t="s">
        <v>5511</v>
      </c>
      <c r="B1809" s="116" t="s">
        <v>2514</v>
      </c>
      <c r="C1809" s="93" t="s">
        <v>138</v>
      </c>
      <c r="D1809" s="94">
        <v>160967</v>
      </c>
      <c r="E1809" s="95" t="s">
        <v>2079</v>
      </c>
      <c r="F1809" s="96" t="s">
        <v>140</v>
      </c>
      <c r="G1809" s="97">
        <v>12.96</v>
      </c>
      <c r="H1809" s="98">
        <v>12.96</v>
      </c>
      <c r="I1809" s="98">
        <v>66.64</v>
      </c>
      <c r="J1809" s="98">
        <v>5.35</v>
      </c>
      <c r="K1809" s="98">
        <v>932.99</v>
      </c>
      <c r="L1809" s="98">
        <v>932.99</v>
      </c>
      <c r="M1809" s="36"/>
    </row>
    <row r="1810" spans="1:13" x14ac:dyDescent="0.25">
      <c r="A1810" s="43" t="s">
        <v>5512</v>
      </c>
      <c r="B1810" s="117" t="s">
        <v>2515</v>
      </c>
      <c r="C1810" s="100"/>
      <c r="D1810" s="100"/>
      <c r="E1810" s="101" t="s">
        <v>2081</v>
      </c>
      <c r="F1810" s="100"/>
      <c r="G1810" s="102"/>
      <c r="H1810" s="102"/>
      <c r="I1810" s="102"/>
      <c r="J1810" s="102"/>
      <c r="K1810" s="103">
        <v>200.91</v>
      </c>
      <c r="L1810" s="103">
        <v>200.91</v>
      </c>
      <c r="M1810" s="35"/>
    </row>
    <row r="1811" spans="1:13" x14ac:dyDescent="0.25">
      <c r="A1811" s="43" t="s">
        <v>5513</v>
      </c>
      <c r="B1811" s="116" t="s">
        <v>2516</v>
      </c>
      <c r="C1811" s="93" t="s">
        <v>138</v>
      </c>
      <c r="D1811" s="94">
        <v>160601</v>
      </c>
      <c r="E1811" s="95" t="s">
        <v>577</v>
      </c>
      <c r="F1811" s="96" t="s">
        <v>178</v>
      </c>
      <c r="G1811" s="97">
        <v>3.6</v>
      </c>
      <c r="H1811" s="98">
        <v>3.6</v>
      </c>
      <c r="I1811" s="98">
        <v>25.21</v>
      </c>
      <c r="J1811" s="98">
        <v>30.6</v>
      </c>
      <c r="K1811" s="98">
        <v>200.91</v>
      </c>
      <c r="L1811" s="98">
        <v>200.91</v>
      </c>
      <c r="M1811" s="35"/>
    </row>
    <row r="1812" spans="1:13" x14ac:dyDescent="0.25">
      <c r="A1812" s="43" t="s">
        <v>5514</v>
      </c>
      <c r="B1812" s="115" t="s">
        <v>2517</v>
      </c>
      <c r="C1812" s="89"/>
      <c r="D1812" s="89"/>
      <c r="E1812" s="90" t="s">
        <v>79</v>
      </c>
      <c r="F1812" s="89"/>
      <c r="G1812" s="91"/>
      <c r="H1812" s="91"/>
      <c r="I1812" s="91"/>
      <c r="J1812" s="91"/>
      <c r="K1812" s="92">
        <v>1234.0000000000002</v>
      </c>
      <c r="L1812" s="92">
        <v>1234.0000000000002</v>
      </c>
      <c r="M1812" s="35"/>
    </row>
    <row r="1813" spans="1:13" x14ac:dyDescent="0.25">
      <c r="A1813" s="43" t="s">
        <v>5515</v>
      </c>
      <c r="B1813" s="117" t="s">
        <v>2518</v>
      </c>
      <c r="C1813" s="100"/>
      <c r="D1813" s="100"/>
      <c r="E1813" s="101" t="s">
        <v>483</v>
      </c>
      <c r="F1813" s="100"/>
      <c r="G1813" s="102"/>
      <c r="H1813" s="102"/>
      <c r="I1813" s="102"/>
      <c r="J1813" s="102"/>
      <c r="K1813" s="103">
        <v>1234.0000000000002</v>
      </c>
      <c r="L1813" s="103">
        <v>1234.0000000000002</v>
      </c>
      <c r="M1813" s="35"/>
    </row>
    <row r="1814" spans="1:13" x14ac:dyDescent="0.3">
      <c r="A1814" s="43" t="s">
        <v>5516</v>
      </c>
      <c r="B1814" s="116" t="s">
        <v>2519</v>
      </c>
      <c r="C1814" s="93" t="s">
        <v>138</v>
      </c>
      <c r="D1814" s="94">
        <v>220101</v>
      </c>
      <c r="E1814" s="95" t="s">
        <v>481</v>
      </c>
      <c r="F1814" s="96" t="s">
        <v>140</v>
      </c>
      <c r="G1814" s="97">
        <v>9.7200000000000006</v>
      </c>
      <c r="H1814" s="98">
        <v>9.7200000000000006</v>
      </c>
      <c r="I1814" s="98">
        <v>24.2</v>
      </c>
      <c r="J1814" s="98">
        <v>9.8800000000000008</v>
      </c>
      <c r="K1814" s="98">
        <v>331.25</v>
      </c>
      <c r="L1814" s="98">
        <v>331.25</v>
      </c>
      <c r="M1814" s="36"/>
    </row>
    <row r="1815" spans="1:13" ht="24" x14ac:dyDescent="0.3">
      <c r="A1815" s="43" t="s">
        <v>5517</v>
      </c>
      <c r="B1815" s="116" t="s">
        <v>2520</v>
      </c>
      <c r="C1815" s="93" t="s">
        <v>193</v>
      </c>
      <c r="D1815" s="107" t="s">
        <v>485</v>
      </c>
      <c r="E1815" s="99" t="s">
        <v>3673</v>
      </c>
      <c r="F1815" s="96" t="s">
        <v>140</v>
      </c>
      <c r="G1815" s="97">
        <v>9.7200000000000006</v>
      </c>
      <c r="H1815" s="98">
        <v>9.7200000000000006</v>
      </c>
      <c r="I1815" s="98">
        <v>64.2</v>
      </c>
      <c r="J1815" s="98">
        <v>19.579999999999998</v>
      </c>
      <c r="K1815" s="98">
        <v>814.34</v>
      </c>
      <c r="L1815" s="98">
        <v>814.34</v>
      </c>
      <c r="M1815" s="36"/>
    </row>
    <row r="1816" spans="1:13" x14ac:dyDescent="0.25">
      <c r="A1816" s="43" t="s">
        <v>5518</v>
      </c>
      <c r="B1816" s="116" t="s">
        <v>2521</v>
      </c>
      <c r="C1816" s="93" t="s">
        <v>193</v>
      </c>
      <c r="D1816" s="107" t="s">
        <v>488</v>
      </c>
      <c r="E1816" s="95" t="s">
        <v>489</v>
      </c>
      <c r="F1816" s="96" t="s">
        <v>178</v>
      </c>
      <c r="G1816" s="97">
        <v>4.8</v>
      </c>
      <c r="H1816" s="98">
        <v>4.8</v>
      </c>
      <c r="I1816" s="98">
        <v>18.11</v>
      </c>
      <c r="J1816" s="98">
        <v>0.31</v>
      </c>
      <c r="K1816" s="98">
        <v>88.41</v>
      </c>
      <c r="L1816" s="98">
        <v>88.41</v>
      </c>
      <c r="M1816" s="35"/>
    </row>
    <row r="1817" spans="1:13" x14ac:dyDescent="0.25">
      <c r="A1817" s="43" t="s">
        <v>5519</v>
      </c>
      <c r="B1817" s="115" t="s">
        <v>2522</v>
      </c>
      <c r="C1817" s="89"/>
      <c r="D1817" s="89"/>
      <c r="E1817" s="90" t="s">
        <v>87</v>
      </c>
      <c r="F1817" s="89"/>
      <c r="G1817" s="91"/>
      <c r="H1817" s="91"/>
      <c r="I1817" s="91"/>
      <c r="J1817" s="91"/>
      <c r="K1817" s="92">
        <v>165.66</v>
      </c>
      <c r="L1817" s="92">
        <v>165.66</v>
      </c>
      <c r="M1817" s="35"/>
    </row>
    <row r="1818" spans="1:13" x14ac:dyDescent="0.25">
      <c r="A1818" s="43" t="s">
        <v>5520</v>
      </c>
      <c r="B1818" s="117" t="s">
        <v>2523</v>
      </c>
      <c r="C1818" s="100"/>
      <c r="D1818" s="100"/>
      <c r="E1818" s="101" t="s">
        <v>2090</v>
      </c>
      <c r="F1818" s="100"/>
      <c r="G1818" s="102"/>
      <c r="H1818" s="102"/>
      <c r="I1818" s="102"/>
      <c r="J1818" s="102"/>
      <c r="K1818" s="103">
        <v>11.7</v>
      </c>
      <c r="L1818" s="103">
        <v>11.7</v>
      </c>
      <c r="M1818" s="35"/>
    </row>
    <row r="1819" spans="1:13" x14ac:dyDescent="0.25">
      <c r="A1819" s="43" t="s">
        <v>5521</v>
      </c>
      <c r="B1819" s="116" t="s">
        <v>2524</v>
      </c>
      <c r="C1819" s="93" t="s">
        <v>138</v>
      </c>
      <c r="D1819" s="94">
        <v>261000</v>
      </c>
      <c r="E1819" s="95" t="s">
        <v>514</v>
      </c>
      <c r="F1819" s="96" t="s">
        <v>140</v>
      </c>
      <c r="G1819" s="97">
        <v>0.98</v>
      </c>
      <c r="H1819" s="98">
        <v>0.98</v>
      </c>
      <c r="I1819" s="98">
        <v>4.8</v>
      </c>
      <c r="J1819" s="98">
        <v>7.14</v>
      </c>
      <c r="K1819" s="98">
        <v>11.7</v>
      </c>
      <c r="L1819" s="98">
        <v>11.7</v>
      </c>
      <c r="M1819" s="35"/>
    </row>
    <row r="1820" spans="1:13" x14ac:dyDescent="0.25">
      <c r="A1820" s="43" t="s">
        <v>5522</v>
      </c>
      <c r="B1820" s="117" t="s">
        <v>2525</v>
      </c>
      <c r="C1820" s="100"/>
      <c r="D1820" s="100"/>
      <c r="E1820" s="101" t="s">
        <v>97</v>
      </c>
      <c r="F1820" s="100"/>
      <c r="G1820" s="102"/>
      <c r="H1820" s="102"/>
      <c r="I1820" s="102"/>
      <c r="J1820" s="102"/>
      <c r="K1820" s="103">
        <v>153.96</v>
      </c>
      <c r="L1820" s="103">
        <v>153.96</v>
      </c>
      <c r="M1820" s="35"/>
    </row>
    <row r="1821" spans="1:13" x14ac:dyDescent="0.25">
      <c r="A1821" s="43" t="s">
        <v>5523</v>
      </c>
      <c r="B1821" s="116" t="s">
        <v>2526</v>
      </c>
      <c r="C1821" s="93" t="s">
        <v>138</v>
      </c>
      <c r="D1821" s="94">
        <v>261609</v>
      </c>
      <c r="E1821" s="95" t="s">
        <v>529</v>
      </c>
      <c r="F1821" s="96" t="s">
        <v>140</v>
      </c>
      <c r="G1821" s="97">
        <v>12.96</v>
      </c>
      <c r="H1821" s="98">
        <v>12.96</v>
      </c>
      <c r="I1821" s="98">
        <v>8.35</v>
      </c>
      <c r="J1821" s="98">
        <v>3.53</v>
      </c>
      <c r="K1821" s="98">
        <v>153.96</v>
      </c>
      <c r="L1821" s="98">
        <v>153.96</v>
      </c>
      <c r="M1821" s="35"/>
    </row>
    <row r="1822" spans="1:13" x14ac:dyDescent="0.25">
      <c r="A1822" s="43" t="s">
        <v>5524</v>
      </c>
      <c r="B1822" s="115" t="s">
        <v>2527</v>
      </c>
      <c r="C1822" s="89"/>
      <c r="D1822" s="89"/>
      <c r="E1822" s="90" t="s">
        <v>89</v>
      </c>
      <c r="F1822" s="89"/>
      <c r="G1822" s="91"/>
      <c r="H1822" s="91"/>
      <c r="I1822" s="91"/>
      <c r="J1822" s="91"/>
      <c r="K1822" s="92">
        <v>32.96</v>
      </c>
      <c r="L1822" s="92">
        <v>32.96</v>
      </c>
      <c r="M1822" s="35"/>
    </row>
    <row r="1823" spans="1:13" x14ac:dyDescent="0.25">
      <c r="A1823" s="43" t="s">
        <v>5525</v>
      </c>
      <c r="B1823" s="116" t="s">
        <v>2528</v>
      </c>
      <c r="C1823" s="93" t="s">
        <v>138</v>
      </c>
      <c r="D1823" s="94">
        <v>270501</v>
      </c>
      <c r="E1823" s="95" t="s">
        <v>159</v>
      </c>
      <c r="F1823" s="96" t="s">
        <v>140</v>
      </c>
      <c r="G1823" s="97">
        <v>10.08</v>
      </c>
      <c r="H1823" s="98">
        <v>10.08</v>
      </c>
      <c r="I1823" s="98">
        <v>1.48</v>
      </c>
      <c r="J1823" s="98">
        <v>1.79</v>
      </c>
      <c r="K1823" s="98">
        <v>32.96</v>
      </c>
      <c r="L1823" s="98">
        <v>32.96</v>
      </c>
      <c r="M1823" s="35"/>
    </row>
    <row r="1824" spans="1:13" x14ac:dyDescent="0.25">
      <c r="A1824" s="43" t="s">
        <v>5526</v>
      </c>
      <c r="B1824" s="114">
        <v>30</v>
      </c>
      <c r="C1824" s="84"/>
      <c r="D1824" s="84"/>
      <c r="E1824" s="85" t="s">
        <v>32</v>
      </c>
      <c r="F1824" s="86" t="s">
        <v>135</v>
      </c>
      <c r="G1824" s="87">
        <v>1</v>
      </c>
      <c r="H1824" s="88"/>
      <c r="I1824" s="88"/>
      <c r="J1824" s="88"/>
      <c r="K1824" s="87">
        <v>11000.630000000001</v>
      </c>
      <c r="L1824" s="87">
        <v>11000.630000000001</v>
      </c>
      <c r="M1824" s="35"/>
    </row>
    <row r="1825" spans="1:13" x14ac:dyDescent="0.25">
      <c r="A1825" s="43" t="s">
        <v>5527</v>
      </c>
      <c r="B1825" s="115" t="s">
        <v>2529</v>
      </c>
      <c r="C1825" s="89"/>
      <c r="D1825" s="89"/>
      <c r="E1825" s="90" t="s">
        <v>45</v>
      </c>
      <c r="F1825" s="89"/>
      <c r="G1825" s="91"/>
      <c r="H1825" s="91"/>
      <c r="I1825" s="91"/>
      <c r="J1825" s="91"/>
      <c r="K1825" s="92">
        <v>145.75</v>
      </c>
      <c r="L1825" s="92">
        <v>145.75</v>
      </c>
      <c r="M1825" s="35"/>
    </row>
    <row r="1826" spans="1:13" x14ac:dyDescent="0.25">
      <c r="A1826" s="43" t="s">
        <v>5528</v>
      </c>
      <c r="B1826" s="116" t="s">
        <v>2530</v>
      </c>
      <c r="C1826" s="93" t="s">
        <v>138</v>
      </c>
      <c r="D1826" s="94">
        <v>20202</v>
      </c>
      <c r="E1826" s="95" t="s">
        <v>164</v>
      </c>
      <c r="F1826" s="96" t="s">
        <v>140</v>
      </c>
      <c r="G1826" s="97">
        <v>20.16</v>
      </c>
      <c r="H1826" s="98">
        <v>20.16</v>
      </c>
      <c r="I1826" s="98">
        <v>0</v>
      </c>
      <c r="J1826" s="98">
        <v>2.38</v>
      </c>
      <c r="K1826" s="98">
        <v>47.98</v>
      </c>
      <c r="L1826" s="98">
        <v>47.98</v>
      </c>
      <c r="M1826" s="35"/>
    </row>
    <row r="1827" spans="1:13" ht="24" x14ac:dyDescent="0.3">
      <c r="A1827" s="43" t="s">
        <v>5529</v>
      </c>
      <c r="B1827" s="118" t="s">
        <v>2531</v>
      </c>
      <c r="C1827" s="104" t="s">
        <v>138</v>
      </c>
      <c r="D1827" s="105">
        <v>20701</v>
      </c>
      <c r="E1827" s="95" t="s">
        <v>293</v>
      </c>
      <c r="F1827" s="106" t="s">
        <v>140</v>
      </c>
      <c r="G1827" s="97">
        <v>20.16</v>
      </c>
      <c r="H1827" s="98">
        <v>20.16</v>
      </c>
      <c r="I1827" s="98">
        <v>3.41</v>
      </c>
      <c r="J1827" s="98">
        <v>1.44</v>
      </c>
      <c r="K1827" s="98">
        <v>97.77</v>
      </c>
      <c r="L1827" s="98">
        <v>97.77</v>
      </c>
      <c r="M1827" s="36"/>
    </row>
    <row r="1828" spans="1:13" x14ac:dyDescent="0.25">
      <c r="A1828" s="43" t="s">
        <v>5530</v>
      </c>
      <c r="B1828" s="115" t="s">
        <v>2532</v>
      </c>
      <c r="C1828" s="89"/>
      <c r="D1828" s="89"/>
      <c r="E1828" s="90" t="s">
        <v>47</v>
      </c>
      <c r="F1828" s="89"/>
      <c r="G1828" s="91"/>
      <c r="H1828" s="91"/>
      <c r="I1828" s="91"/>
      <c r="J1828" s="91"/>
      <c r="K1828" s="92">
        <v>55.14</v>
      </c>
      <c r="L1828" s="92">
        <v>55.14</v>
      </c>
      <c r="M1828" s="35"/>
    </row>
    <row r="1829" spans="1:13" x14ac:dyDescent="0.25">
      <c r="A1829" s="43" t="s">
        <v>5531</v>
      </c>
      <c r="B1829" s="116" t="s">
        <v>2533</v>
      </c>
      <c r="C1829" s="93" t="s">
        <v>138</v>
      </c>
      <c r="D1829" s="94">
        <v>30101</v>
      </c>
      <c r="E1829" s="95" t="s">
        <v>170</v>
      </c>
      <c r="F1829" s="96" t="s">
        <v>171</v>
      </c>
      <c r="G1829" s="97">
        <v>1.41</v>
      </c>
      <c r="H1829" s="98">
        <v>1.41</v>
      </c>
      <c r="I1829" s="98">
        <v>30.52</v>
      </c>
      <c r="J1829" s="98">
        <v>8.59</v>
      </c>
      <c r="K1829" s="98">
        <v>55.14</v>
      </c>
      <c r="L1829" s="98">
        <v>55.14</v>
      </c>
      <c r="M1829" s="35"/>
    </row>
    <row r="1830" spans="1:13" x14ac:dyDescent="0.25">
      <c r="A1830" s="43" t="s">
        <v>5532</v>
      </c>
      <c r="B1830" s="115" t="s">
        <v>2534</v>
      </c>
      <c r="C1830" s="89"/>
      <c r="D1830" s="89"/>
      <c r="E1830" s="90" t="s">
        <v>49</v>
      </c>
      <c r="F1830" s="89"/>
      <c r="G1830" s="91"/>
      <c r="H1830" s="91"/>
      <c r="I1830" s="91"/>
      <c r="J1830" s="91"/>
      <c r="K1830" s="92">
        <v>104.72999999999999</v>
      </c>
      <c r="L1830" s="92">
        <v>104.72999999999999</v>
      </c>
      <c r="M1830" s="35"/>
    </row>
    <row r="1831" spans="1:13" ht="24" x14ac:dyDescent="0.3">
      <c r="A1831" s="43" t="s">
        <v>5533</v>
      </c>
      <c r="B1831" s="116" t="s">
        <v>2535</v>
      </c>
      <c r="C1831" s="93" t="s">
        <v>138</v>
      </c>
      <c r="D1831" s="94">
        <v>41140</v>
      </c>
      <c r="E1831" s="99" t="s">
        <v>3641</v>
      </c>
      <c r="F1831" s="96" t="s">
        <v>140</v>
      </c>
      <c r="G1831" s="97">
        <v>19.8</v>
      </c>
      <c r="H1831" s="98">
        <v>19.8</v>
      </c>
      <c r="I1831" s="98">
        <v>0</v>
      </c>
      <c r="J1831" s="98">
        <v>2.4300000000000002</v>
      </c>
      <c r="K1831" s="98">
        <v>48.11</v>
      </c>
      <c r="L1831" s="98">
        <v>48.11</v>
      </c>
      <c r="M1831" s="36"/>
    </row>
    <row r="1832" spans="1:13" ht="24" x14ac:dyDescent="0.3">
      <c r="A1832" s="43" t="s">
        <v>5534</v>
      </c>
      <c r="B1832" s="118" t="s">
        <v>2536</v>
      </c>
      <c r="C1832" s="104" t="s">
        <v>187</v>
      </c>
      <c r="D1832" s="105">
        <v>97083</v>
      </c>
      <c r="E1832" s="95" t="s">
        <v>302</v>
      </c>
      <c r="F1832" s="106" t="s">
        <v>140</v>
      </c>
      <c r="G1832" s="97">
        <v>19.8</v>
      </c>
      <c r="H1832" s="98">
        <v>19.8</v>
      </c>
      <c r="I1832" s="98">
        <v>0.83</v>
      </c>
      <c r="J1832" s="98">
        <v>2.0299999999999998</v>
      </c>
      <c r="K1832" s="98">
        <v>56.62</v>
      </c>
      <c r="L1832" s="98">
        <v>56.62</v>
      </c>
      <c r="M1832" s="36"/>
    </row>
    <row r="1833" spans="1:13" x14ac:dyDescent="0.25">
      <c r="A1833" s="43" t="s">
        <v>5535</v>
      </c>
      <c r="B1833" s="115" t="s">
        <v>2537</v>
      </c>
      <c r="C1833" s="89"/>
      <c r="D1833" s="89"/>
      <c r="E1833" s="90" t="s">
        <v>51</v>
      </c>
      <c r="F1833" s="89"/>
      <c r="G1833" s="91"/>
      <c r="H1833" s="91"/>
      <c r="I1833" s="91"/>
      <c r="J1833" s="91"/>
      <c r="K1833" s="92">
        <v>1158.18</v>
      </c>
      <c r="L1833" s="92">
        <v>1158.18</v>
      </c>
      <c r="M1833" s="35"/>
    </row>
    <row r="1834" spans="1:13" x14ac:dyDescent="0.25">
      <c r="A1834" s="43" t="s">
        <v>5536</v>
      </c>
      <c r="B1834" s="117" t="s">
        <v>2538</v>
      </c>
      <c r="C1834" s="100"/>
      <c r="D1834" s="100"/>
      <c r="E1834" s="101" t="s">
        <v>2061</v>
      </c>
      <c r="F1834" s="100"/>
      <c r="G1834" s="102"/>
      <c r="H1834" s="102"/>
      <c r="I1834" s="102"/>
      <c r="J1834" s="102"/>
      <c r="K1834" s="103">
        <v>1158.18</v>
      </c>
      <c r="L1834" s="103">
        <v>1158.18</v>
      </c>
      <c r="M1834" s="35"/>
    </row>
    <row r="1835" spans="1:13" x14ac:dyDescent="0.25">
      <c r="A1835" s="43" t="s">
        <v>5537</v>
      </c>
      <c r="B1835" s="116" t="s">
        <v>2539</v>
      </c>
      <c r="C1835" s="93" t="s">
        <v>138</v>
      </c>
      <c r="D1835" s="94">
        <v>50302</v>
      </c>
      <c r="E1835" s="95" t="s">
        <v>307</v>
      </c>
      <c r="F1835" s="96" t="s">
        <v>178</v>
      </c>
      <c r="G1835" s="97">
        <v>8</v>
      </c>
      <c r="H1835" s="98">
        <v>8</v>
      </c>
      <c r="I1835" s="98">
        <v>28.81</v>
      </c>
      <c r="J1835" s="98">
        <v>33.54</v>
      </c>
      <c r="K1835" s="98">
        <v>498.8</v>
      </c>
      <c r="L1835" s="98">
        <v>498.8</v>
      </c>
      <c r="M1835" s="35"/>
    </row>
    <row r="1836" spans="1:13" x14ac:dyDescent="0.25">
      <c r="A1836" s="43" t="s">
        <v>5538</v>
      </c>
      <c r="B1836" s="116" t="s">
        <v>2540</v>
      </c>
      <c r="C1836" s="93" t="s">
        <v>138</v>
      </c>
      <c r="D1836" s="94">
        <v>52004</v>
      </c>
      <c r="E1836" s="95" t="s">
        <v>325</v>
      </c>
      <c r="F1836" s="96" t="s">
        <v>310</v>
      </c>
      <c r="G1836" s="97">
        <v>7.27</v>
      </c>
      <c r="H1836" s="98">
        <v>7.27</v>
      </c>
      <c r="I1836" s="98">
        <v>8.19</v>
      </c>
      <c r="J1836" s="98">
        <v>2.66</v>
      </c>
      <c r="K1836" s="98">
        <v>78.87</v>
      </c>
      <c r="L1836" s="98">
        <v>78.87</v>
      </c>
      <c r="M1836" s="35"/>
    </row>
    <row r="1837" spans="1:13" x14ac:dyDescent="0.25">
      <c r="A1837" s="43" t="s">
        <v>5539</v>
      </c>
      <c r="B1837" s="116" t="s">
        <v>2541</v>
      </c>
      <c r="C1837" s="93" t="s">
        <v>138</v>
      </c>
      <c r="D1837" s="94">
        <v>52003</v>
      </c>
      <c r="E1837" s="95" t="s">
        <v>731</v>
      </c>
      <c r="F1837" s="96" t="s">
        <v>310</v>
      </c>
      <c r="G1837" s="97">
        <v>24.54</v>
      </c>
      <c r="H1837" s="98">
        <v>24.54</v>
      </c>
      <c r="I1837" s="98">
        <v>8.66</v>
      </c>
      <c r="J1837" s="98">
        <v>2.66</v>
      </c>
      <c r="K1837" s="98">
        <v>277.79000000000002</v>
      </c>
      <c r="L1837" s="98">
        <v>277.79000000000002</v>
      </c>
      <c r="M1837" s="35"/>
    </row>
    <row r="1838" spans="1:13" x14ac:dyDescent="0.25">
      <c r="A1838" s="43" t="s">
        <v>5540</v>
      </c>
      <c r="B1838" s="116" t="s">
        <v>2542</v>
      </c>
      <c r="C1838" s="93" t="s">
        <v>138</v>
      </c>
      <c r="D1838" s="94">
        <v>52014</v>
      </c>
      <c r="E1838" s="95" t="s">
        <v>312</v>
      </c>
      <c r="F1838" s="96" t="s">
        <v>310</v>
      </c>
      <c r="G1838" s="97">
        <v>5.45</v>
      </c>
      <c r="H1838" s="98">
        <v>5.45</v>
      </c>
      <c r="I1838" s="98">
        <v>11.47</v>
      </c>
      <c r="J1838" s="98">
        <v>2.33</v>
      </c>
      <c r="K1838" s="98">
        <v>75.209999999999994</v>
      </c>
      <c r="L1838" s="98">
        <v>75.209999999999994</v>
      </c>
      <c r="M1838" s="35"/>
    </row>
    <row r="1839" spans="1:13" x14ac:dyDescent="0.25">
      <c r="A1839" s="43" t="s">
        <v>5541</v>
      </c>
      <c r="B1839" s="116" t="s">
        <v>2543</v>
      </c>
      <c r="C1839" s="93" t="s">
        <v>138</v>
      </c>
      <c r="D1839" s="94">
        <v>50901</v>
      </c>
      <c r="E1839" s="95" t="s">
        <v>316</v>
      </c>
      <c r="F1839" s="96" t="s">
        <v>171</v>
      </c>
      <c r="G1839" s="97">
        <v>0.36</v>
      </c>
      <c r="H1839" s="98">
        <v>0.36</v>
      </c>
      <c r="I1839" s="98">
        <v>0</v>
      </c>
      <c r="J1839" s="98">
        <v>38.78</v>
      </c>
      <c r="K1839" s="98">
        <v>13.96</v>
      </c>
      <c r="L1839" s="98">
        <v>13.96</v>
      </c>
      <c r="M1839" s="35"/>
    </row>
    <row r="1840" spans="1:13" x14ac:dyDescent="0.25">
      <c r="A1840" s="43" t="s">
        <v>5542</v>
      </c>
      <c r="B1840" s="116" t="s">
        <v>2544</v>
      </c>
      <c r="C1840" s="93" t="s">
        <v>138</v>
      </c>
      <c r="D1840" s="94">
        <v>50902</v>
      </c>
      <c r="E1840" s="95" t="s">
        <v>318</v>
      </c>
      <c r="F1840" s="96" t="s">
        <v>140</v>
      </c>
      <c r="G1840" s="97">
        <v>0.64</v>
      </c>
      <c r="H1840" s="98">
        <v>0.64</v>
      </c>
      <c r="I1840" s="98">
        <v>0</v>
      </c>
      <c r="J1840" s="98">
        <v>4.7699999999999996</v>
      </c>
      <c r="K1840" s="98">
        <v>3.05</v>
      </c>
      <c r="L1840" s="98">
        <v>3.05</v>
      </c>
      <c r="M1840" s="35"/>
    </row>
    <row r="1841" spans="1:13" x14ac:dyDescent="0.3">
      <c r="A1841" s="43" t="s">
        <v>5543</v>
      </c>
      <c r="B1841" s="116" t="s">
        <v>2545</v>
      </c>
      <c r="C1841" s="93" t="s">
        <v>187</v>
      </c>
      <c r="D1841" s="94">
        <v>96616</v>
      </c>
      <c r="E1841" s="95" t="s">
        <v>726</v>
      </c>
      <c r="F1841" s="96" t="s">
        <v>171</v>
      </c>
      <c r="G1841" s="97">
        <v>0.03</v>
      </c>
      <c r="H1841" s="98">
        <v>0.03</v>
      </c>
      <c r="I1841" s="98">
        <v>395.59</v>
      </c>
      <c r="J1841" s="98">
        <v>198.33</v>
      </c>
      <c r="K1841" s="98">
        <v>17.809999999999999</v>
      </c>
      <c r="L1841" s="98">
        <v>17.809999999999999</v>
      </c>
      <c r="M1841" s="36"/>
    </row>
    <row r="1842" spans="1:13" x14ac:dyDescent="0.25">
      <c r="A1842" s="43" t="s">
        <v>5544</v>
      </c>
      <c r="B1842" s="116" t="s">
        <v>2546</v>
      </c>
      <c r="C1842" s="93" t="s">
        <v>138</v>
      </c>
      <c r="D1842" s="94">
        <v>51036</v>
      </c>
      <c r="E1842" s="95" t="s">
        <v>321</v>
      </c>
      <c r="F1842" s="96" t="s">
        <v>171</v>
      </c>
      <c r="G1842" s="97">
        <v>0.36</v>
      </c>
      <c r="H1842" s="98">
        <v>0.36</v>
      </c>
      <c r="I1842" s="98">
        <v>499.2</v>
      </c>
      <c r="J1842" s="98">
        <v>0</v>
      </c>
      <c r="K1842" s="98">
        <v>179.71</v>
      </c>
      <c r="L1842" s="98">
        <v>179.71</v>
      </c>
      <c r="M1842" s="35"/>
    </row>
    <row r="1843" spans="1:13" ht="24" x14ac:dyDescent="0.3">
      <c r="A1843" s="43" t="s">
        <v>5545</v>
      </c>
      <c r="B1843" s="116" t="s">
        <v>2547</v>
      </c>
      <c r="C1843" s="93" t="s">
        <v>138</v>
      </c>
      <c r="D1843" s="94">
        <v>51060</v>
      </c>
      <c r="E1843" s="99" t="s">
        <v>3685</v>
      </c>
      <c r="F1843" s="96" t="s">
        <v>171</v>
      </c>
      <c r="G1843" s="97">
        <v>0.36</v>
      </c>
      <c r="H1843" s="98">
        <v>0.36</v>
      </c>
      <c r="I1843" s="98">
        <v>0.1</v>
      </c>
      <c r="J1843" s="98">
        <v>35.96</v>
      </c>
      <c r="K1843" s="98">
        <v>12.98</v>
      </c>
      <c r="L1843" s="98">
        <v>12.98</v>
      </c>
      <c r="M1843" s="36"/>
    </row>
    <row r="1844" spans="1:13" x14ac:dyDescent="0.25">
      <c r="A1844" s="43" t="s">
        <v>5546</v>
      </c>
      <c r="B1844" s="115" t="s">
        <v>2548</v>
      </c>
      <c r="C1844" s="89"/>
      <c r="D1844" s="89"/>
      <c r="E1844" s="90" t="s">
        <v>63</v>
      </c>
      <c r="F1844" s="89"/>
      <c r="G1844" s="91"/>
      <c r="H1844" s="91"/>
      <c r="I1844" s="91"/>
      <c r="J1844" s="91"/>
      <c r="K1844" s="92">
        <v>41.39</v>
      </c>
      <c r="L1844" s="92">
        <v>41.39</v>
      </c>
      <c r="M1844" s="35"/>
    </row>
    <row r="1845" spans="1:13" x14ac:dyDescent="0.25">
      <c r="A1845" s="43" t="s">
        <v>5547</v>
      </c>
      <c r="B1845" s="116" t="s">
        <v>2549</v>
      </c>
      <c r="C1845" s="93" t="s">
        <v>138</v>
      </c>
      <c r="D1845" s="94">
        <v>120902</v>
      </c>
      <c r="E1845" s="95" t="s">
        <v>443</v>
      </c>
      <c r="F1845" s="96" t="s">
        <v>140</v>
      </c>
      <c r="G1845" s="97">
        <v>1.32</v>
      </c>
      <c r="H1845" s="98">
        <v>1.32</v>
      </c>
      <c r="I1845" s="98">
        <v>11.85</v>
      </c>
      <c r="J1845" s="98">
        <v>19.510000000000002</v>
      </c>
      <c r="K1845" s="98">
        <v>41.39</v>
      </c>
      <c r="L1845" s="98">
        <v>41.39</v>
      </c>
      <c r="M1845" s="35"/>
    </row>
    <row r="1846" spans="1:13" x14ac:dyDescent="0.25">
      <c r="A1846" s="43" t="s">
        <v>5548</v>
      </c>
      <c r="B1846" s="115" t="s">
        <v>2550</v>
      </c>
      <c r="C1846" s="89"/>
      <c r="D1846" s="89"/>
      <c r="E1846" s="90" t="s">
        <v>65</v>
      </c>
      <c r="F1846" s="89"/>
      <c r="G1846" s="91"/>
      <c r="H1846" s="91"/>
      <c r="I1846" s="91"/>
      <c r="J1846" s="91"/>
      <c r="K1846" s="92">
        <v>4420.0600000000004</v>
      </c>
      <c r="L1846" s="92">
        <v>4420.0600000000004</v>
      </c>
      <c r="M1846" s="35"/>
    </row>
    <row r="1847" spans="1:13" ht="36" x14ac:dyDescent="0.3">
      <c r="A1847" s="43" t="s">
        <v>5549</v>
      </c>
      <c r="B1847" s="116" t="s">
        <v>2551</v>
      </c>
      <c r="C1847" s="93" t="s">
        <v>187</v>
      </c>
      <c r="D1847" s="94">
        <v>100775</v>
      </c>
      <c r="E1847" s="95" t="s">
        <v>446</v>
      </c>
      <c r="F1847" s="96" t="s">
        <v>310</v>
      </c>
      <c r="G1847" s="97">
        <v>369.88</v>
      </c>
      <c r="H1847" s="98">
        <v>369.88</v>
      </c>
      <c r="I1847" s="98">
        <v>11.19</v>
      </c>
      <c r="J1847" s="98">
        <v>0.76</v>
      </c>
      <c r="K1847" s="98">
        <v>4420.0600000000004</v>
      </c>
      <c r="L1847" s="98">
        <v>4420.0600000000004</v>
      </c>
      <c r="M1847" s="37"/>
    </row>
    <row r="1848" spans="1:13" x14ac:dyDescent="0.25">
      <c r="A1848" s="43" t="s">
        <v>5550</v>
      </c>
      <c r="B1848" s="115" t="s">
        <v>2552</v>
      </c>
      <c r="C1848" s="89"/>
      <c r="D1848" s="89"/>
      <c r="E1848" s="90" t="s">
        <v>67</v>
      </c>
      <c r="F1848" s="89"/>
      <c r="G1848" s="91"/>
      <c r="H1848" s="91"/>
      <c r="I1848" s="91"/>
      <c r="J1848" s="91"/>
      <c r="K1848" s="92">
        <v>2267.81</v>
      </c>
      <c r="L1848" s="92">
        <v>2267.81</v>
      </c>
      <c r="M1848" s="35"/>
    </row>
    <row r="1849" spans="1:13" x14ac:dyDescent="0.25">
      <c r="A1849" s="43" t="s">
        <v>5551</v>
      </c>
      <c r="B1849" s="117" t="s">
        <v>2553</v>
      </c>
      <c r="C1849" s="100"/>
      <c r="D1849" s="100"/>
      <c r="E1849" s="101" t="s">
        <v>2077</v>
      </c>
      <c r="F1849" s="100"/>
      <c r="G1849" s="102"/>
      <c r="H1849" s="102"/>
      <c r="I1849" s="102"/>
      <c r="J1849" s="102"/>
      <c r="K1849" s="103">
        <v>1865.98</v>
      </c>
      <c r="L1849" s="103">
        <v>1865.98</v>
      </c>
      <c r="M1849" s="35"/>
    </row>
    <row r="1850" spans="1:13" x14ac:dyDescent="0.3">
      <c r="A1850" s="43" t="s">
        <v>5552</v>
      </c>
      <c r="B1850" s="116" t="s">
        <v>2554</v>
      </c>
      <c r="C1850" s="93" t="s">
        <v>138</v>
      </c>
      <c r="D1850" s="94">
        <v>160967</v>
      </c>
      <c r="E1850" s="95" t="s">
        <v>2079</v>
      </c>
      <c r="F1850" s="96" t="s">
        <v>140</v>
      </c>
      <c r="G1850" s="97">
        <v>25.92</v>
      </c>
      <c r="H1850" s="98">
        <v>25.92</v>
      </c>
      <c r="I1850" s="98">
        <v>66.64</v>
      </c>
      <c r="J1850" s="98">
        <v>5.35</v>
      </c>
      <c r="K1850" s="98">
        <v>1865.98</v>
      </c>
      <c r="L1850" s="98">
        <v>1865.98</v>
      </c>
      <c r="M1850" s="36"/>
    </row>
    <row r="1851" spans="1:13" x14ac:dyDescent="0.25">
      <c r="A1851" s="43" t="s">
        <v>5553</v>
      </c>
      <c r="B1851" s="117" t="s">
        <v>2555</v>
      </c>
      <c r="C1851" s="100"/>
      <c r="D1851" s="100"/>
      <c r="E1851" s="101" t="s">
        <v>2081</v>
      </c>
      <c r="F1851" s="100"/>
      <c r="G1851" s="102"/>
      <c r="H1851" s="102"/>
      <c r="I1851" s="102"/>
      <c r="J1851" s="102"/>
      <c r="K1851" s="103">
        <v>401.83</v>
      </c>
      <c r="L1851" s="103">
        <v>401.83</v>
      </c>
      <c r="M1851" s="35"/>
    </row>
    <row r="1852" spans="1:13" x14ac:dyDescent="0.25">
      <c r="A1852" s="43" t="s">
        <v>5554</v>
      </c>
      <c r="B1852" s="116" t="s">
        <v>2556</v>
      </c>
      <c r="C1852" s="93" t="s">
        <v>138</v>
      </c>
      <c r="D1852" s="94">
        <v>160601</v>
      </c>
      <c r="E1852" s="95" t="s">
        <v>577</v>
      </c>
      <c r="F1852" s="96" t="s">
        <v>178</v>
      </c>
      <c r="G1852" s="97">
        <v>7.2</v>
      </c>
      <c r="H1852" s="98">
        <v>7.2</v>
      </c>
      <c r="I1852" s="98">
        <v>25.21</v>
      </c>
      <c r="J1852" s="98">
        <v>30.6</v>
      </c>
      <c r="K1852" s="98">
        <v>401.83</v>
      </c>
      <c r="L1852" s="98">
        <v>401.83</v>
      </c>
      <c r="M1852" s="35"/>
    </row>
    <row r="1853" spans="1:13" x14ac:dyDescent="0.25">
      <c r="A1853" s="43" t="s">
        <v>5555</v>
      </c>
      <c r="B1853" s="115" t="s">
        <v>2557</v>
      </c>
      <c r="C1853" s="89"/>
      <c r="D1853" s="89"/>
      <c r="E1853" s="90" t="s">
        <v>79</v>
      </c>
      <c r="F1853" s="89"/>
      <c r="G1853" s="91"/>
      <c r="H1853" s="91"/>
      <c r="I1853" s="91"/>
      <c r="J1853" s="91"/>
      <c r="K1853" s="92">
        <v>2422.0299999999997</v>
      </c>
      <c r="L1853" s="92">
        <v>2422.0299999999997</v>
      </c>
      <c r="M1853" s="35"/>
    </row>
    <row r="1854" spans="1:13" x14ac:dyDescent="0.25">
      <c r="A1854" s="43" t="s">
        <v>5556</v>
      </c>
      <c r="B1854" s="117" t="s">
        <v>2558</v>
      </c>
      <c r="C1854" s="100"/>
      <c r="D1854" s="100"/>
      <c r="E1854" s="101" t="s">
        <v>483</v>
      </c>
      <c r="F1854" s="100"/>
      <c r="G1854" s="102"/>
      <c r="H1854" s="102"/>
      <c r="I1854" s="102"/>
      <c r="J1854" s="102"/>
      <c r="K1854" s="103">
        <v>2422.0299999999997</v>
      </c>
      <c r="L1854" s="103">
        <v>2422.0299999999997</v>
      </c>
      <c r="M1854" s="35"/>
    </row>
    <row r="1855" spans="1:13" x14ac:dyDescent="0.3">
      <c r="A1855" s="43" t="s">
        <v>5557</v>
      </c>
      <c r="B1855" s="116" t="s">
        <v>2559</v>
      </c>
      <c r="C1855" s="93" t="s">
        <v>138</v>
      </c>
      <c r="D1855" s="94">
        <v>220101</v>
      </c>
      <c r="E1855" s="95" t="s">
        <v>481</v>
      </c>
      <c r="F1855" s="96" t="s">
        <v>140</v>
      </c>
      <c r="G1855" s="97">
        <v>19.8</v>
      </c>
      <c r="H1855" s="98">
        <v>19.8</v>
      </c>
      <c r="I1855" s="98">
        <v>24.2</v>
      </c>
      <c r="J1855" s="98">
        <v>9.8800000000000008</v>
      </c>
      <c r="K1855" s="98">
        <v>674.78</v>
      </c>
      <c r="L1855" s="98">
        <v>674.78</v>
      </c>
      <c r="M1855" s="36"/>
    </row>
    <row r="1856" spans="1:13" ht="24" x14ac:dyDescent="0.3">
      <c r="A1856" s="43" t="s">
        <v>5558</v>
      </c>
      <c r="B1856" s="116" t="s">
        <v>2560</v>
      </c>
      <c r="C1856" s="93" t="s">
        <v>193</v>
      </c>
      <c r="D1856" s="107" t="s">
        <v>485</v>
      </c>
      <c r="E1856" s="95" t="s">
        <v>486</v>
      </c>
      <c r="F1856" s="96" t="s">
        <v>140</v>
      </c>
      <c r="G1856" s="97">
        <v>19.8</v>
      </c>
      <c r="H1856" s="98">
        <v>19.8</v>
      </c>
      <c r="I1856" s="98">
        <v>64.2</v>
      </c>
      <c r="J1856" s="98">
        <v>19.579999999999998</v>
      </c>
      <c r="K1856" s="98">
        <v>1658.84</v>
      </c>
      <c r="L1856" s="98">
        <v>1658.84</v>
      </c>
      <c r="M1856" s="36"/>
    </row>
    <row r="1857" spans="1:13" x14ac:dyDescent="0.25">
      <c r="A1857" s="43" t="s">
        <v>5559</v>
      </c>
      <c r="B1857" s="116" t="s">
        <v>2561</v>
      </c>
      <c r="C1857" s="93" t="s">
        <v>193</v>
      </c>
      <c r="D1857" s="107" t="s">
        <v>488</v>
      </c>
      <c r="E1857" s="95" t="s">
        <v>489</v>
      </c>
      <c r="F1857" s="96" t="s">
        <v>178</v>
      </c>
      <c r="G1857" s="97">
        <v>4.8</v>
      </c>
      <c r="H1857" s="98">
        <v>4.8</v>
      </c>
      <c r="I1857" s="98">
        <v>18.11</v>
      </c>
      <c r="J1857" s="98">
        <v>0.31</v>
      </c>
      <c r="K1857" s="98">
        <v>88.41</v>
      </c>
      <c r="L1857" s="98">
        <v>88.41</v>
      </c>
      <c r="M1857" s="35"/>
    </row>
    <row r="1858" spans="1:13" x14ac:dyDescent="0.25">
      <c r="A1858" s="43" t="s">
        <v>5560</v>
      </c>
      <c r="B1858" s="115" t="s">
        <v>2562</v>
      </c>
      <c r="C1858" s="89"/>
      <c r="D1858" s="89"/>
      <c r="E1858" s="90" t="s">
        <v>87</v>
      </c>
      <c r="F1858" s="89"/>
      <c r="G1858" s="91"/>
      <c r="H1858" s="91"/>
      <c r="I1858" s="91"/>
      <c r="J1858" s="91"/>
      <c r="K1858" s="92">
        <v>319.62</v>
      </c>
      <c r="L1858" s="92">
        <v>319.62</v>
      </c>
      <c r="M1858" s="35"/>
    </row>
    <row r="1859" spans="1:13" x14ac:dyDescent="0.25">
      <c r="A1859" s="43" t="s">
        <v>5561</v>
      </c>
      <c r="B1859" s="117" t="s">
        <v>2563</v>
      </c>
      <c r="C1859" s="100"/>
      <c r="D1859" s="100"/>
      <c r="E1859" s="101" t="s">
        <v>2090</v>
      </c>
      <c r="F1859" s="100"/>
      <c r="G1859" s="102"/>
      <c r="H1859" s="102"/>
      <c r="I1859" s="102"/>
      <c r="J1859" s="102"/>
      <c r="K1859" s="103">
        <v>11.7</v>
      </c>
      <c r="L1859" s="103">
        <v>11.7</v>
      </c>
      <c r="M1859" s="35"/>
    </row>
    <row r="1860" spans="1:13" x14ac:dyDescent="0.25">
      <c r="A1860" s="43" t="s">
        <v>5562</v>
      </c>
      <c r="B1860" s="116" t="s">
        <v>2564</v>
      </c>
      <c r="C1860" s="93" t="s">
        <v>138</v>
      </c>
      <c r="D1860" s="94">
        <v>261000</v>
      </c>
      <c r="E1860" s="95" t="s">
        <v>514</v>
      </c>
      <c r="F1860" s="96" t="s">
        <v>140</v>
      </c>
      <c r="G1860" s="97">
        <v>0.98</v>
      </c>
      <c r="H1860" s="98">
        <v>0.98</v>
      </c>
      <c r="I1860" s="98">
        <v>4.8</v>
      </c>
      <c r="J1860" s="98">
        <v>7.14</v>
      </c>
      <c r="K1860" s="98">
        <v>11.7</v>
      </c>
      <c r="L1860" s="98">
        <v>11.7</v>
      </c>
      <c r="M1860" s="35"/>
    </row>
    <row r="1861" spans="1:13" x14ac:dyDescent="0.25">
      <c r="A1861" s="43" t="s">
        <v>5563</v>
      </c>
      <c r="B1861" s="117" t="s">
        <v>2565</v>
      </c>
      <c r="C1861" s="100"/>
      <c r="D1861" s="100"/>
      <c r="E1861" s="101" t="s">
        <v>97</v>
      </c>
      <c r="F1861" s="100"/>
      <c r="G1861" s="102"/>
      <c r="H1861" s="102"/>
      <c r="I1861" s="102"/>
      <c r="J1861" s="102"/>
      <c r="K1861" s="103">
        <v>307.92</v>
      </c>
      <c r="L1861" s="103">
        <v>307.92</v>
      </c>
      <c r="M1861" s="35"/>
    </row>
    <row r="1862" spans="1:13" x14ac:dyDescent="0.25">
      <c r="A1862" s="43" t="s">
        <v>5564</v>
      </c>
      <c r="B1862" s="116" t="s">
        <v>2566</v>
      </c>
      <c r="C1862" s="93" t="s">
        <v>138</v>
      </c>
      <c r="D1862" s="94">
        <v>261609</v>
      </c>
      <c r="E1862" s="95" t="s">
        <v>529</v>
      </c>
      <c r="F1862" s="96" t="s">
        <v>140</v>
      </c>
      <c r="G1862" s="97">
        <v>25.92</v>
      </c>
      <c r="H1862" s="98">
        <v>25.92</v>
      </c>
      <c r="I1862" s="98">
        <v>8.35</v>
      </c>
      <c r="J1862" s="98">
        <v>3.53</v>
      </c>
      <c r="K1862" s="98">
        <v>307.92</v>
      </c>
      <c r="L1862" s="98">
        <v>307.92</v>
      </c>
      <c r="M1862" s="35"/>
    </row>
    <row r="1863" spans="1:13" x14ac:dyDescent="0.25">
      <c r="A1863" s="43" t="s">
        <v>5565</v>
      </c>
      <c r="B1863" s="115" t="s">
        <v>2567</v>
      </c>
      <c r="C1863" s="89"/>
      <c r="D1863" s="89"/>
      <c r="E1863" s="90" t="s">
        <v>89</v>
      </c>
      <c r="F1863" s="89"/>
      <c r="G1863" s="91"/>
      <c r="H1863" s="91"/>
      <c r="I1863" s="91"/>
      <c r="J1863" s="91"/>
      <c r="K1863" s="92">
        <v>65.92</v>
      </c>
      <c r="L1863" s="92">
        <v>65.92</v>
      </c>
      <c r="M1863" s="35"/>
    </row>
    <row r="1864" spans="1:13" x14ac:dyDescent="0.25">
      <c r="A1864" s="43" t="s">
        <v>5566</v>
      </c>
      <c r="B1864" s="116" t="s">
        <v>2568</v>
      </c>
      <c r="C1864" s="93" t="s">
        <v>138</v>
      </c>
      <c r="D1864" s="94">
        <v>270501</v>
      </c>
      <c r="E1864" s="95" t="s">
        <v>159</v>
      </c>
      <c r="F1864" s="96" t="s">
        <v>140</v>
      </c>
      <c r="G1864" s="97">
        <v>20.16</v>
      </c>
      <c r="H1864" s="98">
        <v>20.16</v>
      </c>
      <c r="I1864" s="98">
        <v>1.48</v>
      </c>
      <c r="J1864" s="98">
        <v>1.79</v>
      </c>
      <c r="K1864" s="98">
        <v>65.92</v>
      </c>
      <c r="L1864" s="98">
        <v>65.92</v>
      </c>
      <c r="M1864" s="35"/>
    </row>
    <row r="1865" spans="1:13" x14ac:dyDescent="0.25">
      <c r="A1865" s="43" t="s">
        <v>5567</v>
      </c>
      <c r="B1865" s="114">
        <v>31</v>
      </c>
      <c r="C1865" s="84"/>
      <c r="D1865" s="84"/>
      <c r="E1865" s="85" t="s">
        <v>33</v>
      </c>
      <c r="F1865" s="86" t="s">
        <v>135</v>
      </c>
      <c r="G1865" s="87">
        <v>1</v>
      </c>
      <c r="H1865" s="88"/>
      <c r="I1865" s="88"/>
      <c r="J1865" s="88"/>
      <c r="K1865" s="87">
        <v>149355.14000000001</v>
      </c>
      <c r="L1865" s="87">
        <v>149355.14000000001</v>
      </c>
      <c r="M1865" s="35"/>
    </row>
    <row r="1866" spans="1:13" x14ac:dyDescent="0.25">
      <c r="A1866" s="43" t="s">
        <v>5568</v>
      </c>
      <c r="B1866" s="115" t="s">
        <v>2569</v>
      </c>
      <c r="C1866" s="89"/>
      <c r="D1866" s="89"/>
      <c r="E1866" s="90" t="s">
        <v>45</v>
      </c>
      <c r="F1866" s="89"/>
      <c r="G1866" s="91"/>
      <c r="H1866" s="91"/>
      <c r="I1866" s="91"/>
      <c r="J1866" s="91"/>
      <c r="K1866" s="92">
        <v>7194.7599999999993</v>
      </c>
      <c r="L1866" s="92">
        <v>7194.7599999999993</v>
      </c>
      <c r="M1866" s="35"/>
    </row>
    <row r="1867" spans="1:13" x14ac:dyDescent="0.25">
      <c r="A1867" s="43" t="s">
        <v>5569</v>
      </c>
      <c r="B1867" s="117" t="s">
        <v>2570</v>
      </c>
      <c r="C1867" s="100"/>
      <c r="D1867" s="100"/>
      <c r="E1867" s="101" t="s">
        <v>2571</v>
      </c>
      <c r="F1867" s="100"/>
      <c r="G1867" s="102"/>
      <c r="H1867" s="102"/>
      <c r="I1867" s="102"/>
      <c r="J1867" s="102"/>
      <c r="K1867" s="103">
        <v>7029.619999999999</v>
      </c>
      <c r="L1867" s="103">
        <v>7029.619999999999</v>
      </c>
      <c r="M1867" s="35"/>
    </row>
    <row r="1868" spans="1:13" ht="24" x14ac:dyDescent="0.3">
      <c r="A1868" s="43" t="s">
        <v>5570</v>
      </c>
      <c r="B1868" s="116" t="s">
        <v>2572</v>
      </c>
      <c r="C1868" s="93" t="s">
        <v>138</v>
      </c>
      <c r="D1868" s="94">
        <v>20118</v>
      </c>
      <c r="E1868" s="95" t="s">
        <v>670</v>
      </c>
      <c r="F1868" s="96" t="s">
        <v>171</v>
      </c>
      <c r="G1868" s="97">
        <v>3.43</v>
      </c>
      <c r="H1868" s="98">
        <v>3.43</v>
      </c>
      <c r="I1868" s="98">
        <v>0</v>
      </c>
      <c r="J1868" s="98">
        <v>34.840000000000003</v>
      </c>
      <c r="K1868" s="98">
        <v>119.5</v>
      </c>
      <c r="L1868" s="98">
        <v>119.5</v>
      </c>
      <c r="M1868" s="36"/>
    </row>
    <row r="1869" spans="1:13" x14ac:dyDescent="0.3">
      <c r="A1869" s="43" t="s">
        <v>5571</v>
      </c>
      <c r="B1869" s="116" t="s">
        <v>2573</v>
      </c>
      <c r="C1869" s="93" t="s">
        <v>138</v>
      </c>
      <c r="D1869" s="94">
        <v>20139</v>
      </c>
      <c r="E1869" s="95" t="s">
        <v>1468</v>
      </c>
      <c r="F1869" s="96" t="s">
        <v>140</v>
      </c>
      <c r="G1869" s="97">
        <v>7.09</v>
      </c>
      <c r="H1869" s="98">
        <v>7.09</v>
      </c>
      <c r="I1869" s="98">
        <v>0</v>
      </c>
      <c r="J1869" s="98">
        <v>3.49</v>
      </c>
      <c r="K1869" s="98">
        <v>24.74</v>
      </c>
      <c r="L1869" s="98">
        <v>24.74</v>
      </c>
      <c r="M1869" s="36"/>
    </row>
    <row r="1870" spans="1:13" x14ac:dyDescent="0.3">
      <c r="A1870" s="43" t="s">
        <v>5572</v>
      </c>
      <c r="B1870" s="116" t="s">
        <v>2574</v>
      </c>
      <c r="C1870" s="93" t="s">
        <v>138</v>
      </c>
      <c r="D1870" s="94">
        <v>20138</v>
      </c>
      <c r="E1870" s="95" t="s">
        <v>1466</v>
      </c>
      <c r="F1870" s="96" t="s">
        <v>135</v>
      </c>
      <c r="G1870" s="97">
        <v>3</v>
      </c>
      <c r="H1870" s="98">
        <v>3</v>
      </c>
      <c r="I1870" s="98">
        <v>0</v>
      </c>
      <c r="J1870" s="98">
        <v>4.6399999999999997</v>
      </c>
      <c r="K1870" s="98">
        <v>13.92</v>
      </c>
      <c r="L1870" s="98">
        <v>13.92</v>
      </c>
      <c r="M1870" s="36"/>
    </row>
    <row r="1871" spans="1:13" ht="36" x14ac:dyDescent="0.3">
      <c r="A1871" s="43" t="s">
        <v>5573</v>
      </c>
      <c r="B1871" s="118" t="s">
        <v>2575</v>
      </c>
      <c r="C1871" s="104" t="s">
        <v>138</v>
      </c>
      <c r="D1871" s="105">
        <v>20140</v>
      </c>
      <c r="E1871" s="99" t="s">
        <v>3692</v>
      </c>
      <c r="F1871" s="106" t="s">
        <v>135</v>
      </c>
      <c r="G1871" s="97">
        <v>3</v>
      </c>
      <c r="H1871" s="98">
        <v>3</v>
      </c>
      <c r="I1871" s="98">
        <v>0</v>
      </c>
      <c r="J1871" s="98">
        <v>4.09</v>
      </c>
      <c r="K1871" s="98">
        <v>12.27</v>
      </c>
      <c r="L1871" s="98">
        <v>12.27</v>
      </c>
      <c r="M1871" s="36"/>
    </row>
    <row r="1872" spans="1:13" x14ac:dyDescent="0.3">
      <c r="A1872" s="43" t="s">
        <v>5574</v>
      </c>
      <c r="B1872" s="116" t="s">
        <v>2576</v>
      </c>
      <c r="C1872" s="93" t="s">
        <v>138</v>
      </c>
      <c r="D1872" s="94">
        <v>20106</v>
      </c>
      <c r="E1872" s="95" t="s">
        <v>197</v>
      </c>
      <c r="F1872" s="96" t="s">
        <v>140</v>
      </c>
      <c r="G1872" s="97">
        <v>8.84</v>
      </c>
      <c r="H1872" s="98">
        <v>8.84</v>
      </c>
      <c r="I1872" s="98">
        <v>0</v>
      </c>
      <c r="J1872" s="98">
        <v>5.57</v>
      </c>
      <c r="K1872" s="98">
        <v>49.23</v>
      </c>
      <c r="L1872" s="98">
        <v>49.23</v>
      </c>
      <c r="M1872" s="36"/>
    </row>
    <row r="1873" spans="1:13" x14ac:dyDescent="0.3">
      <c r="A1873" s="43" t="s">
        <v>5575</v>
      </c>
      <c r="B1873" s="116" t="s">
        <v>2577</v>
      </c>
      <c r="C1873" s="93" t="s">
        <v>138</v>
      </c>
      <c r="D1873" s="94">
        <v>20121</v>
      </c>
      <c r="E1873" s="95" t="s">
        <v>189</v>
      </c>
      <c r="F1873" s="96" t="s">
        <v>171</v>
      </c>
      <c r="G1873" s="97">
        <v>15.29</v>
      </c>
      <c r="H1873" s="98">
        <v>15.29</v>
      </c>
      <c r="I1873" s="98">
        <v>0</v>
      </c>
      <c r="J1873" s="98">
        <v>144.91999999999999</v>
      </c>
      <c r="K1873" s="98">
        <v>2215.8200000000002</v>
      </c>
      <c r="L1873" s="98">
        <v>2215.8200000000002</v>
      </c>
      <c r="M1873" s="36"/>
    </row>
    <row r="1874" spans="1:13" ht="24" x14ac:dyDescent="0.3">
      <c r="A1874" s="43" t="s">
        <v>5576</v>
      </c>
      <c r="B1874" s="116" t="s">
        <v>2578</v>
      </c>
      <c r="C1874" s="93" t="s">
        <v>138</v>
      </c>
      <c r="D1874" s="94">
        <v>20101</v>
      </c>
      <c r="E1874" s="99" t="s">
        <v>3693</v>
      </c>
      <c r="F1874" s="96" t="s">
        <v>140</v>
      </c>
      <c r="G1874" s="97">
        <v>207.46</v>
      </c>
      <c r="H1874" s="98">
        <v>207.46</v>
      </c>
      <c r="I1874" s="98">
        <v>0</v>
      </c>
      <c r="J1874" s="98">
        <v>5.01</v>
      </c>
      <c r="K1874" s="98">
        <v>1039.3699999999999</v>
      </c>
      <c r="L1874" s="98">
        <v>1039.3699999999999</v>
      </c>
      <c r="M1874" s="36"/>
    </row>
    <row r="1875" spans="1:13" x14ac:dyDescent="0.25">
      <c r="A1875" s="43" t="s">
        <v>5577</v>
      </c>
      <c r="B1875" s="116" t="s">
        <v>2579</v>
      </c>
      <c r="C1875" s="93" t="s">
        <v>193</v>
      </c>
      <c r="D1875" s="107" t="s">
        <v>194</v>
      </c>
      <c r="E1875" s="95" t="s">
        <v>195</v>
      </c>
      <c r="F1875" s="96" t="s">
        <v>140</v>
      </c>
      <c r="G1875" s="97">
        <v>103.73</v>
      </c>
      <c r="H1875" s="98">
        <v>103.73</v>
      </c>
      <c r="I1875" s="98">
        <v>0.48</v>
      </c>
      <c r="J1875" s="98">
        <v>13.32</v>
      </c>
      <c r="K1875" s="98">
        <v>1431.47</v>
      </c>
      <c r="L1875" s="98">
        <v>1431.47</v>
      </c>
      <c r="M1875" s="35"/>
    </row>
    <row r="1876" spans="1:13" ht="24" x14ac:dyDescent="0.3">
      <c r="A1876" s="43" t="s">
        <v>5578</v>
      </c>
      <c r="B1876" s="116" t="s">
        <v>2580</v>
      </c>
      <c r="C1876" s="93" t="s">
        <v>138</v>
      </c>
      <c r="D1876" s="94">
        <v>20103</v>
      </c>
      <c r="E1876" s="99" t="s">
        <v>3694</v>
      </c>
      <c r="F1876" s="96" t="s">
        <v>140</v>
      </c>
      <c r="G1876" s="97">
        <v>103.73</v>
      </c>
      <c r="H1876" s="98">
        <v>103.73</v>
      </c>
      <c r="I1876" s="98">
        <v>0</v>
      </c>
      <c r="J1876" s="98">
        <v>14.49</v>
      </c>
      <c r="K1876" s="98">
        <v>1503.04</v>
      </c>
      <c r="L1876" s="98">
        <v>1503.04</v>
      </c>
      <c r="M1876" s="36"/>
    </row>
    <row r="1877" spans="1:13" ht="24" x14ac:dyDescent="0.3">
      <c r="A1877" s="43" t="s">
        <v>5579</v>
      </c>
      <c r="B1877" s="116" t="s">
        <v>2581</v>
      </c>
      <c r="C1877" s="93" t="s">
        <v>187</v>
      </c>
      <c r="D1877" s="94">
        <v>97640</v>
      </c>
      <c r="E1877" s="95" t="s">
        <v>665</v>
      </c>
      <c r="F1877" s="96" t="s">
        <v>140</v>
      </c>
      <c r="G1877" s="97">
        <v>101.08</v>
      </c>
      <c r="H1877" s="98">
        <v>101.08</v>
      </c>
      <c r="I1877" s="98">
        <v>0.39</v>
      </c>
      <c r="J1877" s="98">
        <v>1.18</v>
      </c>
      <c r="K1877" s="98">
        <v>158.69</v>
      </c>
      <c r="L1877" s="98">
        <v>158.69</v>
      </c>
      <c r="M1877" s="36"/>
    </row>
    <row r="1878" spans="1:13" ht="24" x14ac:dyDescent="0.3">
      <c r="A1878" s="43" t="s">
        <v>5580</v>
      </c>
      <c r="B1878" s="116" t="s">
        <v>2582</v>
      </c>
      <c r="C1878" s="93" t="s">
        <v>187</v>
      </c>
      <c r="D1878" s="94">
        <v>97642</v>
      </c>
      <c r="E1878" s="99" t="s">
        <v>3638</v>
      </c>
      <c r="F1878" s="96" t="s">
        <v>140</v>
      </c>
      <c r="G1878" s="97">
        <v>101.08</v>
      </c>
      <c r="H1878" s="98">
        <v>101.08</v>
      </c>
      <c r="I1878" s="98">
        <v>0.59</v>
      </c>
      <c r="J1878" s="98">
        <v>1.67</v>
      </c>
      <c r="K1878" s="98">
        <v>228.44</v>
      </c>
      <c r="L1878" s="98">
        <v>228.44</v>
      </c>
      <c r="M1878" s="36"/>
    </row>
    <row r="1879" spans="1:13" ht="24" x14ac:dyDescent="0.3">
      <c r="A1879" s="43" t="s">
        <v>5581</v>
      </c>
      <c r="B1879" s="116" t="s">
        <v>2583</v>
      </c>
      <c r="C1879" s="93" t="s">
        <v>138</v>
      </c>
      <c r="D1879" s="94">
        <v>20115</v>
      </c>
      <c r="E1879" s="99" t="s">
        <v>3695</v>
      </c>
      <c r="F1879" s="96" t="s">
        <v>140</v>
      </c>
      <c r="G1879" s="97">
        <v>66.8</v>
      </c>
      <c r="H1879" s="98">
        <v>66.8</v>
      </c>
      <c r="I1879" s="98">
        <v>0</v>
      </c>
      <c r="J1879" s="98">
        <v>3.49</v>
      </c>
      <c r="K1879" s="98">
        <v>233.13</v>
      </c>
      <c r="L1879" s="98">
        <v>233.13</v>
      </c>
      <c r="M1879" s="36"/>
    </row>
    <row r="1880" spans="1:13" x14ac:dyDescent="0.25">
      <c r="A1880" s="43" t="s">
        <v>5582</v>
      </c>
      <c r="B1880" s="117" t="s">
        <v>2584</v>
      </c>
      <c r="C1880" s="100"/>
      <c r="D1880" s="100"/>
      <c r="E1880" s="101" t="s">
        <v>2585</v>
      </c>
      <c r="F1880" s="100"/>
      <c r="G1880" s="102"/>
      <c r="H1880" s="102"/>
      <c r="I1880" s="102"/>
      <c r="J1880" s="102"/>
      <c r="K1880" s="103">
        <v>165.14</v>
      </c>
      <c r="L1880" s="103">
        <v>165.14</v>
      </c>
      <c r="M1880" s="35"/>
    </row>
    <row r="1881" spans="1:13" ht="24" x14ac:dyDescent="0.3">
      <c r="A1881" s="43" t="s">
        <v>5583</v>
      </c>
      <c r="B1881" s="118" t="s">
        <v>2586</v>
      </c>
      <c r="C1881" s="104" t="s">
        <v>138</v>
      </c>
      <c r="D1881" s="105">
        <v>20701</v>
      </c>
      <c r="E1881" s="95" t="s">
        <v>293</v>
      </c>
      <c r="F1881" s="106" t="s">
        <v>140</v>
      </c>
      <c r="G1881" s="97">
        <v>34.049999999999997</v>
      </c>
      <c r="H1881" s="98">
        <v>34.049999999999997</v>
      </c>
      <c r="I1881" s="98">
        <v>3.41</v>
      </c>
      <c r="J1881" s="98">
        <v>1.44</v>
      </c>
      <c r="K1881" s="98">
        <v>165.14</v>
      </c>
      <c r="L1881" s="98">
        <v>165.14</v>
      </c>
      <c r="M1881" s="36"/>
    </row>
    <row r="1882" spans="1:13" x14ac:dyDescent="0.25">
      <c r="A1882" s="43" t="s">
        <v>5584</v>
      </c>
      <c r="B1882" s="115" t="s">
        <v>2587</v>
      </c>
      <c r="C1882" s="89"/>
      <c r="D1882" s="89"/>
      <c r="E1882" s="90" t="s">
        <v>47</v>
      </c>
      <c r="F1882" s="89"/>
      <c r="G1882" s="91"/>
      <c r="H1882" s="91"/>
      <c r="I1882" s="91"/>
      <c r="J1882" s="91"/>
      <c r="K1882" s="92">
        <v>1716.14</v>
      </c>
      <c r="L1882" s="92">
        <v>1716.14</v>
      </c>
      <c r="M1882" s="35"/>
    </row>
    <row r="1883" spans="1:13" x14ac:dyDescent="0.25">
      <c r="A1883" s="43" t="s">
        <v>5585</v>
      </c>
      <c r="B1883" s="116" t="s">
        <v>2588</v>
      </c>
      <c r="C1883" s="93" t="s">
        <v>138</v>
      </c>
      <c r="D1883" s="94">
        <v>30101</v>
      </c>
      <c r="E1883" s="95" t="s">
        <v>170</v>
      </c>
      <c r="F1883" s="96" t="s">
        <v>171</v>
      </c>
      <c r="G1883" s="97">
        <v>43.88</v>
      </c>
      <c r="H1883" s="98">
        <v>43.88</v>
      </c>
      <c r="I1883" s="98">
        <v>30.52</v>
      </c>
      <c r="J1883" s="98">
        <v>8.59</v>
      </c>
      <c r="K1883" s="98">
        <v>1716.14</v>
      </c>
      <c r="L1883" s="98">
        <v>1716.14</v>
      </c>
      <c r="M1883" s="35"/>
    </row>
    <row r="1884" spans="1:13" x14ac:dyDescent="0.25">
      <c r="A1884" s="43" t="s">
        <v>5586</v>
      </c>
      <c r="B1884" s="115" t="s">
        <v>2589</v>
      </c>
      <c r="C1884" s="89"/>
      <c r="D1884" s="89"/>
      <c r="E1884" s="90" t="s">
        <v>51</v>
      </c>
      <c r="F1884" s="89"/>
      <c r="G1884" s="91"/>
      <c r="H1884" s="91"/>
      <c r="I1884" s="91"/>
      <c r="J1884" s="91"/>
      <c r="K1884" s="92">
        <v>9783.76</v>
      </c>
      <c r="L1884" s="92">
        <v>9783.76</v>
      </c>
      <c r="M1884" s="35"/>
    </row>
    <row r="1885" spans="1:13" x14ac:dyDescent="0.25">
      <c r="A1885" s="43" t="s">
        <v>5587</v>
      </c>
      <c r="B1885" s="117" t="s">
        <v>2590</v>
      </c>
      <c r="C1885" s="100"/>
      <c r="D1885" s="100"/>
      <c r="E1885" s="101" t="s">
        <v>305</v>
      </c>
      <c r="F1885" s="100"/>
      <c r="G1885" s="102"/>
      <c r="H1885" s="102"/>
      <c r="I1885" s="102"/>
      <c r="J1885" s="102"/>
      <c r="K1885" s="103">
        <v>5020.2599999999993</v>
      </c>
      <c r="L1885" s="103">
        <v>5020.2599999999993</v>
      </c>
      <c r="M1885" s="35"/>
    </row>
    <row r="1886" spans="1:13" x14ac:dyDescent="0.25">
      <c r="A1886" s="43" t="s">
        <v>5588</v>
      </c>
      <c r="B1886" s="116" t="s">
        <v>2591</v>
      </c>
      <c r="C1886" s="93" t="s">
        <v>138</v>
      </c>
      <c r="D1886" s="94">
        <v>50302</v>
      </c>
      <c r="E1886" s="95" t="s">
        <v>307</v>
      </c>
      <c r="F1886" s="96" t="s">
        <v>178</v>
      </c>
      <c r="G1886" s="97">
        <v>56</v>
      </c>
      <c r="H1886" s="98">
        <v>56</v>
      </c>
      <c r="I1886" s="98">
        <v>28.81</v>
      </c>
      <c r="J1886" s="98">
        <v>33.54</v>
      </c>
      <c r="K1886" s="98">
        <v>3491.6</v>
      </c>
      <c r="L1886" s="98">
        <v>3491.6</v>
      </c>
      <c r="M1886" s="35"/>
    </row>
    <row r="1887" spans="1:13" x14ac:dyDescent="0.25">
      <c r="A1887" s="43" t="s">
        <v>5589</v>
      </c>
      <c r="B1887" s="116" t="s">
        <v>2592</v>
      </c>
      <c r="C1887" s="93" t="s">
        <v>138</v>
      </c>
      <c r="D1887" s="94">
        <v>52005</v>
      </c>
      <c r="E1887" s="95" t="s">
        <v>553</v>
      </c>
      <c r="F1887" s="96" t="s">
        <v>310</v>
      </c>
      <c r="G1887" s="97">
        <v>103.66</v>
      </c>
      <c r="H1887" s="98">
        <v>103.66</v>
      </c>
      <c r="I1887" s="98">
        <v>7.94</v>
      </c>
      <c r="J1887" s="98">
        <v>2.66</v>
      </c>
      <c r="K1887" s="98">
        <v>1098.79</v>
      </c>
      <c r="L1887" s="98">
        <v>1098.79</v>
      </c>
      <c r="M1887" s="35"/>
    </row>
    <row r="1888" spans="1:13" x14ac:dyDescent="0.25">
      <c r="A1888" s="43" t="s">
        <v>5590</v>
      </c>
      <c r="B1888" s="116" t="s">
        <v>2593</v>
      </c>
      <c r="C1888" s="93" t="s">
        <v>138</v>
      </c>
      <c r="D1888" s="94">
        <v>52014</v>
      </c>
      <c r="E1888" s="95" t="s">
        <v>312</v>
      </c>
      <c r="F1888" s="96" t="s">
        <v>310</v>
      </c>
      <c r="G1888" s="97">
        <v>31.15</v>
      </c>
      <c r="H1888" s="98">
        <v>31.15</v>
      </c>
      <c r="I1888" s="98">
        <v>11.47</v>
      </c>
      <c r="J1888" s="98">
        <v>2.33</v>
      </c>
      <c r="K1888" s="98">
        <v>429.87</v>
      </c>
      <c r="L1888" s="98">
        <v>429.87</v>
      </c>
      <c r="M1888" s="35"/>
    </row>
    <row r="1889" spans="1:13" x14ac:dyDescent="0.25">
      <c r="A1889" s="43" t="s">
        <v>5591</v>
      </c>
      <c r="B1889" s="117" t="s">
        <v>2594</v>
      </c>
      <c r="C1889" s="100"/>
      <c r="D1889" s="100"/>
      <c r="E1889" s="101" t="s">
        <v>314</v>
      </c>
      <c r="F1889" s="100"/>
      <c r="G1889" s="102"/>
      <c r="H1889" s="102"/>
      <c r="I1889" s="102"/>
      <c r="J1889" s="102"/>
      <c r="K1889" s="103">
        <v>2845.71</v>
      </c>
      <c r="L1889" s="103">
        <v>2845.71</v>
      </c>
      <c r="M1889" s="35"/>
    </row>
    <row r="1890" spans="1:13" x14ac:dyDescent="0.25">
      <c r="A1890" s="43" t="s">
        <v>5592</v>
      </c>
      <c r="B1890" s="116" t="s">
        <v>2595</v>
      </c>
      <c r="C1890" s="93" t="s">
        <v>138</v>
      </c>
      <c r="D1890" s="94">
        <v>50901</v>
      </c>
      <c r="E1890" s="95" t="s">
        <v>316</v>
      </c>
      <c r="F1890" s="96" t="s">
        <v>171</v>
      </c>
      <c r="G1890" s="97">
        <v>5.15</v>
      </c>
      <c r="H1890" s="98">
        <v>5.15</v>
      </c>
      <c r="I1890" s="98">
        <v>0</v>
      </c>
      <c r="J1890" s="98">
        <v>38.78</v>
      </c>
      <c r="K1890" s="98">
        <v>199.71</v>
      </c>
      <c r="L1890" s="98">
        <v>199.71</v>
      </c>
      <c r="M1890" s="35"/>
    </row>
    <row r="1891" spans="1:13" x14ac:dyDescent="0.25">
      <c r="A1891" s="43" t="s">
        <v>5593</v>
      </c>
      <c r="B1891" s="116" t="s">
        <v>2596</v>
      </c>
      <c r="C1891" s="93" t="s">
        <v>138</v>
      </c>
      <c r="D1891" s="94">
        <v>50902</v>
      </c>
      <c r="E1891" s="95" t="s">
        <v>318</v>
      </c>
      <c r="F1891" s="96" t="s">
        <v>140</v>
      </c>
      <c r="G1891" s="97">
        <v>4.9000000000000004</v>
      </c>
      <c r="H1891" s="98">
        <v>4.9000000000000004</v>
      </c>
      <c r="I1891" s="98">
        <v>0</v>
      </c>
      <c r="J1891" s="98">
        <v>4.7699999999999996</v>
      </c>
      <c r="K1891" s="98">
        <v>23.37</v>
      </c>
      <c r="L1891" s="98">
        <v>23.37</v>
      </c>
      <c r="M1891" s="35"/>
    </row>
    <row r="1892" spans="1:13" x14ac:dyDescent="0.25">
      <c r="A1892" s="43" t="s">
        <v>5594</v>
      </c>
      <c r="B1892" s="116" t="s">
        <v>2597</v>
      </c>
      <c r="C1892" s="93" t="s">
        <v>138</v>
      </c>
      <c r="D1892" s="94">
        <v>60470</v>
      </c>
      <c r="E1892" s="95" t="s">
        <v>559</v>
      </c>
      <c r="F1892" s="96" t="s">
        <v>171</v>
      </c>
      <c r="G1892" s="97">
        <v>0.25</v>
      </c>
      <c r="H1892" s="98">
        <v>0.25</v>
      </c>
      <c r="I1892" s="98">
        <v>157.41</v>
      </c>
      <c r="J1892" s="98">
        <v>23.87</v>
      </c>
      <c r="K1892" s="98">
        <v>45.32</v>
      </c>
      <c r="L1892" s="98">
        <v>45.32</v>
      </c>
      <c r="M1892" s="35"/>
    </row>
    <row r="1893" spans="1:13" x14ac:dyDescent="0.25">
      <c r="A1893" s="43" t="s">
        <v>5595</v>
      </c>
      <c r="B1893" s="116" t="s">
        <v>2598</v>
      </c>
      <c r="C1893" s="93" t="s">
        <v>138</v>
      </c>
      <c r="D1893" s="94">
        <v>51036</v>
      </c>
      <c r="E1893" s="95" t="s">
        <v>321</v>
      </c>
      <c r="F1893" s="96" t="s">
        <v>171</v>
      </c>
      <c r="G1893" s="97">
        <v>2.7</v>
      </c>
      <c r="H1893" s="98">
        <v>2.7</v>
      </c>
      <c r="I1893" s="98">
        <v>499.2</v>
      </c>
      <c r="J1893" s="98">
        <v>0</v>
      </c>
      <c r="K1893" s="98">
        <v>1347.84</v>
      </c>
      <c r="L1893" s="98">
        <v>1347.84</v>
      </c>
      <c r="M1893" s="35"/>
    </row>
    <row r="1894" spans="1:13" x14ac:dyDescent="0.3">
      <c r="A1894" s="43" t="s">
        <v>5596</v>
      </c>
      <c r="B1894" s="116" t="s">
        <v>2599</v>
      </c>
      <c r="C1894" s="93" t="s">
        <v>138</v>
      </c>
      <c r="D1894" s="94">
        <v>51060</v>
      </c>
      <c r="E1894" s="95" t="s">
        <v>323</v>
      </c>
      <c r="F1894" s="96" t="s">
        <v>171</v>
      </c>
      <c r="G1894" s="97">
        <v>2.7</v>
      </c>
      <c r="H1894" s="98">
        <v>2.7</v>
      </c>
      <c r="I1894" s="98">
        <v>0.1</v>
      </c>
      <c r="J1894" s="98">
        <v>35.96</v>
      </c>
      <c r="K1894" s="98">
        <v>97.36</v>
      </c>
      <c r="L1894" s="98">
        <v>97.36</v>
      </c>
      <c r="M1894" s="36"/>
    </row>
    <row r="1895" spans="1:13" x14ac:dyDescent="0.25">
      <c r="A1895" s="43" t="s">
        <v>5597</v>
      </c>
      <c r="B1895" s="116" t="s">
        <v>2600</v>
      </c>
      <c r="C1895" s="93" t="s">
        <v>138</v>
      </c>
      <c r="D1895" s="94">
        <v>50903</v>
      </c>
      <c r="E1895" s="95" t="s">
        <v>563</v>
      </c>
      <c r="F1895" s="96" t="s">
        <v>171</v>
      </c>
      <c r="G1895" s="97">
        <v>2.4500000000000002</v>
      </c>
      <c r="H1895" s="98">
        <v>2.4500000000000002</v>
      </c>
      <c r="I1895" s="98">
        <v>0</v>
      </c>
      <c r="J1895" s="98">
        <v>20.29</v>
      </c>
      <c r="K1895" s="98">
        <v>49.71</v>
      </c>
      <c r="L1895" s="98">
        <v>49.71</v>
      </c>
      <c r="M1895" s="35"/>
    </row>
    <row r="1896" spans="1:13" x14ac:dyDescent="0.25">
      <c r="A1896" s="43" t="s">
        <v>5598</v>
      </c>
      <c r="B1896" s="116" t="s">
        <v>2601</v>
      </c>
      <c r="C1896" s="93" t="s">
        <v>138</v>
      </c>
      <c r="D1896" s="94">
        <v>52014</v>
      </c>
      <c r="E1896" s="95" t="s">
        <v>312</v>
      </c>
      <c r="F1896" s="96" t="s">
        <v>310</v>
      </c>
      <c r="G1896" s="97">
        <v>11.92</v>
      </c>
      <c r="H1896" s="98">
        <v>11.92</v>
      </c>
      <c r="I1896" s="98">
        <v>11.47</v>
      </c>
      <c r="J1896" s="98">
        <v>2.33</v>
      </c>
      <c r="K1896" s="98">
        <v>164.49</v>
      </c>
      <c r="L1896" s="98">
        <v>164.49</v>
      </c>
      <c r="M1896" s="35"/>
    </row>
    <row r="1897" spans="1:13" x14ac:dyDescent="0.25">
      <c r="A1897" s="43" t="s">
        <v>5599</v>
      </c>
      <c r="B1897" s="116" t="s">
        <v>2602</v>
      </c>
      <c r="C1897" s="93" t="s">
        <v>138</v>
      </c>
      <c r="D1897" s="94">
        <v>52004</v>
      </c>
      <c r="E1897" s="95" t="s">
        <v>325</v>
      </c>
      <c r="F1897" s="96" t="s">
        <v>310</v>
      </c>
      <c r="G1897" s="97">
        <v>84.6</v>
      </c>
      <c r="H1897" s="98">
        <v>84.6</v>
      </c>
      <c r="I1897" s="98">
        <v>8.19</v>
      </c>
      <c r="J1897" s="98">
        <v>2.66</v>
      </c>
      <c r="K1897" s="98">
        <v>917.91</v>
      </c>
      <c r="L1897" s="98">
        <v>917.91</v>
      </c>
      <c r="M1897" s="35"/>
    </row>
    <row r="1898" spans="1:13" x14ac:dyDescent="0.25">
      <c r="A1898" s="43" t="s">
        <v>5600</v>
      </c>
      <c r="B1898" s="117" t="s">
        <v>2603</v>
      </c>
      <c r="C1898" s="100"/>
      <c r="D1898" s="100"/>
      <c r="E1898" s="101" t="s">
        <v>333</v>
      </c>
      <c r="F1898" s="100"/>
      <c r="G1898" s="102"/>
      <c r="H1898" s="102"/>
      <c r="I1898" s="102"/>
      <c r="J1898" s="102"/>
      <c r="K1898" s="103">
        <v>1756.75</v>
      </c>
      <c r="L1898" s="103">
        <v>1756.75</v>
      </c>
      <c r="M1898" s="35"/>
    </row>
    <row r="1899" spans="1:13" x14ac:dyDescent="0.25">
      <c r="A1899" s="43" t="s">
        <v>5601</v>
      </c>
      <c r="B1899" s="116" t="s">
        <v>2604</v>
      </c>
      <c r="C1899" s="93" t="s">
        <v>138</v>
      </c>
      <c r="D1899" s="94">
        <v>40101</v>
      </c>
      <c r="E1899" s="95" t="s">
        <v>335</v>
      </c>
      <c r="F1899" s="96" t="s">
        <v>171</v>
      </c>
      <c r="G1899" s="97">
        <v>2.36</v>
      </c>
      <c r="H1899" s="98">
        <v>2.36</v>
      </c>
      <c r="I1899" s="98">
        <v>0</v>
      </c>
      <c r="J1899" s="98">
        <v>30.63</v>
      </c>
      <c r="K1899" s="98">
        <v>72.28</v>
      </c>
      <c r="L1899" s="98">
        <v>72.28</v>
      </c>
      <c r="M1899" s="35"/>
    </row>
    <row r="1900" spans="1:13" x14ac:dyDescent="0.25">
      <c r="A1900" s="43" t="s">
        <v>5602</v>
      </c>
      <c r="B1900" s="116" t="s">
        <v>2605</v>
      </c>
      <c r="C1900" s="93" t="s">
        <v>138</v>
      </c>
      <c r="D1900" s="94">
        <v>50902</v>
      </c>
      <c r="E1900" s="95" t="s">
        <v>318</v>
      </c>
      <c r="F1900" s="96" t="s">
        <v>140</v>
      </c>
      <c r="G1900" s="97">
        <v>3.23</v>
      </c>
      <c r="H1900" s="98">
        <v>3.23</v>
      </c>
      <c r="I1900" s="98">
        <v>0</v>
      </c>
      <c r="J1900" s="98">
        <v>4.7699999999999996</v>
      </c>
      <c r="K1900" s="98">
        <v>15.4</v>
      </c>
      <c r="L1900" s="98">
        <v>15.4</v>
      </c>
      <c r="M1900" s="35"/>
    </row>
    <row r="1901" spans="1:13" x14ac:dyDescent="0.25">
      <c r="A1901" s="43" t="s">
        <v>5603</v>
      </c>
      <c r="B1901" s="116" t="s">
        <v>2606</v>
      </c>
      <c r="C1901" s="93" t="s">
        <v>138</v>
      </c>
      <c r="D1901" s="94">
        <v>60470</v>
      </c>
      <c r="E1901" s="95" t="s">
        <v>559</v>
      </c>
      <c r="F1901" s="96" t="s">
        <v>171</v>
      </c>
      <c r="G1901" s="97">
        <v>0.16</v>
      </c>
      <c r="H1901" s="98">
        <v>0.16</v>
      </c>
      <c r="I1901" s="98">
        <v>157.41</v>
      </c>
      <c r="J1901" s="98">
        <v>23.87</v>
      </c>
      <c r="K1901" s="98">
        <v>29</v>
      </c>
      <c r="L1901" s="98">
        <v>29</v>
      </c>
      <c r="M1901" s="35"/>
    </row>
    <row r="1902" spans="1:13" x14ac:dyDescent="0.25">
      <c r="A1902" s="43" t="s">
        <v>5604</v>
      </c>
      <c r="B1902" s="116" t="s">
        <v>2607</v>
      </c>
      <c r="C1902" s="93" t="s">
        <v>138</v>
      </c>
      <c r="D1902" s="94">
        <v>60191</v>
      </c>
      <c r="E1902" s="95" t="s">
        <v>339</v>
      </c>
      <c r="F1902" s="96" t="s">
        <v>140</v>
      </c>
      <c r="G1902" s="97">
        <v>13.85</v>
      </c>
      <c r="H1902" s="98">
        <v>13.85</v>
      </c>
      <c r="I1902" s="98">
        <v>21.84</v>
      </c>
      <c r="J1902" s="98">
        <v>10.17</v>
      </c>
      <c r="K1902" s="98">
        <v>443.33</v>
      </c>
      <c r="L1902" s="98">
        <v>443.33</v>
      </c>
      <c r="M1902" s="35"/>
    </row>
    <row r="1903" spans="1:13" x14ac:dyDescent="0.25">
      <c r="A1903" s="43" t="s">
        <v>5605</v>
      </c>
      <c r="B1903" s="116" t="s">
        <v>2608</v>
      </c>
      <c r="C1903" s="93" t="s">
        <v>138</v>
      </c>
      <c r="D1903" s="94">
        <v>51036</v>
      </c>
      <c r="E1903" s="95" t="s">
        <v>321</v>
      </c>
      <c r="F1903" s="96" t="s">
        <v>171</v>
      </c>
      <c r="G1903" s="97">
        <v>0.97</v>
      </c>
      <c r="H1903" s="98">
        <v>0.97</v>
      </c>
      <c r="I1903" s="98">
        <v>499.2</v>
      </c>
      <c r="J1903" s="98">
        <v>0</v>
      </c>
      <c r="K1903" s="98">
        <v>484.22</v>
      </c>
      <c r="L1903" s="98">
        <v>484.22</v>
      </c>
      <c r="M1903" s="35"/>
    </row>
    <row r="1904" spans="1:13" ht="24" x14ac:dyDescent="0.3">
      <c r="A1904" s="43" t="s">
        <v>5606</v>
      </c>
      <c r="B1904" s="116" t="s">
        <v>2609</v>
      </c>
      <c r="C1904" s="93" t="s">
        <v>138</v>
      </c>
      <c r="D1904" s="94">
        <v>51060</v>
      </c>
      <c r="E1904" s="99" t="s">
        <v>3685</v>
      </c>
      <c r="F1904" s="96" t="s">
        <v>171</v>
      </c>
      <c r="G1904" s="97">
        <v>0.97</v>
      </c>
      <c r="H1904" s="98">
        <v>0.97</v>
      </c>
      <c r="I1904" s="98">
        <v>0.1</v>
      </c>
      <c r="J1904" s="98">
        <v>35.96</v>
      </c>
      <c r="K1904" s="98">
        <v>34.97</v>
      </c>
      <c r="L1904" s="98">
        <v>34.97</v>
      </c>
      <c r="M1904" s="36"/>
    </row>
    <row r="1905" spans="1:13" x14ac:dyDescent="0.25">
      <c r="A1905" s="43" t="s">
        <v>5607</v>
      </c>
      <c r="B1905" s="116" t="s">
        <v>2610</v>
      </c>
      <c r="C1905" s="93" t="s">
        <v>138</v>
      </c>
      <c r="D1905" s="94">
        <v>40902</v>
      </c>
      <c r="E1905" s="95" t="s">
        <v>2611</v>
      </c>
      <c r="F1905" s="96" t="s">
        <v>171</v>
      </c>
      <c r="G1905" s="97">
        <v>1.38</v>
      </c>
      <c r="H1905" s="98">
        <v>1.38</v>
      </c>
      <c r="I1905" s="98">
        <v>0</v>
      </c>
      <c r="J1905" s="98">
        <v>20.29</v>
      </c>
      <c r="K1905" s="98">
        <v>28</v>
      </c>
      <c r="L1905" s="98">
        <v>28</v>
      </c>
      <c r="M1905" s="35"/>
    </row>
    <row r="1906" spans="1:13" x14ac:dyDescent="0.25">
      <c r="A1906" s="43" t="s">
        <v>5608</v>
      </c>
      <c r="B1906" s="116" t="s">
        <v>2612</v>
      </c>
      <c r="C1906" s="93" t="s">
        <v>138</v>
      </c>
      <c r="D1906" s="94">
        <v>52004</v>
      </c>
      <c r="E1906" s="95" t="s">
        <v>325</v>
      </c>
      <c r="F1906" s="96" t="s">
        <v>310</v>
      </c>
      <c r="G1906" s="97">
        <v>37.1</v>
      </c>
      <c r="H1906" s="98">
        <v>37.1</v>
      </c>
      <c r="I1906" s="98">
        <v>8.19</v>
      </c>
      <c r="J1906" s="98">
        <v>2.66</v>
      </c>
      <c r="K1906" s="98">
        <v>402.53</v>
      </c>
      <c r="L1906" s="98">
        <v>402.53</v>
      </c>
      <c r="M1906" s="35"/>
    </row>
    <row r="1907" spans="1:13" x14ac:dyDescent="0.25">
      <c r="A1907" s="43" t="s">
        <v>5609</v>
      </c>
      <c r="B1907" s="116" t="s">
        <v>2613</v>
      </c>
      <c r="C1907" s="93" t="s">
        <v>138</v>
      </c>
      <c r="D1907" s="94">
        <v>52014</v>
      </c>
      <c r="E1907" s="95" t="s">
        <v>312</v>
      </c>
      <c r="F1907" s="96" t="s">
        <v>310</v>
      </c>
      <c r="G1907" s="97">
        <v>17.899999999999999</v>
      </c>
      <c r="H1907" s="98">
        <v>17.899999999999999</v>
      </c>
      <c r="I1907" s="98">
        <v>11.47</v>
      </c>
      <c r="J1907" s="98">
        <v>2.33</v>
      </c>
      <c r="K1907" s="98">
        <v>247.02</v>
      </c>
      <c r="L1907" s="98">
        <v>247.02</v>
      </c>
      <c r="M1907" s="35"/>
    </row>
    <row r="1908" spans="1:13" x14ac:dyDescent="0.25">
      <c r="A1908" s="43" t="s">
        <v>5610</v>
      </c>
      <c r="B1908" s="117" t="s">
        <v>2614</v>
      </c>
      <c r="C1908" s="100"/>
      <c r="D1908" s="100"/>
      <c r="E1908" s="101" t="s">
        <v>2615</v>
      </c>
      <c r="F1908" s="100"/>
      <c r="G1908" s="102"/>
      <c r="H1908" s="102"/>
      <c r="I1908" s="102"/>
      <c r="J1908" s="102"/>
      <c r="K1908" s="103">
        <v>161.04</v>
      </c>
      <c r="L1908" s="103">
        <v>161.04</v>
      </c>
      <c r="M1908" s="35"/>
    </row>
    <row r="1909" spans="1:13" x14ac:dyDescent="0.25">
      <c r="A1909" s="43" t="s">
        <v>5611</v>
      </c>
      <c r="B1909" s="116" t="s">
        <v>2616</v>
      </c>
      <c r="C1909" s="93" t="s">
        <v>138</v>
      </c>
      <c r="D1909" s="94">
        <v>50251</v>
      </c>
      <c r="E1909" s="95" t="s">
        <v>330</v>
      </c>
      <c r="F1909" s="96" t="s">
        <v>135</v>
      </c>
      <c r="G1909" s="97">
        <v>12</v>
      </c>
      <c r="H1909" s="98">
        <v>12</v>
      </c>
      <c r="I1909" s="98">
        <v>13.42</v>
      </c>
      <c r="J1909" s="98">
        <v>0</v>
      </c>
      <c r="K1909" s="98">
        <v>161.04</v>
      </c>
      <c r="L1909" s="98">
        <v>161.04</v>
      </c>
      <c r="M1909" s="35"/>
    </row>
    <row r="1910" spans="1:13" x14ac:dyDescent="0.25">
      <c r="A1910" s="43" t="s">
        <v>5612</v>
      </c>
      <c r="B1910" s="115" t="s">
        <v>2617</v>
      </c>
      <c r="C1910" s="89"/>
      <c r="D1910" s="89"/>
      <c r="E1910" s="90" t="s">
        <v>53</v>
      </c>
      <c r="F1910" s="89"/>
      <c r="G1910" s="91"/>
      <c r="H1910" s="91"/>
      <c r="I1910" s="91"/>
      <c r="J1910" s="91"/>
      <c r="K1910" s="92">
        <v>5516.4299999999994</v>
      </c>
      <c r="L1910" s="92">
        <v>5516.4299999999994</v>
      </c>
      <c r="M1910" s="35"/>
    </row>
    <row r="1911" spans="1:13" x14ac:dyDescent="0.25">
      <c r="A1911" s="43" t="s">
        <v>5613</v>
      </c>
      <c r="B1911" s="117" t="s">
        <v>2618</v>
      </c>
      <c r="C1911" s="100"/>
      <c r="D1911" s="100"/>
      <c r="E1911" s="101" t="s">
        <v>347</v>
      </c>
      <c r="F1911" s="100"/>
      <c r="G1911" s="102"/>
      <c r="H1911" s="102"/>
      <c r="I1911" s="102"/>
      <c r="J1911" s="102"/>
      <c r="K1911" s="103">
        <v>3168.78</v>
      </c>
      <c r="L1911" s="103">
        <v>3168.78</v>
      </c>
      <c r="M1911" s="35"/>
    </row>
    <row r="1912" spans="1:13" x14ac:dyDescent="0.25">
      <c r="A1912" s="43" t="s">
        <v>5614</v>
      </c>
      <c r="B1912" s="116" t="s">
        <v>2619</v>
      </c>
      <c r="C1912" s="93" t="s">
        <v>138</v>
      </c>
      <c r="D1912" s="94">
        <v>60205</v>
      </c>
      <c r="E1912" s="95" t="s">
        <v>349</v>
      </c>
      <c r="F1912" s="96" t="s">
        <v>140</v>
      </c>
      <c r="G1912" s="97">
        <v>22.18</v>
      </c>
      <c r="H1912" s="98">
        <v>22.18</v>
      </c>
      <c r="I1912" s="98">
        <v>29.4</v>
      </c>
      <c r="J1912" s="98">
        <v>21.05</v>
      </c>
      <c r="K1912" s="98">
        <v>1118.98</v>
      </c>
      <c r="L1912" s="98">
        <v>1118.98</v>
      </c>
      <c r="M1912" s="35"/>
    </row>
    <row r="1913" spans="1:13" x14ac:dyDescent="0.25">
      <c r="A1913" s="43" t="s">
        <v>5615</v>
      </c>
      <c r="B1913" s="116" t="s">
        <v>2620</v>
      </c>
      <c r="C1913" s="93" t="s">
        <v>138</v>
      </c>
      <c r="D1913" s="94">
        <v>60524</v>
      </c>
      <c r="E1913" s="95" t="s">
        <v>321</v>
      </c>
      <c r="F1913" s="96" t="s">
        <v>171</v>
      </c>
      <c r="G1913" s="97">
        <v>1.06</v>
      </c>
      <c r="H1913" s="98">
        <v>1.06</v>
      </c>
      <c r="I1913" s="98">
        <v>499.2</v>
      </c>
      <c r="J1913" s="98">
        <v>0</v>
      </c>
      <c r="K1913" s="98">
        <v>529.15</v>
      </c>
      <c r="L1913" s="98">
        <v>529.15</v>
      </c>
      <c r="M1913" s="35"/>
    </row>
    <row r="1914" spans="1:13" ht="24" x14ac:dyDescent="0.3">
      <c r="A1914" s="43" t="s">
        <v>5616</v>
      </c>
      <c r="B1914" s="116" t="s">
        <v>2621</v>
      </c>
      <c r="C1914" s="93" t="s">
        <v>138</v>
      </c>
      <c r="D1914" s="94">
        <v>60800</v>
      </c>
      <c r="E1914" s="95" t="s">
        <v>774</v>
      </c>
      <c r="F1914" s="96" t="s">
        <v>171</v>
      </c>
      <c r="G1914" s="97">
        <v>1.06</v>
      </c>
      <c r="H1914" s="98">
        <v>1.06</v>
      </c>
      <c r="I1914" s="98">
        <v>0.1</v>
      </c>
      <c r="J1914" s="98">
        <v>46.31</v>
      </c>
      <c r="K1914" s="98">
        <v>49.19</v>
      </c>
      <c r="L1914" s="98">
        <v>49.19</v>
      </c>
      <c r="M1914" s="36"/>
    </row>
    <row r="1915" spans="1:13" ht="24" x14ac:dyDescent="0.3">
      <c r="A1915" s="43" t="s">
        <v>5617</v>
      </c>
      <c r="B1915" s="116" t="s">
        <v>2622</v>
      </c>
      <c r="C1915" s="93" t="s">
        <v>187</v>
      </c>
      <c r="D1915" s="94">
        <v>92762</v>
      </c>
      <c r="E1915" s="99" t="s">
        <v>3620</v>
      </c>
      <c r="F1915" s="96" t="s">
        <v>310</v>
      </c>
      <c r="G1915" s="97">
        <v>108.8</v>
      </c>
      <c r="H1915" s="98">
        <v>108.8</v>
      </c>
      <c r="I1915" s="98">
        <v>8.86</v>
      </c>
      <c r="J1915" s="98">
        <v>1.04</v>
      </c>
      <c r="K1915" s="98">
        <v>1077.1199999999999</v>
      </c>
      <c r="L1915" s="98">
        <v>1077.1199999999999</v>
      </c>
      <c r="M1915" s="36"/>
    </row>
    <row r="1916" spans="1:13" ht="24" x14ac:dyDescent="0.3">
      <c r="A1916" s="43" t="s">
        <v>5618</v>
      </c>
      <c r="B1916" s="116" t="s">
        <v>2623</v>
      </c>
      <c r="C1916" s="93" t="s">
        <v>187</v>
      </c>
      <c r="D1916" s="94">
        <v>92759</v>
      </c>
      <c r="E1916" s="95" t="s">
        <v>368</v>
      </c>
      <c r="F1916" s="96" t="s">
        <v>310</v>
      </c>
      <c r="G1916" s="97">
        <v>31.1</v>
      </c>
      <c r="H1916" s="98">
        <v>31.1</v>
      </c>
      <c r="I1916" s="98">
        <v>9.0299999999999994</v>
      </c>
      <c r="J1916" s="98">
        <v>3.65</v>
      </c>
      <c r="K1916" s="98">
        <v>394.34</v>
      </c>
      <c r="L1916" s="98">
        <v>394.34</v>
      </c>
      <c r="M1916" s="36"/>
    </row>
    <row r="1917" spans="1:13" x14ac:dyDescent="0.25">
      <c r="A1917" s="43" t="s">
        <v>5619</v>
      </c>
      <c r="B1917" s="117" t="s">
        <v>2624</v>
      </c>
      <c r="C1917" s="100"/>
      <c r="D1917" s="100"/>
      <c r="E1917" s="101" t="s">
        <v>358</v>
      </c>
      <c r="F1917" s="100"/>
      <c r="G1917" s="102"/>
      <c r="H1917" s="102"/>
      <c r="I1917" s="102"/>
      <c r="J1917" s="102"/>
      <c r="K1917" s="103">
        <v>2186.6099999999997</v>
      </c>
      <c r="L1917" s="103">
        <v>2186.6099999999997</v>
      </c>
      <c r="M1917" s="35"/>
    </row>
    <row r="1918" spans="1:13" x14ac:dyDescent="0.25">
      <c r="A1918" s="43" t="s">
        <v>5620</v>
      </c>
      <c r="B1918" s="116" t="s">
        <v>2625</v>
      </c>
      <c r="C1918" s="93" t="s">
        <v>138</v>
      </c>
      <c r="D1918" s="94">
        <v>60205</v>
      </c>
      <c r="E1918" s="95" t="s">
        <v>349</v>
      </c>
      <c r="F1918" s="96" t="s">
        <v>140</v>
      </c>
      <c r="G1918" s="97">
        <v>17.05</v>
      </c>
      <c r="H1918" s="98">
        <v>17.05</v>
      </c>
      <c r="I1918" s="98">
        <v>29.4</v>
      </c>
      <c r="J1918" s="98">
        <v>21.05</v>
      </c>
      <c r="K1918" s="98">
        <v>860.17</v>
      </c>
      <c r="L1918" s="98">
        <v>860.17</v>
      </c>
      <c r="M1918" s="35"/>
    </row>
    <row r="1919" spans="1:13" x14ac:dyDescent="0.25">
      <c r="A1919" s="43" t="s">
        <v>5621</v>
      </c>
      <c r="B1919" s="116" t="s">
        <v>2626</v>
      </c>
      <c r="C1919" s="93" t="s">
        <v>138</v>
      </c>
      <c r="D1919" s="94">
        <v>60524</v>
      </c>
      <c r="E1919" s="95" t="s">
        <v>321</v>
      </c>
      <c r="F1919" s="96" t="s">
        <v>171</v>
      </c>
      <c r="G1919" s="97">
        <v>0.97</v>
      </c>
      <c r="H1919" s="98">
        <v>0.97</v>
      </c>
      <c r="I1919" s="98">
        <v>499.2</v>
      </c>
      <c r="J1919" s="98">
        <v>0</v>
      </c>
      <c r="K1919" s="98">
        <v>484.22</v>
      </c>
      <c r="L1919" s="98">
        <v>484.22</v>
      </c>
      <c r="M1919" s="35"/>
    </row>
    <row r="1920" spans="1:13" ht="24" x14ac:dyDescent="0.3">
      <c r="A1920" s="43" t="s">
        <v>5622</v>
      </c>
      <c r="B1920" s="116" t="s">
        <v>2627</v>
      </c>
      <c r="C1920" s="93" t="s">
        <v>138</v>
      </c>
      <c r="D1920" s="94">
        <v>60800</v>
      </c>
      <c r="E1920" s="95" t="s">
        <v>774</v>
      </c>
      <c r="F1920" s="96" t="s">
        <v>171</v>
      </c>
      <c r="G1920" s="97">
        <v>0.97</v>
      </c>
      <c r="H1920" s="98">
        <v>0.97</v>
      </c>
      <c r="I1920" s="98">
        <v>0.1</v>
      </c>
      <c r="J1920" s="98">
        <v>46.31</v>
      </c>
      <c r="K1920" s="98">
        <v>45.01</v>
      </c>
      <c r="L1920" s="98">
        <v>45.01</v>
      </c>
      <c r="M1920" s="36"/>
    </row>
    <row r="1921" spans="1:13" ht="24" x14ac:dyDescent="0.3">
      <c r="A1921" s="43" t="s">
        <v>5623</v>
      </c>
      <c r="B1921" s="116" t="s">
        <v>2628</v>
      </c>
      <c r="C1921" s="93" t="s">
        <v>187</v>
      </c>
      <c r="D1921" s="94">
        <v>92762</v>
      </c>
      <c r="E1921" s="95" t="s">
        <v>353</v>
      </c>
      <c r="F1921" s="96" t="s">
        <v>310</v>
      </c>
      <c r="G1921" s="97">
        <v>57.6</v>
      </c>
      <c r="H1921" s="98">
        <v>57.6</v>
      </c>
      <c r="I1921" s="98">
        <v>8.86</v>
      </c>
      <c r="J1921" s="98">
        <v>1.04</v>
      </c>
      <c r="K1921" s="98">
        <v>570.24</v>
      </c>
      <c r="L1921" s="98">
        <v>570.24</v>
      </c>
      <c r="M1921" s="36"/>
    </row>
    <row r="1922" spans="1:13" ht="24" x14ac:dyDescent="0.3">
      <c r="A1922" s="43" t="s">
        <v>5624</v>
      </c>
      <c r="B1922" s="116" t="s">
        <v>2629</v>
      </c>
      <c r="C1922" s="93" t="s">
        <v>187</v>
      </c>
      <c r="D1922" s="94">
        <v>92759</v>
      </c>
      <c r="E1922" s="99" t="s">
        <v>3619</v>
      </c>
      <c r="F1922" s="96" t="s">
        <v>310</v>
      </c>
      <c r="G1922" s="97">
        <v>17.899999999999999</v>
      </c>
      <c r="H1922" s="98">
        <v>17.899999999999999</v>
      </c>
      <c r="I1922" s="98">
        <v>9.0299999999999994</v>
      </c>
      <c r="J1922" s="98">
        <v>3.65</v>
      </c>
      <c r="K1922" s="98">
        <v>226.97</v>
      </c>
      <c r="L1922" s="98">
        <v>226.97</v>
      </c>
      <c r="M1922" s="36"/>
    </row>
    <row r="1923" spans="1:13" x14ac:dyDescent="0.25">
      <c r="A1923" s="43" t="s">
        <v>5625</v>
      </c>
      <c r="B1923" s="117" t="s">
        <v>2630</v>
      </c>
      <c r="C1923" s="100"/>
      <c r="D1923" s="100"/>
      <c r="E1923" s="101" t="s">
        <v>328</v>
      </c>
      <c r="F1923" s="100"/>
      <c r="G1923" s="102"/>
      <c r="H1923" s="102"/>
      <c r="I1923" s="102"/>
      <c r="J1923" s="102"/>
      <c r="K1923" s="103">
        <v>161.04</v>
      </c>
      <c r="L1923" s="103">
        <v>161.04</v>
      </c>
      <c r="M1923" s="35"/>
    </row>
    <row r="1924" spans="1:13" x14ac:dyDescent="0.25">
      <c r="A1924" s="43" t="s">
        <v>5626</v>
      </c>
      <c r="B1924" s="116" t="s">
        <v>2631</v>
      </c>
      <c r="C1924" s="93" t="s">
        <v>138</v>
      </c>
      <c r="D1924" s="94">
        <v>60487</v>
      </c>
      <c r="E1924" s="95" t="s">
        <v>330</v>
      </c>
      <c r="F1924" s="96" t="s">
        <v>135</v>
      </c>
      <c r="G1924" s="97">
        <v>12</v>
      </c>
      <c r="H1924" s="98">
        <v>12</v>
      </c>
      <c r="I1924" s="98">
        <v>13.42</v>
      </c>
      <c r="J1924" s="98">
        <v>0</v>
      </c>
      <c r="K1924" s="98">
        <v>161.04</v>
      </c>
      <c r="L1924" s="98">
        <v>161.04</v>
      </c>
      <c r="M1924" s="35"/>
    </row>
    <row r="1925" spans="1:13" x14ac:dyDescent="0.25">
      <c r="A1925" s="43" t="s">
        <v>5627</v>
      </c>
      <c r="B1925" s="115" t="s">
        <v>2632</v>
      </c>
      <c r="C1925" s="89"/>
      <c r="D1925" s="89"/>
      <c r="E1925" s="90" t="s">
        <v>61</v>
      </c>
      <c r="F1925" s="89"/>
      <c r="G1925" s="91"/>
      <c r="H1925" s="91"/>
      <c r="I1925" s="91"/>
      <c r="J1925" s="91"/>
      <c r="K1925" s="92">
        <v>1047.0899999999999</v>
      </c>
      <c r="L1925" s="92">
        <v>1047.0899999999999</v>
      </c>
      <c r="M1925" s="35"/>
    </row>
    <row r="1926" spans="1:13" x14ac:dyDescent="0.25">
      <c r="A1926" s="43" t="s">
        <v>5628</v>
      </c>
      <c r="B1926" s="116" t="s">
        <v>2633</v>
      </c>
      <c r="C1926" s="93" t="s">
        <v>138</v>
      </c>
      <c r="D1926" s="94">
        <v>100102</v>
      </c>
      <c r="E1926" s="95" t="s">
        <v>599</v>
      </c>
      <c r="F1926" s="96" t="s">
        <v>140</v>
      </c>
      <c r="G1926" s="97">
        <v>13.31</v>
      </c>
      <c r="H1926" s="98">
        <v>13.31</v>
      </c>
      <c r="I1926" s="98">
        <v>42.39</v>
      </c>
      <c r="J1926" s="98">
        <v>36.28</v>
      </c>
      <c r="K1926" s="98">
        <v>1047.0899999999999</v>
      </c>
      <c r="L1926" s="98">
        <v>1047.0899999999999</v>
      </c>
      <c r="M1926" s="35"/>
    </row>
    <row r="1927" spans="1:13" x14ac:dyDescent="0.25">
      <c r="A1927" s="43" t="s">
        <v>5629</v>
      </c>
      <c r="B1927" s="115" t="s">
        <v>2634</v>
      </c>
      <c r="C1927" s="89"/>
      <c r="D1927" s="89"/>
      <c r="E1927" s="90" t="s">
        <v>63</v>
      </c>
      <c r="F1927" s="89"/>
      <c r="G1927" s="91"/>
      <c r="H1927" s="91"/>
      <c r="I1927" s="91"/>
      <c r="J1927" s="91"/>
      <c r="K1927" s="92">
        <v>534.67999999999995</v>
      </c>
      <c r="L1927" s="92">
        <v>534.67999999999995</v>
      </c>
      <c r="M1927" s="35"/>
    </row>
    <row r="1928" spans="1:13" x14ac:dyDescent="0.25">
      <c r="A1928" s="43" t="s">
        <v>5630</v>
      </c>
      <c r="B1928" s="116" t="s">
        <v>2635</v>
      </c>
      <c r="C1928" s="93" t="s">
        <v>138</v>
      </c>
      <c r="D1928" s="94">
        <v>120902</v>
      </c>
      <c r="E1928" s="95" t="s">
        <v>443</v>
      </c>
      <c r="F1928" s="96" t="s">
        <v>140</v>
      </c>
      <c r="G1928" s="97">
        <v>17.05</v>
      </c>
      <c r="H1928" s="98">
        <v>17.05</v>
      </c>
      <c r="I1928" s="98">
        <v>11.85</v>
      </c>
      <c r="J1928" s="98">
        <v>19.510000000000002</v>
      </c>
      <c r="K1928" s="98">
        <v>534.67999999999995</v>
      </c>
      <c r="L1928" s="98">
        <v>534.67999999999995</v>
      </c>
      <c r="M1928" s="35"/>
    </row>
    <row r="1929" spans="1:13" x14ac:dyDescent="0.25">
      <c r="A1929" s="43" t="s">
        <v>5631</v>
      </c>
      <c r="B1929" s="115" t="s">
        <v>2636</v>
      </c>
      <c r="C1929" s="89"/>
      <c r="D1929" s="89"/>
      <c r="E1929" s="90" t="s">
        <v>65</v>
      </c>
      <c r="F1929" s="89"/>
      <c r="G1929" s="91"/>
      <c r="H1929" s="91"/>
      <c r="I1929" s="91"/>
      <c r="J1929" s="91"/>
      <c r="K1929" s="92">
        <v>48123.360000000001</v>
      </c>
      <c r="L1929" s="92">
        <v>48123.360000000001</v>
      </c>
      <c r="M1929" s="35"/>
    </row>
    <row r="1930" spans="1:13" ht="36" x14ac:dyDescent="0.3">
      <c r="A1930" s="43" t="s">
        <v>5632</v>
      </c>
      <c r="B1930" s="116" t="s">
        <v>2637</v>
      </c>
      <c r="C1930" s="93" t="s">
        <v>187</v>
      </c>
      <c r="D1930" s="94">
        <v>100775</v>
      </c>
      <c r="E1930" s="95" t="s">
        <v>446</v>
      </c>
      <c r="F1930" s="96" t="s">
        <v>310</v>
      </c>
      <c r="G1930" s="97">
        <v>4027.06</v>
      </c>
      <c r="H1930" s="98">
        <v>4027.06</v>
      </c>
      <c r="I1930" s="98">
        <v>11.19</v>
      </c>
      <c r="J1930" s="98">
        <v>0.76</v>
      </c>
      <c r="K1930" s="98">
        <v>48123.360000000001</v>
      </c>
      <c r="L1930" s="98">
        <v>48123.360000000001</v>
      </c>
      <c r="M1930" s="37"/>
    </row>
    <row r="1931" spans="1:13" x14ac:dyDescent="0.25">
      <c r="A1931" s="43" t="s">
        <v>5633</v>
      </c>
      <c r="B1931" s="115" t="s">
        <v>2638</v>
      </c>
      <c r="C1931" s="89"/>
      <c r="D1931" s="89"/>
      <c r="E1931" s="90" t="s">
        <v>67</v>
      </c>
      <c r="F1931" s="89"/>
      <c r="G1931" s="91"/>
      <c r="H1931" s="91"/>
      <c r="I1931" s="91"/>
      <c r="J1931" s="91"/>
      <c r="K1931" s="92">
        <v>10693.73</v>
      </c>
      <c r="L1931" s="92">
        <v>10693.73</v>
      </c>
      <c r="M1931" s="35"/>
    </row>
    <row r="1932" spans="1:13" x14ac:dyDescent="0.25">
      <c r="A1932" s="43" t="s">
        <v>5634</v>
      </c>
      <c r="B1932" s="116" t="s">
        <v>2639</v>
      </c>
      <c r="C1932" s="93" t="s">
        <v>138</v>
      </c>
      <c r="D1932" s="94">
        <v>160100</v>
      </c>
      <c r="E1932" s="95" t="s">
        <v>449</v>
      </c>
      <c r="F1932" s="96" t="s">
        <v>140</v>
      </c>
      <c r="G1932" s="97">
        <v>232.35</v>
      </c>
      <c r="H1932" s="98">
        <v>232.35</v>
      </c>
      <c r="I1932" s="98">
        <v>34.69</v>
      </c>
      <c r="J1932" s="98">
        <v>3.58</v>
      </c>
      <c r="K1932" s="98">
        <v>8892.0300000000007</v>
      </c>
      <c r="L1932" s="98">
        <v>8892.0300000000007</v>
      </c>
      <c r="M1932" s="35"/>
    </row>
    <row r="1933" spans="1:13" x14ac:dyDescent="0.25">
      <c r="A1933" s="43" t="s">
        <v>5635</v>
      </c>
      <c r="B1933" s="116" t="s">
        <v>2640</v>
      </c>
      <c r="C1933" s="93" t="s">
        <v>138</v>
      </c>
      <c r="D1933" s="94">
        <v>160101</v>
      </c>
      <c r="E1933" s="95" t="s">
        <v>451</v>
      </c>
      <c r="F1933" s="96" t="s">
        <v>178</v>
      </c>
      <c r="G1933" s="97">
        <v>23.71</v>
      </c>
      <c r="H1933" s="98">
        <v>23.71</v>
      </c>
      <c r="I1933" s="98">
        <v>17.91</v>
      </c>
      <c r="J1933" s="98">
        <v>17.45</v>
      </c>
      <c r="K1933" s="98">
        <v>838.38</v>
      </c>
      <c r="L1933" s="98">
        <v>838.38</v>
      </c>
      <c r="M1933" s="35"/>
    </row>
    <row r="1934" spans="1:13" x14ac:dyDescent="0.25">
      <c r="A1934" s="43" t="s">
        <v>5636</v>
      </c>
      <c r="B1934" s="116" t="s">
        <v>2641</v>
      </c>
      <c r="C1934" s="93" t="s">
        <v>138</v>
      </c>
      <c r="D1934" s="94">
        <v>160403</v>
      </c>
      <c r="E1934" s="95" t="s">
        <v>453</v>
      </c>
      <c r="F1934" s="96" t="s">
        <v>178</v>
      </c>
      <c r="G1934" s="97">
        <v>19.600000000000001</v>
      </c>
      <c r="H1934" s="98">
        <v>19.600000000000001</v>
      </c>
      <c r="I1934" s="98">
        <v>9.6199999999999992</v>
      </c>
      <c r="J1934" s="98">
        <v>9.65</v>
      </c>
      <c r="K1934" s="98">
        <v>377.69</v>
      </c>
      <c r="L1934" s="98">
        <v>377.69</v>
      </c>
      <c r="M1934" s="35"/>
    </row>
    <row r="1935" spans="1:13" x14ac:dyDescent="0.25">
      <c r="A1935" s="43" t="s">
        <v>5637</v>
      </c>
      <c r="B1935" s="116" t="s">
        <v>2642</v>
      </c>
      <c r="C1935" s="93" t="s">
        <v>138</v>
      </c>
      <c r="D1935" s="94">
        <v>160404</v>
      </c>
      <c r="E1935" s="95" t="s">
        <v>455</v>
      </c>
      <c r="F1935" s="96" t="s">
        <v>178</v>
      </c>
      <c r="G1935" s="97">
        <v>47.42</v>
      </c>
      <c r="H1935" s="98">
        <v>47.42</v>
      </c>
      <c r="I1935" s="98">
        <v>0.44</v>
      </c>
      <c r="J1935" s="98">
        <v>11.91</v>
      </c>
      <c r="K1935" s="98">
        <v>585.63</v>
      </c>
      <c r="L1935" s="98">
        <v>585.63</v>
      </c>
      <c r="M1935" s="35"/>
    </row>
    <row r="1936" spans="1:13" x14ac:dyDescent="0.25">
      <c r="A1936" s="43" t="s">
        <v>5638</v>
      </c>
      <c r="B1936" s="115" t="s">
        <v>2643</v>
      </c>
      <c r="C1936" s="89"/>
      <c r="D1936" s="89"/>
      <c r="E1936" s="90" t="s">
        <v>71</v>
      </c>
      <c r="F1936" s="89"/>
      <c r="G1936" s="91"/>
      <c r="H1936" s="91"/>
      <c r="I1936" s="91"/>
      <c r="J1936" s="91"/>
      <c r="K1936" s="92">
        <v>2140.1799999999998</v>
      </c>
      <c r="L1936" s="92">
        <v>2140.1799999999998</v>
      </c>
      <c r="M1936" s="35"/>
    </row>
    <row r="1937" spans="1:13" x14ac:dyDescent="0.25">
      <c r="A1937" s="43" t="s">
        <v>5639</v>
      </c>
      <c r="B1937" s="116" t="s">
        <v>2644</v>
      </c>
      <c r="C1937" s="93" t="s">
        <v>138</v>
      </c>
      <c r="D1937" s="94">
        <v>180501</v>
      </c>
      <c r="E1937" s="95" t="s">
        <v>459</v>
      </c>
      <c r="F1937" s="96" t="s">
        <v>140</v>
      </c>
      <c r="G1937" s="97">
        <v>3.36</v>
      </c>
      <c r="H1937" s="98">
        <v>3.36</v>
      </c>
      <c r="I1937" s="98">
        <v>596.04999999999995</v>
      </c>
      <c r="J1937" s="98">
        <v>40.909999999999997</v>
      </c>
      <c r="K1937" s="98">
        <v>2140.1799999999998</v>
      </c>
      <c r="L1937" s="98">
        <v>2140.1799999999998</v>
      </c>
      <c r="M1937" s="35"/>
    </row>
    <row r="1938" spans="1:13" x14ac:dyDescent="0.25">
      <c r="A1938" s="43" t="s">
        <v>5640</v>
      </c>
      <c r="B1938" s="115" t="s">
        <v>2645</v>
      </c>
      <c r="C1938" s="89"/>
      <c r="D1938" s="89"/>
      <c r="E1938" s="90" t="s">
        <v>75</v>
      </c>
      <c r="F1938" s="89"/>
      <c r="G1938" s="91"/>
      <c r="H1938" s="91"/>
      <c r="I1938" s="91"/>
      <c r="J1938" s="91"/>
      <c r="K1938" s="92">
        <v>11654.579999999998</v>
      </c>
      <c r="L1938" s="92">
        <v>11654.579999999998</v>
      </c>
      <c r="M1938" s="35"/>
    </row>
    <row r="1939" spans="1:13" x14ac:dyDescent="0.25">
      <c r="A1939" s="43" t="s">
        <v>5641</v>
      </c>
      <c r="B1939" s="116" t="s">
        <v>2646</v>
      </c>
      <c r="C1939" s="93" t="s">
        <v>138</v>
      </c>
      <c r="D1939" s="94">
        <v>200150</v>
      </c>
      <c r="E1939" s="95" t="s">
        <v>469</v>
      </c>
      <c r="F1939" s="96" t="s">
        <v>140</v>
      </c>
      <c r="G1939" s="97">
        <v>114.48</v>
      </c>
      <c r="H1939" s="98">
        <v>114.48</v>
      </c>
      <c r="I1939" s="98">
        <v>3.35</v>
      </c>
      <c r="J1939" s="98">
        <v>1.1000000000000001</v>
      </c>
      <c r="K1939" s="98">
        <v>509.43</v>
      </c>
      <c r="L1939" s="98">
        <v>509.43</v>
      </c>
      <c r="M1939" s="35"/>
    </row>
    <row r="1940" spans="1:13" x14ac:dyDescent="0.25">
      <c r="A1940" s="43" t="s">
        <v>5642</v>
      </c>
      <c r="B1940" s="116" t="s">
        <v>2647</v>
      </c>
      <c r="C1940" s="93" t="s">
        <v>138</v>
      </c>
      <c r="D1940" s="94">
        <v>200403</v>
      </c>
      <c r="E1940" s="95" t="s">
        <v>471</v>
      </c>
      <c r="F1940" s="96" t="s">
        <v>140</v>
      </c>
      <c r="G1940" s="97">
        <v>3.8</v>
      </c>
      <c r="H1940" s="98">
        <v>3.8</v>
      </c>
      <c r="I1940" s="98">
        <v>2.57</v>
      </c>
      <c r="J1940" s="98">
        <v>13.54</v>
      </c>
      <c r="K1940" s="98">
        <v>61.21</v>
      </c>
      <c r="L1940" s="98">
        <v>61.21</v>
      </c>
      <c r="M1940" s="35"/>
    </row>
    <row r="1941" spans="1:13" x14ac:dyDescent="0.25">
      <c r="A1941" s="43" t="s">
        <v>5643</v>
      </c>
      <c r="B1941" s="116" t="s">
        <v>2648</v>
      </c>
      <c r="C1941" s="93" t="s">
        <v>138</v>
      </c>
      <c r="D1941" s="94">
        <v>200201</v>
      </c>
      <c r="E1941" s="95" t="s">
        <v>2649</v>
      </c>
      <c r="F1941" s="96" t="s">
        <v>140</v>
      </c>
      <c r="G1941" s="97">
        <v>114.48</v>
      </c>
      <c r="H1941" s="98">
        <v>114.48</v>
      </c>
      <c r="I1941" s="98">
        <v>8.56</v>
      </c>
      <c r="J1941" s="98">
        <v>12.41</v>
      </c>
      <c r="K1941" s="98">
        <v>2400.64</v>
      </c>
      <c r="L1941" s="98">
        <v>2400.64</v>
      </c>
      <c r="M1941" s="35"/>
    </row>
    <row r="1942" spans="1:13" x14ac:dyDescent="0.25">
      <c r="A1942" s="43" t="s">
        <v>5644</v>
      </c>
      <c r="B1942" s="116" t="s">
        <v>2650</v>
      </c>
      <c r="C1942" s="93" t="s">
        <v>138</v>
      </c>
      <c r="D1942" s="94">
        <v>201302</v>
      </c>
      <c r="E1942" s="95" t="s">
        <v>1134</v>
      </c>
      <c r="F1942" s="96" t="s">
        <v>140</v>
      </c>
      <c r="G1942" s="97">
        <v>114.48</v>
      </c>
      <c r="H1942" s="98">
        <v>114.48</v>
      </c>
      <c r="I1942" s="98">
        <v>52.93</v>
      </c>
      <c r="J1942" s="98">
        <v>22.92</v>
      </c>
      <c r="K1942" s="98">
        <v>8683.2999999999993</v>
      </c>
      <c r="L1942" s="98">
        <v>8683.2999999999993</v>
      </c>
      <c r="M1942" s="35"/>
    </row>
    <row r="1943" spans="1:13" x14ac:dyDescent="0.25">
      <c r="A1943" s="43" t="s">
        <v>5645</v>
      </c>
      <c r="B1943" s="115" t="s">
        <v>2651</v>
      </c>
      <c r="C1943" s="89"/>
      <c r="D1943" s="89"/>
      <c r="E1943" s="90" t="s">
        <v>77</v>
      </c>
      <c r="F1943" s="89"/>
      <c r="G1943" s="91"/>
      <c r="H1943" s="91"/>
      <c r="I1943" s="91"/>
      <c r="J1943" s="91"/>
      <c r="K1943" s="92">
        <v>3229.7799999999997</v>
      </c>
      <c r="L1943" s="92">
        <v>3229.7799999999997</v>
      </c>
      <c r="M1943" s="35"/>
    </row>
    <row r="1944" spans="1:13" x14ac:dyDescent="0.3">
      <c r="A1944" s="43" t="s">
        <v>5646</v>
      </c>
      <c r="B1944" s="116" t="s">
        <v>2652</v>
      </c>
      <c r="C1944" s="93" t="s">
        <v>138</v>
      </c>
      <c r="D1944" s="94">
        <v>210460</v>
      </c>
      <c r="E1944" s="95" t="s">
        <v>2653</v>
      </c>
      <c r="F1944" s="96" t="s">
        <v>140</v>
      </c>
      <c r="G1944" s="97">
        <v>52.56</v>
      </c>
      <c r="H1944" s="98">
        <v>52.56</v>
      </c>
      <c r="I1944" s="98">
        <v>50.82</v>
      </c>
      <c r="J1944" s="98">
        <v>9.2200000000000006</v>
      </c>
      <c r="K1944" s="98">
        <v>3155.7</v>
      </c>
      <c r="L1944" s="98">
        <v>3155.7</v>
      </c>
      <c r="M1944" s="36"/>
    </row>
    <row r="1945" spans="1:13" x14ac:dyDescent="0.25">
      <c r="A1945" s="43" t="s">
        <v>5647</v>
      </c>
      <c r="B1945" s="116" t="s">
        <v>2654</v>
      </c>
      <c r="C1945" s="93" t="s">
        <v>187</v>
      </c>
      <c r="D1945" s="94">
        <v>96120</v>
      </c>
      <c r="E1945" s="95" t="s">
        <v>263</v>
      </c>
      <c r="F1945" s="96" t="s">
        <v>178</v>
      </c>
      <c r="G1945" s="97">
        <v>29.4</v>
      </c>
      <c r="H1945" s="98">
        <v>29.4</v>
      </c>
      <c r="I1945" s="98">
        <v>1.38</v>
      </c>
      <c r="J1945" s="98">
        <v>1.1399999999999999</v>
      </c>
      <c r="K1945" s="98">
        <v>74.08</v>
      </c>
      <c r="L1945" s="98">
        <v>74.08</v>
      </c>
      <c r="M1945" s="35"/>
    </row>
    <row r="1946" spans="1:13" x14ac:dyDescent="0.25">
      <c r="A1946" s="43" t="s">
        <v>5648</v>
      </c>
      <c r="B1946" s="115" t="s">
        <v>2655</v>
      </c>
      <c r="C1946" s="89"/>
      <c r="D1946" s="89"/>
      <c r="E1946" s="90" t="s">
        <v>79</v>
      </c>
      <c r="F1946" s="89"/>
      <c r="G1946" s="91"/>
      <c r="H1946" s="91"/>
      <c r="I1946" s="91"/>
      <c r="J1946" s="91"/>
      <c r="K1946" s="92">
        <v>23982.45</v>
      </c>
      <c r="L1946" s="92">
        <v>23982.45</v>
      </c>
      <c r="M1946" s="35"/>
    </row>
    <row r="1947" spans="1:13" x14ac:dyDescent="0.3">
      <c r="A1947" s="43" t="s">
        <v>5649</v>
      </c>
      <c r="B1947" s="116" t="s">
        <v>2656</v>
      </c>
      <c r="C1947" s="93" t="s">
        <v>138</v>
      </c>
      <c r="D1947" s="94">
        <v>220101</v>
      </c>
      <c r="E1947" s="95" t="s">
        <v>481</v>
      </c>
      <c r="F1947" s="96" t="s">
        <v>140</v>
      </c>
      <c r="G1947" s="97">
        <v>185.88</v>
      </c>
      <c r="H1947" s="98">
        <v>185.88</v>
      </c>
      <c r="I1947" s="98">
        <v>24.2</v>
      </c>
      <c r="J1947" s="98">
        <v>9.8800000000000008</v>
      </c>
      <c r="K1947" s="98">
        <v>6334.79</v>
      </c>
      <c r="L1947" s="98">
        <v>6334.79</v>
      </c>
      <c r="M1947" s="36"/>
    </row>
    <row r="1948" spans="1:13" ht="24" x14ac:dyDescent="0.3">
      <c r="A1948" s="43" t="s">
        <v>5650</v>
      </c>
      <c r="B1948" s="116" t="s">
        <v>2657</v>
      </c>
      <c r="C1948" s="93" t="s">
        <v>193</v>
      </c>
      <c r="D1948" s="107" t="s">
        <v>485</v>
      </c>
      <c r="E1948" s="99" t="s">
        <v>3673</v>
      </c>
      <c r="F1948" s="96" t="s">
        <v>140</v>
      </c>
      <c r="G1948" s="97">
        <v>185.88</v>
      </c>
      <c r="H1948" s="98">
        <v>185.88</v>
      </c>
      <c r="I1948" s="98">
        <v>64.2</v>
      </c>
      <c r="J1948" s="98">
        <v>19.579999999999998</v>
      </c>
      <c r="K1948" s="98">
        <v>15573.02</v>
      </c>
      <c r="L1948" s="98">
        <v>15573.02</v>
      </c>
      <c r="M1948" s="36"/>
    </row>
    <row r="1949" spans="1:13" x14ac:dyDescent="0.25">
      <c r="A1949" s="43" t="s">
        <v>5651</v>
      </c>
      <c r="B1949" s="116" t="s">
        <v>2658</v>
      </c>
      <c r="C1949" s="93" t="s">
        <v>193</v>
      </c>
      <c r="D1949" s="107" t="s">
        <v>488</v>
      </c>
      <c r="E1949" s="95" t="s">
        <v>489</v>
      </c>
      <c r="F1949" s="96" t="s">
        <v>178</v>
      </c>
      <c r="G1949" s="97">
        <v>112.63</v>
      </c>
      <c r="H1949" s="98">
        <v>112.63</v>
      </c>
      <c r="I1949" s="98">
        <v>18.11</v>
      </c>
      <c r="J1949" s="98">
        <v>0.31</v>
      </c>
      <c r="K1949" s="98">
        <v>2074.64</v>
      </c>
      <c r="L1949" s="98">
        <v>2074.64</v>
      </c>
      <c r="M1949" s="35"/>
    </row>
    <row r="1950" spans="1:13" x14ac:dyDescent="0.25">
      <c r="A1950" s="43" t="s">
        <v>5652</v>
      </c>
      <c r="B1950" s="115" t="s">
        <v>2659</v>
      </c>
      <c r="C1950" s="89"/>
      <c r="D1950" s="89"/>
      <c r="E1950" s="90" t="s">
        <v>87</v>
      </c>
      <c r="F1950" s="89"/>
      <c r="G1950" s="91"/>
      <c r="H1950" s="91"/>
      <c r="I1950" s="91"/>
      <c r="J1950" s="91"/>
      <c r="K1950" s="92">
        <v>12005.03</v>
      </c>
      <c r="L1950" s="92">
        <v>12005.03</v>
      </c>
      <c r="M1950" s="35"/>
    </row>
    <row r="1951" spans="1:13" x14ac:dyDescent="0.25">
      <c r="A1951" s="43" t="s">
        <v>5653</v>
      </c>
      <c r="B1951" s="117" t="s">
        <v>2660</v>
      </c>
      <c r="C1951" s="100"/>
      <c r="D1951" s="100"/>
      <c r="E1951" s="101" t="s">
        <v>2661</v>
      </c>
      <c r="F1951" s="100"/>
      <c r="G1951" s="102"/>
      <c r="H1951" s="102"/>
      <c r="I1951" s="102"/>
      <c r="J1951" s="102"/>
      <c r="K1951" s="103">
        <v>3397.82</v>
      </c>
      <c r="L1951" s="103">
        <v>3397.82</v>
      </c>
      <c r="M1951" s="35"/>
    </row>
    <row r="1952" spans="1:13" x14ac:dyDescent="0.25">
      <c r="A1952" s="43" t="s">
        <v>5654</v>
      </c>
      <c r="B1952" s="116" t="s">
        <v>2662</v>
      </c>
      <c r="C1952" s="93" t="s">
        <v>138</v>
      </c>
      <c r="D1952" s="94">
        <v>260105</v>
      </c>
      <c r="E1952" s="95" t="s">
        <v>2663</v>
      </c>
      <c r="F1952" s="96" t="s">
        <v>140</v>
      </c>
      <c r="G1952" s="97">
        <v>102.84</v>
      </c>
      <c r="H1952" s="98">
        <v>102.84</v>
      </c>
      <c r="I1952" s="98">
        <v>1.82</v>
      </c>
      <c r="J1952" s="98">
        <v>5.96</v>
      </c>
      <c r="K1952" s="98">
        <v>800.09</v>
      </c>
      <c r="L1952" s="98">
        <v>800.09</v>
      </c>
      <c r="M1952" s="35"/>
    </row>
    <row r="1953" spans="1:13" x14ac:dyDescent="0.25">
      <c r="A1953" s="43" t="s">
        <v>5655</v>
      </c>
      <c r="B1953" s="116" t="s">
        <v>2664</v>
      </c>
      <c r="C1953" s="93" t="s">
        <v>138</v>
      </c>
      <c r="D1953" s="94">
        <v>261300</v>
      </c>
      <c r="E1953" s="95" t="s">
        <v>271</v>
      </c>
      <c r="F1953" s="96" t="s">
        <v>140</v>
      </c>
      <c r="G1953" s="97">
        <v>102.84</v>
      </c>
      <c r="H1953" s="98">
        <v>102.84</v>
      </c>
      <c r="I1953" s="98">
        <v>1.96</v>
      </c>
      <c r="J1953" s="98">
        <v>8.68</v>
      </c>
      <c r="K1953" s="98">
        <v>1094.21</v>
      </c>
      <c r="L1953" s="98">
        <v>1094.21</v>
      </c>
      <c r="M1953" s="35"/>
    </row>
    <row r="1954" spans="1:13" x14ac:dyDescent="0.25">
      <c r="A1954" s="43" t="s">
        <v>5656</v>
      </c>
      <c r="B1954" s="116" t="s">
        <v>2665</v>
      </c>
      <c r="C1954" s="93" t="s">
        <v>138</v>
      </c>
      <c r="D1954" s="94">
        <v>261550</v>
      </c>
      <c r="E1954" s="95" t="s">
        <v>273</v>
      </c>
      <c r="F1954" s="96" t="s">
        <v>140</v>
      </c>
      <c r="G1954" s="97">
        <v>102.84</v>
      </c>
      <c r="H1954" s="98">
        <v>102.84</v>
      </c>
      <c r="I1954" s="98">
        <v>6.61</v>
      </c>
      <c r="J1954" s="98">
        <v>8.01</v>
      </c>
      <c r="K1954" s="98">
        <v>1503.52</v>
      </c>
      <c r="L1954" s="98">
        <v>1503.52</v>
      </c>
      <c r="M1954" s="35"/>
    </row>
    <row r="1955" spans="1:13" x14ac:dyDescent="0.25">
      <c r="A1955" s="43" t="s">
        <v>5657</v>
      </c>
      <c r="B1955" s="117" t="s">
        <v>2666</v>
      </c>
      <c r="C1955" s="100"/>
      <c r="D1955" s="100"/>
      <c r="E1955" s="101" t="s">
        <v>2667</v>
      </c>
      <c r="F1955" s="100"/>
      <c r="G1955" s="102"/>
      <c r="H1955" s="102"/>
      <c r="I1955" s="102"/>
      <c r="J1955" s="102"/>
      <c r="K1955" s="103">
        <v>1508.27</v>
      </c>
      <c r="L1955" s="103">
        <v>1508.27</v>
      </c>
      <c r="M1955" s="35"/>
    </row>
    <row r="1956" spans="1:13" x14ac:dyDescent="0.25">
      <c r="A1956" s="43" t="s">
        <v>5658</v>
      </c>
      <c r="B1956" s="116" t="s">
        <v>2668</v>
      </c>
      <c r="C1956" s="93" t="s">
        <v>138</v>
      </c>
      <c r="D1956" s="94">
        <v>261001</v>
      </c>
      <c r="E1956" s="95" t="s">
        <v>275</v>
      </c>
      <c r="F1956" s="96" t="s">
        <v>140</v>
      </c>
      <c r="G1956" s="97">
        <v>138.12</v>
      </c>
      <c r="H1956" s="98">
        <v>138.12</v>
      </c>
      <c r="I1956" s="98">
        <v>3.83</v>
      </c>
      <c r="J1956" s="98">
        <v>7.09</v>
      </c>
      <c r="K1956" s="98">
        <v>1508.27</v>
      </c>
      <c r="L1956" s="98">
        <v>1508.27</v>
      </c>
      <c r="M1956" s="35"/>
    </row>
    <row r="1957" spans="1:13" x14ac:dyDescent="0.25">
      <c r="A1957" s="43" t="s">
        <v>5659</v>
      </c>
      <c r="B1957" s="117" t="s">
        <v>2669</v>
      </c>
      <c r="C1957" s="100"/>
      <c r="D1957" s="100"/>
      <c r="E1957" s="101" t="s">
        <v>277</v>
      </c>
      <c r="F1957" s="100"/>
      <c r="G1957" s="102"/>
      <c r="H1957" s="102"/>
      <c r="I1957" s="102"/>
      <c r="J1957" s="102"/>
      <c r="K1957" s="103">
        <v>2444.13</v>
      </c>
      <c r="L1957" s="103">
        <v>2444.13</v>
      </c>
      <c r="M1957" s="35"/>
    </row>
    <row r="1958" spans="1:13" x14ac:dyDescent="0.25">
      <c r="A1958" s="43" t="s">
        <v>5660</v>
      </c>
      <c r="B1958" s="116" t="s">
        <v>2670</v>
      </c>
      <c r="C1958" s="93" t="s">
        <v>138</v>
      </c>
      <c r="D1958" s="94">
        <v>260104</v>
      </c>
      <c r="E1958" s="95" t="s">
        <v>2671</v>
      </c>
      <c r="F1958" s="96" t="s">
        <v>140</v>
      </c>
      <c r="G1958" s="97">
        <v>102.18</v>
      </c>
      <c r="H1958" s="98">
        <v>102.18</v>
      </c>
      <c r="I1958" s="98">
        <v>0</v>
      </c>
      <c r="J1958" s="98">
        <v>4.7699999999999996</v>
      </c>
      <c r="K1958" s="98">
        <v>487.39</v>
      </c>
      <c r="L1958" s="98">
        <v>487.39</v>
      </c>
      <c r="M1958" s="35"/>
    </row>
    <row r="1959" spans="1:13" x14ac:dyDescent="0.25">
      <c r="A1959" s="43" t="s">
        <v>5661</v>
      </c>
      <c r="B1959" s="116" t="s">
        <v>2672</v>
      </c>
      <c r="C1959" s="93" t="s">
        <v>138</v>
      </c>
      <c r="D1959" s="94">
        <v>261300</v>
      </c>
      <c r="E1959" s="95" t="s">
        <v>271</v>
      </c>
      <c r="F1959" s="96" t="s">
        <v>140</v>
      </c>
      <c r="G1959" s="97">
        <v>102.18</v>
      </c>
      <c r="H1959" s="98">
        <v>102.18</v>
      </c>
      <c r="I1959" s="98">
        <v>1.96</v>
      </c>
      <c r="J1959" s="98">
        <v>8.68</v>
      </c>
      <c r="K1959" s="98">
        <v>1087.19</v>
      </c>
      <c r="L1959" s="98">
        <v>1087.19</v>
      </c>
      <c r="M1959" s="35"/>
    </row>
    <row r="1960" spans="1:13" x14ac:dyDescent="0.25">
      <c r="A1960" s="43" t="s">
        <v>5662</v>
      </c>
      <c r="B1960" s="116" t="s">
        <v>2673</v>
      </c>
      <c r="C1960" s="93" t="s">
        <v>138</v>
      </c>
      <c r="D1960" s="94">
        <v>261307</v>
      </c>
      <c r="E1960" s="95" t="s">
        <v>280</v>
      </c>
      <c r="F1960" s="96" t="s">
        <v>140</v>
      </c>
      <c r="G1960" s="97">
        <v>102.18</v>
      </c>
      <c r="H1960" s="98">
        <v>102.18</v>
      </c>
      <c r="I1960" s="98">
        <v>3.41</v>
      </c>
      <c r="J1960" s="98">
        <v>5.0999999999999996</v>
      </c>
      <c r="K1960" s="98">
        <v>869.55</v>
      </c>
      <c r="L1960" s="98">
        <v>869.55</v>
      </c>
      <c r="M1960" s="35"/>
    </row>
    <row r="1961" spans="1:13" x14ac:dyDescent="0.25">
      <c r="A1961" s="43" t="s">
        <v>5663</v>
      </c>
      <c r="B1961" s="117" t="s">
        <v>2674</v>
      </c>
      <c r="C1961" s="100"/>
      <c r="D1961" s="100"/>
      <c r="E1961" s="101" t="s">
        <v>1801</v>
      </c>
      <c r="F1961" s="100"/>
      <c r="G1961" s="102"/>
      <c r="H1961" s="102"/>
      <c r="I1961" s="102"/>
      <c r="J1961" s="102"/>
      <c r="K1961" s="103">
        <v>938.6</v>
      </c>
      <c r="L1961" s="103">
        <v>938.6</v>
      </c>
      <c r="M1961" s="35"/>
    </row>
    <row r="1962" spans="1:13" x14ac:dyDescent="0.25">
      <c r="A1962" s="43" t="s">
        <v>5664</v>
      </c>
      <c r="B1962" s="116" t="s">
        <v>2675</v>
      </c>
      <c r="C1962" s="93" t="s">
        <v>138</v>
      </c>
      <c r="D1962" s="94">
        <v>261000</v>
      </c>
      <c r="E1962" s="95" t="s">
        <v>514</v>
      </c>
      <c r="F1962" s="96" t="s">
        <v>140</v>
      </c>
      <c r="G1962" s="97">
        <v>78.61</v>
      </c>
      <c r="H1962" s="98">
        <v>78.61</v>
      </c>
      <c r="I1962" s="98">
        <v>4.8</v>
      </c>
      <c r="J1962" s="98">
        <v>7.14</v>
      </c>
      <c r="K1962" s="98">
        <v>938.6</v>
      </c>
      <c r="L1962" s="98">
        <v>938.6</v>
      </c>
      <c r="M1962" s="35"/>
    </row>
    <row r="1963" spans="1:13" x14ac:dyDescent="0.25">
      <c r="A1963" s="43" t="s">
        <v>5665</v>
      </c>
      <c r="B1963" s="117" t="s">
        <v>2676</v>
      </c>
      <c r="C1963" s="100"/>
      <c r="D1963" s="100"/>
      <c r="E1963" s="101" t="s">
        <v>2677</v>
      </c>
      <c r="F1963" s="100"/>
      <c r="G1963" s="102"/>
      <c r="H1963" s="102"/>
      <c r="I1963" s="102"/>
      <c r="J1963" s="102"/>
      <c r="K1963" s="103">
        <v>236.37</v>
      </c>
      <c r="L1963" s="103">
        <v>236.37</v>
      </c>
      <c r="M1963" s="35"/>
    </row>
    <row r="1964" spans="1:13" x14ac:dyDescent="0.25">
      <c r="A1964" s="43" t="s">
        <v>5666</v>
      </c>
      <c r="B1964" s="116" t="s">
        <v>2678</v>
      </c>
      <c r="C1964" s="93" t="s">
        <v>138</v>
      </c>
      <c r="D1964" s="94">
        <v>261602</v>
      </c>
      <c r="E1964" s="95" t="s">
        <v>522</v>
      </c>
      <c r="F1964" s="96" t="s">
        <v>140</v>
      </c>
      <c r="G1964" s="97">
        <v>10.08</v>
      </c>
      <c r="H1964" s="98">
        <v>10.08</v>
      </c>
      <c r="I1964" s="98">
        <v>10.15</v>
      </c>
      <c r="J1964" s="98">
        <v>13.3</v>
      </c>
      <c r="K1964" s="98">
        <v>236.37</v>
      </c>
      <c r="L1964" s="98">
        <v>236.37</v>
      </c>
      <c r="M1964" s="35"/>
    </row>
    <row r="1965" spans="1:13" x14ac:dyDescent="0.25">
      <c r="A1965" s="43" t="s">
        <v>5667</v>
      </c>
      <c r="B1965" s="117" t="s">
        <v>2679</v>
      </c>
      <c r="C1965" s="100"/>
      <c r="D1965" s="100"/>
      <c r="E1965" s="101" t="s">
        <v>2680</v>
      </c>
      <c r="F1965" s="100"/>
      <c r="G1965" s="102"/>
      <c r="H1965" s="102"/>
      <c r="I1965" s="102"/>
      <c r="J1965" s="102"/>
      <c r="K1965" s="103">
        <v>719.53</v>
      </c>
      <c r="L1965" s="103">
        <v>719.53</v>
      </c>
      <c r="M1965" s="35"/>
    </row>
    <row r="1966" spans="1:13" x14ac:dyDescent="0.25">
      <c r="A1966" s="43" t="s">
        <v>5668</v>
      </c>
      <c r="B1966" s="116" t="s">
        <v>2681</v>
      </c>
      <c r="C1966" s="93" t="s">
        <v>138</v>
      </c>
      <c r="D1966" s="94">
        <v>260105</v>
      </c>
      <c r="E1966" s="95" t="s">
        <v>2663</v>
      </c>
      <c r="F1966" s="96" t="s">
        <v>140</v>
      </c>
      <c r="G1966" s="97">
        <v>23.04</v>
      </c>
      <c r="H1966" s="98">
        <v>23.04</v>
      </c>
      <c r="I1966" s="98">
        <v>1.82</v>
      </c>
      <c r="J1966" s="98">
        <v>5.96</v>
      </c>
      <c r="K1966" s="98">
        <v>179.25</v>
      </c>
      <c r="L1966" s="98">
        <v>179.25</v>
      </c>
      <c r="M1966" s="35"/>
    </row>
    <row r="1967" spans="1:13" x14ac:dyDescent="0.3">
      <c r="A1967" s="43" t="s">
        <v>5669</v>
      </c>
      <c r="B1967" s="116" t="s">
        <v>2682</v>
      </c>
      <c r="C1967" s="93" t="s">
        <v>138</v>
      </c>
      <c r="D1967" s="94">
        <v>261602</v>
      </c>
      <c r="E1967" s="95" t="s">
        <v>522</v>
      </c>
      <c r="F1967" s="96" t="s">
        <v>140</v>
      </c>
      <c r="G1967" s="97">
        <v>23.04</v>
      </c>
      <c r="H1967" s="98">
        <v>23.04</v>
      </c>
      <c r="I1967" s="98">
        <v>10.15</v>
      </c>
      <c r="J1967" s="98">
        <v>13.3</v>
      </c>
      <c r="K1967" s="98">
        <v>540.28</v>
      </c>
      <c r="L1967" s="98">
        <v>540.28</v>
      </c>
      <c r="M1967" s="36"/>
    </row>
    <row r="1968" spans="1:13" x14ac:dyDescent="0.25">
      <c r="A1968" s="43" t="s">
        <v>5670</v>
      </c>
      <c r="B1968" s="117" t="s">
        <v>2683</v>
      </c>
      <c r="C1968" s="100"/>
      <c r="D1968" s="100"/>
      <c r="E1968" s="101" t="s">
        <v>97</v>
      </c>
      <c r="F1968" s="100"/>
      <c r="G1968" s="102"/>
      <c r="H1968" s="102"/>
      <c r="I1968" s="102"/>
      <c r="J1968" s="102"/>
      <c r="K1968" s="103">
        <v>2760.31</v>
      </c>
      <c r="L1968" s="103">
        <v>2760.31</v>
      </c>
      <c r="M1968" s="35"/>
    </row>
    <row r="1969" spans="1:13" x14ac:dyDescent="0.25">
      <c r="A1969" s="43" t="s">
        <v>5671</v>
      </c>
      <c r="B1969" s="116" t="s">
        <v>2684</v>
      </c>
      <c r="C1969" s="93" t="s">
        <v>138</v>
      </c>
      <c r="D1969" s="94">
        <v>261609</v>
      </c>
      <c r="E1969" s="95" t="s">
        <v>529</v>
      </c>
      <c r="F1969" s="96" t="s">
        <v>140</v>
      </c>
      <c r="G1969" s="97">
        <v>232.35</v>
      </c>
      <c r="H1969" s="98">
        <v>232.35</v>
      </c>
      <c r="I1969" s="98">
        <v>8.35</v>
      </c>
      <c r="J1969" s="98">
        <v>3.53</v>
      </c>
      <c r="K1969" s="98">
        <v>2760.31</v>
      </c>
      <c r="L1969" s="98">
        <v>2760.31</v>
      </c>
      <c r="M1969" s="35"/>
    </row>
    <row r="1970" spans="1:13" x14ac:dyDescent="0.25">
      <c r="A1970" s="43" t="s">
        <v>5672</v>
      </c>
      <c r="B1970" s="115" t="s">
        <v>2685</v>
      </c>
      <c r="C1970" s="89"/>
      <c r="D1970" s="89"/>
      <c r="E1970" s="90" t="s">
        <v>89</v>
      </c>
      <c r="F1970" s="89"/>
      <c r="G1970" s="91"/>
      <c r="H1970" s="91"/>
      <c r="I1970" s="91"/>
      <c r="J1970" s="91"/>
      <c r="K1970" s="92">
        <v>11733.17</v>
      </c>
      <c r="L1970" s="92">
        <v>11733.17</v>
      </c>
      <c r="M1970" s="35"/>
    </row>
    <row r="1971" spans="1:13" ht="24" x14ac:dyDescent="0.3">
      <c r="A1971" s="43" t="s">
        <v>5673</v>
      </c>
      <c r="B1971" s="118" t="s">
        <v>2686</v>
      </c>
      <c r="C1971" s="104" t="s">
        <v>193</v>
      </c>
      <c r="D1971" s="112" t="s">
        <v>287</v>
      </c>
      <c r="E1971" s="95" t="s">
        <v>288</v>
      </c>
      <c r="F1971" s="106" t="s">
        <v>135</v>
      </c>
      <c r="G1971" s="97">
        <v>2</v>
      </c>
      <c r="H1971" s="98">
        <v>2</v>
      </c>
      <c r="I1971" s="98">
        <v>976.33</v>
      </c>
      <c r="J1971" s="98">
        <v>788.93</v>
      </c>
      <c r="K1971" s="98">
        <v>3530.52</v>
      </c>
      <c r="L1971" s="98">
        <v>3530.52</v>
      </c>
      <c r="M1971" s="36"/>
    </row>
    <row r="1972" spans="1:13" x14ac:dyDescent="0.25">
      <c r="A1972" s="43" t="s">
        <v>5674</v>
      </c>
      <c r="B1972" s="116" t="s">
        <v>2687</v>
      </c>
      <c r="C1972" s="93" t="s">
        <v>138</v>
      </c>
      <c r="D1972" s="94">
        <v>271608</v>
      </c>
      <c r="E1972" s="95" t="s">
        <v>1198</v>
      </c>
      <c r="F1972" s="96" t="s">
        <v>140</v>
      </c>
      <c r="G1972" s="97">
        <v>17.579999999999998</v>
      </c>
      <c r="H1972" s="98">
        <v>17.579999999999998</v>
      </c>
      <c r="I1972" s="98">
        <v>420.58</v>
      </c>
      <c r="J1972" s="98">
        <v>46.01</v>
      </c>
      <c r="K1972" s="98">
        <v>8202.65</v>
      </c>
      <c r="L1972" s="98">
        <v>8202.65</v>
      </c>
      <c r="M1972" s="35"/>
    </row>
    <row r="1973" spans="1:13" x14ac:dyDescent="0.25">
      <c r="A1973" s="43" t="s">
        <v>5675</v>
      </c>
      <c r="B1973" s="114">
        <v>32</v>
      </c>
      <c r="C1973" s="84"/>
      <c r="D1973" s="84"/>
      <c r="E1973" s="85" t="s">
        <v>34</v>
      </c>
      <c r="F1973" s="86" t="s">
        <v>135</v>
      </c>
      <c r="G1973" s="87">
        <v>1</v>
      </c>
      <c r="H1973" s="88"/>
      <c r="I1973" s="88"/>
      <c r="J1973" s="88"/>
      <c r="K1973" s="87">
        <v>6325.05</v>
      </c>
      <c r="L1973" s="87">
        <v>6325.05</v>
      </c>
      <c r="M1973" s="35"/>
    </row>
    <row r="1974" spans="1:13" x14ac:dyDescent="0.25">
      <c r="A1974" s="43" t="s">
        <v>5676</v>
      </c>
      <c r="B1974" s="115" t="s">
        <v>2688</v>
      </c>
      <c r="C1974" s="89"/>
      <c r="D1974" s="89"/>
      <c r="E1974" s="90" t="s">
        <v>45</v>
      </c>
      <c r="F1974" s="89"/>
      <c r="G1974" s="91"/>
      <c r="H1974" s="91"/>
      <c r="I1974" s="91"/>
      <c r="J1974" s="91"/>
      <c r="K1974" s="92">
        <v>491.33000000000004</v>
      </c>
      <c r="L1974" s="92">
        <v>491.33000000000004</v>
      </c>
      <c r="M1974" s="35"/>
    </row>
    <row r="1975" spans="1:13" x14ac:dyDescent="0.3">
      <c r="A1975" s="43" t="s">
        <v>5677</v>
      </c>
      <c r="B1975" s="116" t="s">
        <v>2689</v>
      </c>
      <c r="C1975" s="93" t="s">
        <v>138</v>
      </c>
      <c r="D1975" s="94">
        <v>20121</v>
      </c>
      <c r="E1975" s="95" t="s">
        <v>189</v>
      </c>
      <c r="F1975" s="96" t="s">
        <v>171</v>
      </c>
      <c r="G1975" s="97">
        <v>2.4</v>
      </c>
      <c r="H1975" s="98">
        <v>2.4</v>
      </c>
      <c r="I1975" s="98">
        <v>0</v>
      </c>
      <c r="J1975" s="98">
        <v>144.91999999999999</v>
      </c>
      <c r="K1975" s="98">
        <v>347.8</v>
      </c>
      <c r="L1975" s="98">
        <v>347.8</v>
      </c>
      <c r="M1975" s="36"/>
    </row>
    <row r="1976" spans="1:13" x14ac:dyDescent="0.25">
      <c r="A1976" s="43" t="s">
        <v>5678</v>
      </c>
      <c r="B1976" s="116" t="s">
        <v>2690</v>
      </c>
      <c r="C1976" s="93" t="s">
        <v>138</v>
      </c>
      <c r="D1976" s="94">
        <v>20202</v>
      </c>
      <c r="E1976" s="95" t="s">
        <v>164</v>
      </c>
      <c r="F1976" s="96" t="s">
        <v>140</v>
      </c>
      <c r="G1976" s="97">
        <v>60.31</v>
      </c>
      <c r="H1976" s="98">
        <v>60.31</v>
      </c>
      <c r="I1976" s="98">
        <v>0</v>
      </c>
      <c r="J1976" s="98">
        <v>2.38</v>
      </c>
      <c r="K1976" s="98">
        <v>143.53</v>
      </c>
      <c r="L1976" s="98">
        <v>143.53</v>
      </c>
      <c r="M1976" s="35"/>
    </row>
    <row r="1977" spans="1:13" x14ac:dyDescent="0.25">
      <c r="A1977" s="43" t="s">
        <v>5679</v>
      </c>
      <c r="B1977" s="115" t="s">
        <v>2691</v>
      </c>
      <c r="C1977" s="89"/>
      <c r="D1977" s="89"/>
      <c r="E1977" s="90" t="s">
        <v>47</v>
      </c>
      <c r="F1977" s="89"/>
      <c r="G1977" s="91"/>
      <c r="H1977" s="91"/>
      <c r="I1977" s="91"/>
      <c r="J1977" s="91"/>
      <c r="K1977" s="92">
        <v>129.06</v>
      </c>
      <c r="L1977" s="92">
        <v>129.06</v>
      </c>
      <c r="M1977" s="35"/>
    </row>
    <row r="1978" spans="1:13" x14ac:dyDescent="0.25">
      <c r="A1978" s="43" t="s">
        <v>5680</v>
      </c>
      <c r="B1978" s="116" t="s">
        <v>2692</v>
      </c>
      <c r="C1978" s="93" t="s">
        <v>138</v>
      </c>
      <c r="D1978" s="94">
        <v>30101</v>
      </c>
      <c r="E1978" s="95" t="s">
        <v>170</v>
      </c>
      <c r="F1978" s="96" t="s">
        <v>171</v>
      </c>
      <c r="G1978" s="97">
        <v>3.3</v>
      </c>
      <c r="H1978" s="98">
        <v>3.3</v>
      </c>
      <c r="I1978" s="98">
        <v>30.52</v>
      </c>
      <c r="J1978" s="98">
        <v>8.59</v>
      </c>
      <c r="K1978" s="98">
        <v>129.06</v>
      </c>
      <c r="L1978" s="98">
        <v>129.06</v>
      </c>
      <c r="M1978" s="35"/>
    </row>
    <row r="1979" spans="1:13" x14ac:dyDescent="0.25">
      <c r="A1979" s="43" t="s">
        <v>5681</v>
      </c>
      <c r="B1979" s="115" t="s">
        <v>2693</v>
      </c>
      <c r="C1979" s="89"/>
      <c r="D1979" s="89"/>
      <c r="E1979" s="90" t="s">
        <v>49</v>
      </c>
      <c r="F1979" s="89"/>
      <c r="G1979" s="91"/>
      <c r="H1979" s="91"/>
      <c r="I1979" s="91"/>
      <c r="J1979" s="91"/>
      <c r="K1979" s="92">
        <v>319.02999999999997</v>
      </c>
      <c r="L1979" s="92">
        <v>319.02999999999997</v>
      </c>
      <c r="M1979" s="35"/>
    </row>
    <row r="1980" spans="1:13" ht="24" x14ac:dyDescent="0.3">
      <c r="A1980" s="43" t="s">
        <v>5682</v>
      </c>
      <c r="B1980" s="116" t="s">
        <v>2694</v>
      </c>
      <c r="C1980" s="93" t="s">
        <v>138</v>
      </c>
      <c r="D1980" s="94">
        <v>41140</v>
      </c>
      <c r="E1980" s="95" t="s">
        <v>300</v>
      </c>
      <c r="F1980" s="96" t="s">
        <v>140</v>
      </c>
      <c r="G1980" s="97">
        <v>60.31</v>
      </c>
      <c r="H1980" s="98">
        <v>60.31</v>
      </c>
      <c r="I1980" s="98">
        <v>0</v>
      </c>
      <c r="J1980" s="98">
        <v>2.4300000000000002</v>
      </c>
      <c r="K1980" s="98">
        <v>146.55000000000001</v>
      </c>
      <c r="L1980" s="98">
        <v>146.55000000000001</v>
      </c>
      <c r="M1980" s="36"/>
    </row>
    <row r="1981" spans="1:13" ht="24" x14ac:dyDescent="0.3">
      <c r="A1981" s="43" t="s">
        <v>5683</v>
      </c>
      <c r="B1981" s="118" t="s">
        <v>2695</v>
      </c>
      <c r="C1981" s="104" t="s">
        <v>187</v>
      </c>
      <c r="D1981" s="105">
        <v>97083</v>
      </c>
      <c r="E1981" s="95" t="s">
        <v>302</v>
      </c>
      <c r="F1981" s="106" t="s">
        <v>140</v>
      </c>
      <c r="G1981" s="97">
        <v>60.31</v>
      </c>
      <c r="H1981" s="98">
        <v>60.31</v>
      </c>
      <c r="I1981" s="98">
        <v>0.83</v>
      </c>
      <c r="J1981" s="98">
        <v>2.0299999999999998</v>
      </c>
      <c r="K1981" s="98">
        <v>172.48</v>
      </c>
      <c r="L1981" s="98">
        <v>172.48</v>
      </c>
      <c r="M1981" s="36"/>
    </row>
    <row r="1982" spans="1:13" x14ac:dyDescent="0.25">
      <c r="A1982" s="43" t="s">
        <v>5684</v>
      </c>
      <c r="B1982" s="115" t="s">
        <v>2696</v>
      </c>
      <c r="C1982" s="89"/>
      <c r="D1982" s="89"/>
      <c r="E1982" s="90" t="s">
        <v>71</v>
      </c>
      <c r="F1982" s="89"/>
      <c r="G1982" s="91"/>
      <c r="H1982" s="91"/>
      <c r="I1982" s="91"/>
      <c r="J1982" s="91"/>
      <c r="K1982" s="92">
        <v>2125.25</v>
      </c>
      <c r="L1982" s="92">
        <v>2125.25</v>
      </c>
      <c r="M1982" s="35"/>
    </row>
    <row r="1983" spans="1:13" x14ac:dyDescent="0.25">
      <c r="A1983" s="43" t="s">
        <v>5685</v>
      </c>
      <c r="B1983" s="116" t="s">
        <v>2697</v>
      </c>
      <c r="C1983" s="93" t="s">
        <v>138</v>
      </c>
      <c r="D1983" s="94">
        <v>180318</v>
      </c>
      <c r="E1983" s="95" t="s">
        <v>2698</v>
      </c>
      <c r="F1983" s="96" t="s">
        <v>178</v>
      </c>
      <c r="G1983" s="97">
        <v>10.029999999999999</v>
      </c>
      <c r="H1983" s="98">
        <v>10.029999999999999</v>
      </c>
      <c r="I1983" s="98">
        <v>207.64</v>
      </c>
      <c r="J1983" s="98">
        <v>4.25</v>
      </c>
      <c r="K1983" s="98">
        <v>2125.25</v>
      </c>
      <c r="L1983" s="98">
        <v>2125.25</v>
      </c>
      <c r="M1983" s="35"/>
    </row>
    <row r="1984" spans="1:13" x14ac:dyDescent="0.25">
      <c r="A1984" s="43" t="s">
        <v>5686</v>
      </c>
      <c r="B1984" s="115" t="s">
        <v>2699</v>
      </c>
      <c r="C1984" s="89"/>
      <c r="D1984" s="89"/>
      <c r="E1984" s="90" t="s">
        <v>79</v>
      </c>
      <c r="F1984" s="89"/>
      <c r="G1984" s="91"/>
      <c r="H1984" s="91"/>
      <c r="I1984" s="91"/>
      <c r="J1984" s="91"/>
      <c r="K1984" s="92">
        <v>2450.4700000000003</v>
      </c>
      <c r="L1984" s="92">
        <v>2450.4700000000003</v>
      </c>
      <c r="M1984" s="35"/>
    </row>
    <row r="1985" spans="1:13" x14ac:dyDescent="0.25">
      <c r="A1985" s="43" t="s">
        <v>5687</v>
      </c>
      <c r="B1985" s="116" t="s">
        <v>2700</v>
      </c>
      <c r="C1985" s="93" t="s">
        <v>138</v>
      </c>
      <c r="D1985" s="94">
        <v>220107</v>
      </c>
      <c r="E1985" s="95" t="s">
        <v>605</v>
      </c>
      <c r="F1985" s="96" t="s">
        <v>171</v>
      </c>
      <c r="G1985" s="97">
        <v>1.8</v>
      </c>
      <c r="H1985" s="98">
        <v>1.8</v>
      </c>
      <c r="I1985" s="98">
        <v>157.41</v>
      </c>
      <c r="J1985" s="98">
        <v>22.56</v>
      </c>
      <c r="K1985" s="98">
        <v>323.94</v>
      </c>
      <c r="L1985" s="98">
        <v>323.94</v>
      </c>
      <c r="M1985" s="35"/>
    </row>
    <row r="1986" spans="1:13" x14ac:dyDescent="0.25">
      <c r="A1986" s="43" t="s">
        <v>5688</v>
      </c>
      <c r="B1986" s="116" t="s">
        <v>2701</v>
      </c>
      <c r="C1986" s="93" t="s">
        <v>138</v>
      </c>
      <c r="D1986" s="94">
        <v>220059</v>
      </c>
      <c r="E1986" s="95" t="s">
        <v>607</v>
      </c>
      <c r="F1986" s="96" t="s">
        <v>140</v>
      </c>
      <c r="G1986" s="97">
        <v>60.31</v>
      </c>
      <c r="H1986" s="98">
        <v>60.31</v>
      </c>
      <c r="I1986" s="98">
        <v>26.31</v>
      </c>
      <c r="J1986" s="98">
        <v>8.9499999999999993</v>
      </c>
      <c r="K1986" s="98">
        <v>2126.5300000000002</v>
      </c>
      <c r="L1986" s="98">
        <v>2126.5300000000002</v>
      </c>
      <c r="M1986" s="35"/>
    </row>
    <row r="1987" spans="1:13" x14ac:dyDescent="0.25">
      <c r="A1987" s="43" t="s">
        <v>5689</v>
      </c>
      <c r="B1987" s="115" t="s">
        <v>2702</v>
      </c>
      <c r="C1987" s="89"/>
      <c r="D1987" s="89"/>
      <c r="E1987" s="90" t="s">
        <v>87</v>
      </c>
      <c r="F1987" s="89"/>
      <c r="G1987" s="91"/>
      <c r="H1987" s="91"/>
      <c r="I1987" s="91"/>
      <c r="J1987" s="91"/>
      <c r="K1987" s="92">
        <v>695.24</v>
      </c>
      <c r="L1987" s="92">
        <v>695.24</v>
      </c>
      <c r="M1987" s="35"/>
    </row>
    <row r="1988" spans="1:13" x14ac:dyDescent="0.25">
      <c r="A1988" s="43" t="s">
        <v>5690</v>
      </c>
      <c r="B1988" s="117" t="s">
        <v>2703</v>
      </c>
      <c r="C1988" s="100"/>
      <c r="D1988" s="100"/>
      <c r="E1988" s="101" t="s">
        <v>612</v>
      </c>
      <c r="F1988" s="100"/>
      <c r="G1988" s="102"/>
      <c r="H1988" s="102"/>
      <c r="I1988" s="102"/>
      <c r="J1988" s="102"/>
      <c r="K1988" s="103">
        <v>691.75</v>
      </c>
      <c r="L1988" s="103">
        <v>691.75</v>
      </c>
      <c r="M1988" s="35"/>
    </row>
    <row r="1989" spans="1:13" x14ac:dyDescent="0.25">
      <c r="A1989" s="43" t="s">
        <v>5691</v>
      </c>
      <c r="B1989" s="116" t="s">
        <v>2704</v>
      </c>
      <c r="C1989" s="93" t="s">
        <v>138</v>
      </c>
      <c r="D1989" s="94">
        <v>261703</v>
      </c>
      <c r="E1989" s="95" t="s">
        <v>518</v>
      </c>
      <c r="F1989" s="96" t="s">
        <v>140</v>
      </c>
      <c r="G1989" s="97">
        <v>60.31</v>
      </c>
      <c r="H1989" s="98">
        <v>60.31</v>
      </c>
      <c r="I1989" s="98">
        <v>3.46</v>
      </c>
      <c r="J1989" s="98">
        <v>8.01</v>
      </c>
      <c r="K1989" s="98">
        <v>691.75</v>
      </c>
      <c r="L1989" s="98">
        <v>691.75</v>
      </c>
      <c r="M1989" s="35"/>
    </row>
    <row r="1990" spans="1:13" x14ac:dyDescent="0.25">
      <c r="A1990" s="43" t="s">
        <v>5692</v>
      </c>
      <c r="B1990" s="117" t="s">
        <v>2705</v>
      </c>
      <c r="C1990" s="100"/>
      <c r="D1990" s="100"/>
      <c r="E1990" s="101" t="s">
        <v>618</v>
      </c>
      <c r="F1990" s="100"/>
      <c r="G1990" s="102"/>
      <c r="H1990" s="102"/>
      <c r="I1990" s="102"/>
      <c r="J1990" s="102"/>
      <c r="K1990" s="103">
        <v>3.49</v>
      </c>
      <c r="L1990" s="103">
        <v>3.49</v>
      </c>
      <c r="M1990" s="35"/>
    </row>
    <row r="1991" spans="1:13" x14ac:dyDescent="0.25">
      <c r="A1991" s="43" t="s">
        <v>5693</v>
      </c>
      <c r="B1991" s="116" t="s">
        <v>2706</v>
      </c>
      <c r="C1991" s="93" t="s">
        <v>138</v>
      </c>
      <c r="D1991" s="94">
        <v>260204</v>
      </c>
      <c r="E1991" s="95" t="s">
        <v>620</v>
      </c>
      <c r="F1991" s="96" t="s">
        <v>140</v>
      </c>
      <c r="G1991" s="97">
        <v>1.02</v>
      </c>
      <c r="H1991" s="98">
        <v>1.02</v>
      </c>
      <c r="I1991" s="98">
        <v>0.51</v>
      </c>
      <c r="J1991" s="98">
        <v>2.92</v>
      </c>
      <c r="K1991" s="98">
        <v>3.49</v>
      </c>
      <c r="L1991" s="98">
        <v>3.49</v>
      </c>
      <c r="M1991" s="35"/>
    </row>
    <row r="1992" spans="1:13" x14ac:dyDescent="0.25">
      <c r="A1992" s="43" t="s">
        <v>5694</v>
      </c>
      <c r="B1992" s="115" t="s">
        <v>2707</v>
      </c>
      <c r="C1992" s="89"/>
      <c r="D1992" s="89"/>
      <c r="E1992" s="90" t="s">
        <v>89</v>
      </c>
      <c r="F1992" s="89"/>
      <c r="G1992" s="91"/>
      <c r="H1992" s="91"/>
      <c r="I1992" s="91"/>
      <c r="J1992" s="91"/>
      <c r="K1992" s="92">
        <v>114.67</v>
      </c>
      <c r="L1992" s="92">
        <v>114.67</v>
      </c>
      <c r="M1992" s="35"/>
    </row>
    <row r="1993" spans="1:13" ht="36" x14ac:dyDescent="0.3">
      <c r="A1993" s="43" t="s">
        <v>5695</v>
      </c>
      <c r="B1993" s="116" t="s">
        <v>2708</v>
      </c>
      <c r="C1993" s="93" t="s">
        <v>138</v>
      </c>
      <c r="D1993" s="94">
        <v>271715</v>
      </c>
      <c r="E1993" s="95" t="s">
        <v>643</v>
      </c>
      <c r="F1993" s="96" t="s">
        <v>178</v>
      </c>
      <c r="G1993" s="97">
        <v>3.41</v>
      </c>
      <c r="H1993" s="98">
        <v>3.41</v>
      </c>
      <c r="I1993" s="98">
        <v>18.07</v>
      </c>
      <c r="J1993" s="98">
        <v>15.56</v>
      </c>
      <c r="K1993" s="98">
        <v>114.67</v>
      </c>
      <c r="L1993" s="98">
        <v>114.67</v>
      </c>
      <c r="M1993" s="37"/>
    </row>
    <row r="1994" spans="1:13" x14ac:dyDescent="0.25">
      <c r="A1994" s="43" t="s">
        <v>5696</v>
      </c>
      <c r="B1994" s="114">
        <v>33</v>
      </c>
      <c r="C1994" s="84"/>
      <c r="D1994" s="84"/>
      <c r="E1994" s="85" t="s">
        <v>2709</v>
      </c>
      <c r="F1994" s="86" t="s">
        <v>135</v>
      </c>
      <c r="G1994" s="87">
        <v>1</v>
      </c>
      <c r="H1994" s="88"/>
      <c r="I1994" s="88"/>
      <c r="J1994" s="88"/>
      <c r="K1994" s="87">
        <v>15500.59</v>
      </c>
      <c r="L1994" s="87">
        <v>15500.59</v>
      </c>
      <c r="M1994" s="35"/>
    </row>
    <row r="1995" spans="1:13" x14ac:dyDescent="0.25">
      <c r="A1995" s="43" t="s">
        <v>5697</v>
      </c>
      <c r="B1995" s="115" t="s">
        <v>2710</v>
      </c>
      <c r="C1995" s="89"/>
      <c r="D1995" s="89"/>
      <c r="E1995" s="90" t="s">
        <v>45</v>
      </c>
      <c r="F1995" s="89"/>
      <c r="G1995" s="91"/>
      <c r="H1995" s="91"/>
      <c r="I1995" s="91"/>
      <c r="J1995" s="91"/>
      <c r="K1995" s="92">
        <v>53.61</v>
      </c>
      <c r="L1995" s="92">
        <v>53.61</v>
      </c>
      <c r="M1995" s="35"/>
    </row>
    <row r="1996" spans="1:13" ht="24" x14ac:dyDescent="0.3">
      <c r="A1996" s="43" t="s">
        <v>5698</v>
      </c>
      <c r="B1996" s="116" t="s">
        <v>2711</v>
      </c>
      <c r="C1996" s="93" t="s">
        <v>138</v>
      </c>
      <c r="D1996" s="94">
        <v>20155</v>
      </c>
      <c r="E1996" s="99" t="s">
        <v>3616</v>
      </c>
      <c r="F1996" s="96" t="s">
        <v>140</v>
      </c>
      <c r="G1996" s="97">
        <v>6.5</v>
      </c>
      <c r="H1996" s="98">
        <v>6.5</v>
      </c>
      <c r="I1996" s="98">
        <v>0</v>
      </c>
      <c r="J1996" s="98">
        <v>5.85</v>
      </c>
      <c r="K1996" s="98">
        <v>38.020000000000003</v>
      </c>
      <c r="L1996" s="98">
        <v>38.020000000000003</v>
      </c>
      <c r="M1996" s="36"/>
    </row>
    <row r="1997" spans="1:13" x14ac:dyDescent="0.3">
      <c r="A1997" s="43" t="s">
        <v>5699</v>
      </c>
      <c r="B1997" s="116" t="s">
        <v>2712</v>
      </c>
      <c r="C1997" s="93" t="s">
        <v>138</v>
      </c>
      <c r="D1997" s="94">
        <v>20106</v>
      </c>
      <c r="E1997" s="95" t="s">
        <v>197</v>
      </c>
      <c r="F1997" s="96" t="s">
        <v>140</v>
      </c>
      <c r="G1997" s="97">
        <v>2.8</v>
      </c>
      <c r="H1997" s="98">
        <v>2.8</v>
      </c>
      <c r="I1997" s="98">
        <v>0</v>
      </c>
      <c r="J1997" s="98">
        <v>5.57</v>
      </c>
      <c r="K1997" s="98">
        <v>15.59</v>
      </c>
      <c r="L1997" s="98">
        <v>15.59</v>
      </c>
      <c r="M1997" s="36"/>
    </row>
    <row r="1998" spans="1:13" x14ac:dyDescent="0.25">
      <c r="A1998" s="43" t="s">
        <v>5700</v>
      </c>
      <c r="B1998" s="115" t="s">
        <v>2713</v>
      </c>
      <c r="C1998" s="89"/>
      <c r="D1998" s="89"/>
      <c r="E1998" s="90" t="s">
        <v>47</v>
      </c>
      <c r="F1998" s="89"/>
      <c r="G1998" s="91"/>
      <c r="H1998" s="91"/>
      <c r="I1998" s="91"/>
      <c r="J1998" s="91"/>
      <c r="K1998" s="92">
        <v>43.41</v>
      </c>
      <c r="L1998" s="92">
        <v>43.41</v>
      </c>
      <c r="M1998" s="35"/>
    </row>
    <row r="1999" spans="1:13" x14ac:dyDescent="0.25">
      <c r="A1999" s="43" t="s">
        <v>5701</v>
      </c>
      <c r="B1999" s="116" t="s">
        <v>2714</v>
      </c>
      <c r="C1999" s="93" t="s">
        <v>138</v>
      </c>
      <c r="D1999" s="94">
        <v>30101</v>
      </c>
      <c r="E1999" s="95" t="s">
        <v>170</v>
      </c>
      <c r="F1999" s="96" t="s">
        <v>171</v>
      </c>
      <c r="G1999" s="97">
        <v>1.1100000000000001</v>
      </c>
      <c r="H1999" s="98">
        <v>1.1100000000000001</v>
      </c>
      <c r="I1999" s="98">
        <v>30.52</v>
      </c>
      <c r="J1999" s="98">
        <v>8.59</v>
      </c>
      <c r="K1999" s="98">
        <v>43.41</v>
      </c>
      <c r="L1999" s="98">
        <v>43.41</v>
      </c>
      <c r="M1999" s="35"/>
    </row>
    <row r="2000" spans="1:13" x14ac:dyDescent="0.25">
      <c r="A2000" s="43" t="s">
        <v>5702</v>
      </c>
      <c r="B2000" s="115" t="s">
        <v>2715</v>
      </c>
      <c r="C2000" s="89"/>
      <c r="D2000" s="89"/>
      <c r="E2000" s="90" t="s">
        <v>71</v>
      </c>
      <c r="F2000" s="89"/>
      <c r="G2000" s="91"/>
      <c r="H2000" s="91"/>
      <c r="I2000" s="91"/>
      <c r="J2000" s="91"/>
      <c r="K2000" s="92">
        <v>3608.96</v>
      </c>
      <c r="L2000" s="92">
        <v>3608.96</v>
      </c>
      <c r="M2000" s="35"/>
    </row>
    <row r="2001" spans="1:13" x14ac:dyDescent="0.25">
      <c r="A2001" s="43" t="s">
        <v>5703</v>
      </c>
      <c r="B2001" s="116" t="s">
        <v>2716</v>
      </c>
      <c r="C2001" s="93" t="s">
        <v>138</v>
      </c>
      <c r="D2001" s="94">
        <v>180304</v>
      </c>
      <c r="E2001" s="95" t="s">
        <v>2717</v>
      </c>
      <c r="F2001" s="96" t="s">
        <v>140</v>
      </c>
      <c r="G2001" s="97">
        <v>8.8000000000000007</v>
      </c>
      <c r="H2001" s="98">
        <v>8.8000000000000007</v>
      </c>
      <c r="I2001" s="98">
        <v>370.89</v>
      </c>
      <c r="J2001" s="98">
        <v>39.22</v>
      </c>
      <c r="K2001" s="98">
        <v>3608.96</v>
      </c>
      <c r="L2001" s="98">
        <v>3608.96</v>
      </c>
      <c r="M2001" s="35"/>
    </row>
    <row r="2002" spans="1:13" x14ac:dyDescent="0.25">
      <c r="A2002" s="43" t="s">
        <v>5704</v>
      </c>
      <c r="B2002" s="115" t="s">
        <v>2718</v>
      </c>
      <c r="C2002" s="89"/>
      <c r="D2002" s="89"/>
      <c r="E2002" s="90" t="s">
        <v>87</v>
      </c>
      <c r="F2002" s="89"/>
      <c r="G2002" s="91"/>
      <c r="H2002" s="91"/>
      <c r="I2002" s="91"/>
      <c r="J2002" s="91"/>
      <c r="K2002" s="92">
        <v>619.08000000000004</v>
      </c>
      <c r="L2002" s="92">
        <v>619.08000000000004</v>
      </c>
      <c r="M2002" s="35"/>
    </row>
    <row r="2003" spans="1:13" x14ac:dyDescent="0.3">
      <c r="A2003" s="43" t="s">
        <v>5705</v>
      </c>
      <c r="B2003" s="116" t="s">
        <v>2719</v>
      </c>
      <c r="C2003" s="93" t="s">
        <v>138</v>
      </c>
      <c r="D2003" s="94">
        <v>261602</v>
      </c>
      <c r="E2003" s="95" t="s">
        <v>522</v>
      </c>
      <c r="F2003" s="96" t="s">
        <v>140</v>
      </c>
      <c r="G2003" s="97">
        <v>26.4</v>
      </c>
      <c r="H2003" s="98">
        <v>26.4</v>
      </c>
      <c r="I2003" s="98">
        <v>10.15</v>
      </c>
      <c r="J2003" s="98">
        <v>13.3</v>
      </c>
      <c r="K2003" s="98">
        <v>619.08000000000004</v>
      </c>
      <c r="L2003" s="98">
        <v>619.08000000000004</v>
      </c>
      <c r="M2003" s="36"/>
    </row>
    <row r="2004" spans="1:13" x14ac:dyDescent="0.25">
      <c r="A2004" s="43" t="s">
        <v>5706</v>
      </c>
      <c r="B2004" s="115" t="s">
        <v>2720</v>
      </c>
      <c r="C2004" s="89"/>
      <c r="D2004" s="89"/>
      <c r="E2004" s="90" t="s">
        <v>89</v>
      </c>
      <c r="F2004" s="89"/>
      <c r="G2004" s="91"/>
      <c r="H2004" s="91"/>
      <c r="I2004" s="91"/>
      <c r="J2004" s="91"/>
      <c r="K2004" s="92">
        <v>11175.53</v>
      </c>
      <c r="L2004" s="92">
        <v>11175.53</v>
      </c>
      <c r="M2004" s="35"/>
    </row>
    <row r="2005" spans="1:13" x14ac:dyDescent="0.3">
      <c r="A2005" s="43" t="s">
        <v>5707</v>
      </c>
      <c r="B2005" s="116" t="s">
        <v>2721</v>
      </c>
      <c r="C2005" s="93" t="s">
        <v>138</v>
      </c>
      <c r="D2005" s="94">
        <v>270210</v>
      </c>
      <c r="E2005" s="95" t="s">
        <v>625</v>
      </c>
      <c r="F2005" s="96" t="s">
        <v>140</v>
      </c>
      <c r="G2005" s="97">
        <v>560</v>
      </c>
      <c r="H2005" s="98">
        <v>560</v>
      </c>
      <c r="I2005" s="98">
        <v>13.72</v>
      </c>
      <c r="J2005" s="98">
        <v>5.0999999999999996</v>
      </c>
      <c r="K2005" s="98">
        <v>10539.2</v>
      </c>
      <c r="L2005" s="98">
        <v>10539.2</v>
      </c>
      <c r="M2005" s="36"/>
    </row>
    <row r="2006" spans="1:13" ht="24" x14ac:dyDescent="0.3">
      <c r="A2006" s="43" t="s">
        <v>5708</v>
      </c>
      <c r="B2006" s="116" t="s">
        <v>2722</v>
      </c>
      <c r="C2006" s="93" t="s">
        <v>187</v>
      </c>
      <c r="D2006" s="94">
        <v>98510</v>
      </c>
      <c r="E2006" s="99" t="s">
        <v>3683</v>
      </c>
      <c r="F2006" s="96" t="s">
        <v>135</v>
      </c>
      <c r="G2006" s="97">
        <v>8</v>
      </c>
      <c r="H2006" s="98">
        <v>8</v>
      </c>
      <c r="I2006" s="98">
        <v>52.37</v>
      </c>
      <c r="J2006" s="98">
        <v>11.96</v>
      </c>
      <c r="K2006" s="98">
        <v>514.64</v>
      </c>
      <c r="L2006" s="98">
        <v>514.64</v>
      </c>
      <c r="M2006" s="36"/>
    </row>
    <row r="2007" spans="1:13" ht="24" x14ac:dyDescent="0.3">
      <c r="A2007" s="43" t="s">
        <v>5709</v>
      </c>
      <c r="B2007" s="116" t="s">
        <v>2723</v>
      </c>
      <c r="C2007" s="93" t="s">
        <v>187</v>
      </c>
      <c r="D2007" s="94">
        <v>98511</v>
      </c>
      <c r="E2007" s="99" t="s">
        <v>3632</v>
      </c>
      <c r="F2007" s="96" t="s">
        <v>135</v>
      </c>
      <c r="G2007" s="97">
        <v>1</v>
      </c>
      <c r="H2007" s="98">
        <v>1</v>
      </c>
      <c r="I2007" s="98">
        <v>104.58</v>
      </c>
      <c r="J2007" s="98">
        <v>17.11</v>
      </c>
      <c r="K2007" s="98">
        <v>121.69</v>
      </c>
      <c r="L2007" s="98">
        <v>121.69</v>
      </c>
      <c r="M2007" s="36"/>
    </row>
    <row r="2008" spans="1:13" x14ac:dyDescent="0.25">
      <c r="A2008" s="43" t="s">
        <v>5710</v>
      </c>
      <c r="B2008" s="114">
        <v>34</v>
      </c>
      <c r="C2008" s="84"/>
      <c r="D2008" s="84"/>
      <c r="E2008" s="85" t="s">
        <v>36</v>
      </c>
      <c r="F2008" s="86" t="s">
        <v>135</v>
      </c>
      <c r="G2008" s="87">
        <v>1</v>
      </c>
      <c r="H2008" s="88"/>
      <c r="I2008" s="88"/>
      <c r="J2008" s="88"/>
      <c r="K2008" s="87">
        <v>34930.930000000008</v>
      </c>
      <c r="L2008" s="87">
        <v>34930.930000000008</v>
      </c>
      <c r="M2008" s="35"/>
    </row>
    <row r="2009" spans="1:13" x14ac:dyDescent="0.25">
      <c r="A2009" s="43" t="s">
        <v>5711</v>
      </c>
      <c r="B2009" s="115" t="s">
        <v>2724</v>
      </c>
      <c r="C2009" s="89"/>
      <c r="D2009" s="89"/>
      <c r="E2009" s="90" t="s">
        <v>45</v>
      </c>
      <c r="F2009" s="89"/>
      <c r="G2009" s="91"/>
      <c r="H2009" s="91"/>
      <c r="I2009" s="91"/>
      <c r="J2009" s="91"/>
      <c r="K2009" s="92">
        <v>149.76</v>
      </c>
      <c r="L2009" s="92">
        <v>149.76</v>
      </c>
      <c r="M2009" s="35"/>
    </row>
    <row r="2010" spans="1:13" ht="24" x14ac:dyDescent="0.3">
      <c r="A2010" s="43" t="s">
        <v>5712</v>
      </c>
      <c r="B2010" s="116" t="s">
        <v>2725</v>
      </c>
      <c r="C2010" s="93" t="s">
        <v>138</v>
      </c>
      <c r="D2010" s="94">
        <v>20155</v>
      </c>
      <c r="E2010" s="95" t="s">
        <v>209</v>
      </c>
      <c r="F2010" s="96" t="s">
        <v>140</v>
      </c>
      <c r="G2010" s="97">
        <v>25.6</v>
      </c>
      <c r="H2010" s="98">
        <v>25.6</v>
      </c>
      <c r="I2010" s="98">
        <v>0</v>
      </c>
      <c r="J2010" s="98">
        <v>5.85</v>
      </c>
      <c r="K2010" s="98">
        <v>149.76</v>
      </c>
      <c r="L2010" s="98">
        <v>149.76</v>
      </c>
      <c r="M2010" s="36"/>
    </row>
    <row r="2011" spans="1:13" x14ac:dyDescent="0.25">
      <c r="A2011" s="43" t="s">
        <v>5713</v>
      </c>
      <c r="B2011" s="115" t="s">
        <v>2726</v>
      </c>
      <c r="C2011" s="89"/>
      <c r="D2011" s="89"/>
      <c r="E2011" s="90" t="s">
        <v>47</v>
      </c>
      <c r="F2011" s="89"/>
      <c r="G2011" s="91"/>
      <c r="H2011" s="91"/>
      <c r="I2011" s="91"/>
      <c r="J2011" s="91"/>
      <c r="K2011" s="92">
        <v>100.12</v>
      </c>
      <c r="L2011" s="92">
        <v>100.12</v>
      </c>
      <c r="M2011" s="35"/>
    </row>
    <row r="2012" spans="1:13" x14ac:dyDescent="0.25">
      <c r="A2012" s="43" t="s">
        <v>5714</v>
      </c>
      <c r="B2012" s="116" t="s">
        <v>2727</v>
      </c>
      <c r="C2012" s="93" t="s">
        <v>138</v>
      </c>
      <c r="D2012" s="94">
        <v>30101</v>
      </c>
      <c r="E2012" s="95" t="s">
        <v>170</v>
      </c>
      <c r="F2012" s="96" t="s">
        <v>171</v>
      </c>
      <c r="G2012" s="97">
        <v>2.56</v>
      </c>
      <c r="H2012" s="98">
        <v>2.56</v>
      </c>
      <c r="I2012" s="98">
        <v>30.52</v>
      </c>
      <c r="J2012" s="98">
        <v>8.59</v>
      </c>
      <c r="K2012" s="98">
        <v>100.12</v>
      </c>
      <c r="L2012" s="98">
        <v>100.12</v>
      </c>
      <c r="M2012" s="35"/>
    </row>
    <row r="2013" spans="1:13" x14ac:dyDescent="0.25">
      <c r="A2013" s="43" t="s">
        <v>5715</v>
      </c>
      <c r="B2013" s="115" t="s">
        <v>2728</v>
      </c>
      <c r="C2013" s="89"/>
      <c r="D2013" s="89"/>
      <c r="E2013" s="90" t="s">
        <v>61</v>
      </c>
      <c r="F2013" s="89"/>
      <c r="G2013" s="91"/>
      <c r="H2013" s="91"/>
      <c r="I2013" s="91"/>
      <c r="J2013" s="91"/>
      <c r="K2013" s="92">
        <v>2875.17</v>
      </c>
      <c r="L2013" s="92">
        <v>2875.17</v>
      </c>
      <c r="M2013" s="35"/>
    </row>
    <row r="2014" spans="1:13" ht="24" x14ac:dyDescent="0.3">
      <c r="A2014" s="43" t="s">
        <v>5716</v>
      </c>
      <c r="B2014" s="116" t="s">
        <v>2729</v>
      </c>
      <c r="C2014" s="93" t="s">
        <v>193</v>
      </c>
      <c r="D2014" s="107" t="s">
        <v>2730</v>
      </c>
      <c r="E2014" s="95" t="s">
        <v>2731</v>
      </c>
      <c r="F2014" s="96" t="s">
        <v>140</v>
      </c>
      <c r="G2014" s="97">
        <v>23.9</v>
      </c>
      <c r="H2014" s="98">
        <v>23.9</v>
      </c>
      <c r="I2014" s="98">
        <v>77.73</v>
      </c>
      <c r="J2014" s="98">
        <v>42.57</v>
      </c>
      <c r="K2014" s="98">
        <v>2875.17</v>
      </c>
      <c r="L2014" s="98">
        <v>2875.17</v>
      </c>
      <c r="M2014" s="36"/>
    </row>
    <row r="2015" spans="1:13" x14ac:dyDescent="0.25">
      <c r="A2015" s="43" t="s">
        <v>5717</v>
      </c>
      <c r="B2015" s="115" t="s">
        <v>2732</v>
      </c>
      <c r="C2015" s="89"/>
      <c r="D2015" s="89"/>
      <c r="E2015" s="90" t="s">
        <v>75</v>
      </c>
      <c r="F2015" s="89"/>
      <c r="G2015" s="91"/>
      <c r="H2015" s="91"/>
      <c r="I2015" s="91"/>
      <c r="J2015" s="91"/>
      <c r="K2015" s="92">
        <v>18471.730000000003</v>
      </c>
      <c r="L2015" s="92">
        <v>18471.730000000003</v>
      </c>
      <c r="M2015" s="35"/>
    </row>
    <row r="2016" spans="1:13" x14ac:dyDescent="0.25">
      <c r="A2016" s="43" t="s">
        <v>5718</v>
      </c>
      <c r="B2016" s="116" t="s">
        <v>2733</v>
      </c>
      <c r="C2016" s="93" t="s">
        <v>138</v>
      </c>
      <c r="D2016" s="94">
        <v>200150</v>
      </c>
      <c r="E2016" s="95" t="s">
        <v>469</v>
      </c>
      <c r="F2016" s="96" t="s">
        <v>140</v>
      </c>
      <c r="G2016" s="97">
        <v>47.8</v>
      </c>
      <c r="H2016" s="98">
        <v>47.8</v>
      </c>
      <c r="I2016" s="98">
        <v>3.35</v>
      </c>
      <c r="J2016" s="98">
        <v>1.1000000000000001</v>
      </c>
      <c r="K2016" s="98">
        <v>212.71</v>
      </c>
      <c r="L2016" s="98">
        <v>212.71</v>
      </c>
      <c r="M2016" s="35"/>
    </row>
    <row r="2017" spans="1:13" x14ac:dyDescent="0.25">
      <c r="A2017" s="43" t="s">
        <v>5719</v>
      </c>
      <c r="B2017" s="116" t="s">
        <v>2734</v>
      </c>
      <c r="C2017" s="93" t="s">
        <v>138</v>
      </c>
      <c r="D2017" s="94">
        <v>200403</v>
      </c>
      <c r="E2017" s="95" t="s">
        <v>471</v>
      </c>
      <c r="F2017" s="96" t="s">
        <v>140</v>
      </c>
      <c r="G2017" s="97">
        <v>1011.6</v>
      </c>
      <c r="H2017" s="98">
        <v>1011.6</v>
      </c>
      <c r="I2017" s="98">
        <v>2.57</v>
      </c>
      <c r="J2017" s="98">
        <v>13.54</v>
      </c>
      <c r="K2017" s="98">
        <v>16296.87</v>
      </c>
      <c r="L2017" s="98">
        <v>16296.87</v>
      </c>
      <c r="M2017" s="35"/>
    </row>
    <row r="2018" spans="1:13" ht="24" x14ac:dyDescent="0.3">
      <c r="A2018" s="43" t="s">
        <v>5720</v>
      </c>
      <c r="B2018" s="116" t="s">
        <v>2735</v>
      </c>
      <c r="C2018" s="93" t="s">
        <v>138</v>
      </c>
      <c r="D2018" s="94">
        <v>201410</v>
      </c>
      <c r="E2018" s="95" t="s">
        <v>2736</v>
      </c>
      <c r="F2018" s="96" t="s">
        <v>140</v>
      </c>
      <c r="G2018" s="97">
        <v>32.03</v>
      </c>
      <c r="H2018" s="98">
        <v>32.03</v>
      </c>
      <c r="I2018" s="98">
        <v>19.420000000000002</v>
      </c>
      <c r="J2018" s="98">
        <v>41.84</v>
      </c>
      <c r="K2018" s="98">
        <v>1962.15</v>
      </c>
      <c r="L2018" s="98">
        <v>1962.15</v>
      </c>
      <c r="M2018" s="36"/>
    </row>
    <row r="2019" spans="1:13" x14ac:dyDescent="0.25">
      <c r="A2019" s="43" t="s">
        <v>5721</v>
      </c>
      <c r="B2019" s="115" t="s">
        <v>2737</v>
      </c>
      <c r="C2019" s="89"/>
      <c r="D2019" s="89"/>
      <c r="E2019" s="90" t="s">
        <v>87</v>
      </c>
      <c r="F2019" s="89"/>
      <c r="G2019" s="91"/>
      <c r="H2019" s="91"/>
      <c r="I2019" s="91"/>
      <c r="J2019" s="91"/>
      <c r="K2019" s="92">
        <v>13334.150000000001</v>
      </c>
      <c r="L2019" s="92">
        <v>13334.150000000001</v>
      </c>
      <c r="M2019" s="35"/>
    </row>
    <row r="2020" spans="1:13" x14ac:dyDescent="0.25">
      <c r="A2020" s="43" t="s">
        <v>5722</v>
      </c>
      <c r="B2020" s="116" t="s">
        <v>2738</v>
      </c>
      <c r="C2020" s="93" t="s">
        <v>138</v>
      </c>
      <c r="D2020" s="94">
        <v>261000</v>
      </c>
      <c r="E2020" s="95" t="s">
        <v>514</v>
      </c>
      <c r="F2020" s="96" t="s">
        <v>140</v>
      </c>
      <c r="G2020" s="97">
        <v>1043.6300000000001</v>
      </c>
      <c r="H2020" s="98">
        <v>1043.6300000000001</v>
      </c>
      <c r="I2020" s="98">
        <v>4.8</v>
      </c>
      <c r="J2020" s="98">
        <v>7.14</v>
      </c>
      <c r="K2020" s="98">
        <v>12460.94</v>
      </c>
      <c r="L2020" s="98">
        <v>12460.94</v>
      </c>
      <c r="M2020" s="35"/>
    </row>
    <row r="2021" spans="1:13" x14ac:dyDescent="0.25">
      <c r="A2021" s="43" t="s">
        <v>5723</v>
      </c>
      <c r="B2021" s="116" t="s">
        <v>2739</v>
      </c>
      <c r="C2021" s="93" t="s">
        <v>138</v>
      </c>
      <c r="D2021" s="94">
        <v>261620</v>
      </c>
      <c r="E2021" s="95" t="s">
        <v>2740</v>
      </c>
      <c r="F2021" s="96" t="s">
        <v>140</v>
      </c>
      <c r="G2021" s="97">
        <v>7.2</v>
      </c>
      <c r="H2021" s="98">
        <v>7.2</v>
      </c>
      <c r="I2021" s="98">
        <v>2.09</v>
      </c>
      <c r="J2021" s="98">
        <v>119.19</v>
      </c>
      <c r="K2021" s="98">
        <v>873.21</v>
      </c>
      <c r="L2021" s="98">
        <v>873.21</v>
      </c>
      <c r="M2021" s="35"/>
    </row>
    <row r="2022" spans="1:13" x14ac:dyDescent="0.25">
      <c r="A2022" s="43" t="s">
        <v>5724</v>
      </c>
      <c r="B2022" s="114">
        <v>35</v>
      </c>
      <c r="C2022" s="84"/>
      <c r="D2022" s="84"/>
      <c r="E2022" s="85" t="s">
        <v>2741</v>
      </c>
      <c r="F2022" s="86" t="s">
        <v>135</v>
      </c>
      <c r="G2022" s="87">
        <v>1</v>
      </c>
      <c r="H2022" s="88"/>
      <c r="I2022" s="88"/>
      <c r="J2022" s="88"/>
      <c r="K2022" s="87">
        <v>31969.51</v>
      </c>
      <c r="L2022" s="87">
        <v>31969.51</v>
      </c>
      <c r="M2022" s="35"/>
    </row>
    <row r="2023" spans="1:13" x14ac:dyDescent="0.25">
      <c r="A2023" s="43" t="s">
        <v>5725</v>
      </c>
      <c r="B2023" s="115" t="s">
        <v>2742</v>
      </c>
      <c r="C2023" s="89"/>
      <c r="D2023" s="89"/>
      <c r="E2023" s="90" t="s">
        <v>45</v>
      </c>
      <c r="F2023" s="89"/>
      <c r="G2023" s="91"/>
      <c r="H2023" s="91"/>
      <c r="I2023" s="91"/>
      <c r="J2023" s="91"/>
      <c r="K2023" s="92">
        <v>2091.19</v>
      </c>
      <c r="L2023" s="92">
        <v>2091.19</v>
      </c>
      <c r="M2023" s="35"/>
    </row>
    <row r="2024" spans="1:13" x14ac:dyDescent="0.3">
      <c r="A2024" s="43" t="s">
        <v>5726</v>
      </c>
      <c r="B2024" s="116" t="s">
        <v>2743</v>
      </c>
      <c r="C2024" s="93" t="s">
        <v>138</v>
      </c>
      <c r="D2024" s="94">
        <v>20121</v>
      </c>
      <c r="E2024" s="95" t="s">
        <v>189</v>
      </c>
      <c r="F2024" s="96" t="s">
        <v>171</v>
      </c>
      <c r="G2024" s="97">
        <v>14.43</v>
      </c>
      <c r="H2024" s="98">
        <v>14.43</v>
      </c>
      <c r="I2024" s="98">
        <v>0</v>
      </c>
      <c r="J2024" s="98">
        <v>144.91999999999999</v>
      </c>
      <c r="K2024" s="98">
        <v>2091.19</v>
      </c>
      <c r="L2024" s="98">
        <v>2091.19</v>
      </c>
      <c r="M2024" s="36"/>
    </row>
    <row r="2025" spans="1:13" x14ac:dyDescent="0.25">
      <c r="A2025" s="43" t="s">
        <v>5727</v>
      </c>
      <c r="B2025" s="115" t="s">
        <v>2744</v>
      </c>
      <c r="C2025" s="89"/>
      <c r="D2025" s="89"/>
      <c r="E2025" s="90" t="s">
        <v>47</v>
      </c>
      <c r="F2025" s="89"/>
      <c r="G2025" s="91"/>
      <c r="H2025" s="91"/>
      <c r="I2025" s="91"/>
      <c r="J2025" s="91"/>
      <c r="K2025" s="92">
        <v>564.35</v>
      </c>
      <c r="L2025" s="92">
        <v>564.35</v>
      </c>
      <c r="M2025" s="35"/>
    </row>
    <row r="2026" spans="1:13" x14ac:dyDescent="0.25">
      <c r="A2026" s="43" t="s">
        <v>5728</v>
      </c>
      <c r="B2026" s="116" t="s">
        <v>2745</v>
      </c>
      <c r="C2026" s="93" t="s">
        <v>138</v>
      </c>
      <c r="D2026" s="94">
        <v>30101</v>
      </c>
      <c r="E2026" s="95" t="s">
        <v>170</v>
      </c>
      <c r="F2026" s="96" t="s">
        <v>171</v>
      </c>
      <c r="G2026" s="97">
        <v>14.43</v>
      </c>
      <c r="H2026" s="98">
        <v>14.43</v>
      </c>
      <c r="I2026" s="98">
        <v>30.52</v>
      </c>
      <c r="J2026" s="98">
        <v>8.59</v>
      </c>
      <c r="K2026" s="98">
        <v>564.35</v>
      </c>
      <c r="L2026" s="98">
        <v>564.35</v>
      </c>
      <c r="M2026" s="35"/>
    </row>
    <row r="2027" spans="1:13" x14ac:dyDescent="0.25">
      <c r="A2027" s="43" t="s">
        <v>5729</v>
      </c>
      <c r="B2027" s="115" t="s">
        <v>2746</v>
      </c>
      <c r="C2027" s="89"/>
      <c r="D2027" s="89"/>
      <c r="E2027" s="90" t="s">
        <v>49</v>
      </c>
      <c r="F2027" s="89"/>
      <c r="G2027" s="91"/>
      <c r="H2027" s="91"/>
      <c r="I2027" s="91"/>
      <c r="J2027" s="91"/>
      <c r="K2027" s="92">
        <v>1527.31</v>
      </c>
      <c r="L2027" s="92">
        <v>1527.31</v>
      </c>
      <c r="M2027" s="35"/>
    </row>
    <row r="2028" spans="1:13" ht="24" x14ac:dyDescent="0.3">
      <c r="A2028" s="43" t="s">
        <v>5730</v>
      </c>
      <c r="B2028" s="116" t="s">
        <v>2747</v>
      </c>
      <c r="C2028" s="93" t="s">
        <v>138</v>
      </c>
      <c r="D2028" s="94">
        <v>41140</v>
      </c>
      <c r="E2028" s="95" t="s">
        <v>300</v>
      </c>
      <c r="F2028" s="96" t="s">
        <v>140</v>
      </c>
      <c r="G2028" s="97">
        <v>288.72000000000003</v>
      </c>
      <c r="H2028" s="98">
        <v>288.72000000000003</v>
      </c>
      <c r="I2028" s="98">
        <v>0</v>
      </c>
      <c r="J2028" s="98">
        <v>2.4300000000000002</v>
      </c>
      <c r="K2028" s="98">
        <v>701.58</v>
      </c>
      <c r="L2028" s="98">
        <v>701.58</v>
      </c>
      <c r="M2028" s="36"/>
    </row>
    <row r="2029" spans="1:13" ht="24" x14ac:dyDescent="0.3">
      <c r="A2029" s="43" t="s">
        <v>5731</v>
      </c>
      <c r="B2029" s="118" t="s">
        <v>2748</v>
      </c>
      <c r="C2029" s="104" t="s">
        <v>187</v>
      </c>
      <c r="D2029" s="105">
        <v>97083</v>
      </c>
      <c r="E2029" s="95" t="s">
        <v>302</v>
      </c>
      <c r="F2029" s="106" t="s">
        <v>140</v>
      </c>
      <c r="G2029" s="97">
        <v>288.72000000000003</v>
      </c>
      <c r="H2029" s="98">
        <v>288.72000000000003</v>
      </c>
      <c r="I2029" s="98">
        <v>0.83</v>
      </c>
      <c r="J2029" s="98">
        <v>2.0299999999999998</v>
      </c>
      <c r="K2029" s="98">
        <v>825.73</v>
      </c>
      <c r="L2029" s="98">
        <v>825.73</v>
      </c>
      <c r="M2029" s="36"/>
    </row>
    <row r="2030" spans="1:13" x14ac:dyDescent="0.25">
      <c r="A2030" s="43" t="s">
        <v>5732</v>
      </c>
      <c r="B2030" s="115" t="s">
        <v>2749</v>
      </c>
      <c r="C2030" s="89"/>
      <c r="D2030" s="89"/>
      <c r="E2030" s="90" t="s">
        <v>79</v>
      </c>
      <c r="F2030" s="89"/>
      <c r="G2030" s="91"/>
      <c r="H2030" s="91"/>
      <c r="I2030" s="91"/>
      <c r="J2030" s="91"/>
      <c r="K2030" s="92">
        <v>18705.379999999997</v>
      </c>
      <c r="L2030" s="92">
        <v>18705.379999999997</v>
      </c>
      <c r="M2030" s="35"/>
    </row>
    <row r="2031" spans="1:13" x14ac:dyDescent="0.25">
      <c r="A2031" s="43" t="s">
        <v>5733</v>
      </c>
      <c r="B2031" s="116" t="s">
        <v>2750</v>
      </c>
      <c r="C2031" s="93" t="s">
        <v>138</v>
      </c>
      <c r="D2031" s="94">
        <v>220107</v>
      </c>
      <c r="E2031" s="95" t="s">
        <v>605</v>
      </c>
      <c r="F2031" s="96" t="s">
        <v>171</v>
      </c>
      <c r="G2031" s="97">
        <v>8.66</v>
      </c>
      <c r="H2031" s="98">
        <v>8.66</v>
      </c>
      <c r="I2031" s="98">
        <v>157.41</v>
      </c>
      <c r="J2031" s="98">
        <v>22.56</v>
      </c>
      <c r="K2031" s="98">
        <v>1558.54</v>
      </c>
      <c r="L2031" s="98">
        <v>1558.54</v>
      </c>
      <c r="M2031" s="35"/>
    </row>
    <row r="2032" spans="1:13" x14ac:dyDescent="0.25">
      <c r="A2032" s="43" t="s">
        <v>5734</v>
      </c>
      <c r="B2032" s="116" t="s">
        <v>2751</v>
      </c>
      <c r="C2032" s="93" t="s">
        <v>138</v>
      </c>
      <c r="D2032" s="94">
        <v>220059</v>
      </c>
      <c r="E2032" s="95" t="s">
        <v>607</v>
      </c>
      <c r="F2032" s="96" t="s">
        <v>140</v>
      </c>
      <c r="G2032" s="97">
        <v>288.72000000000003</v>
      </c>
      <c r="H2032" s="98">
        <v>288.72000000000003</v>
      </c>
      <c r="I2032" s="98">
        <v>26.31</v>
      </c>
      <c r="J2032" s="98">
        <v>8.9499999999999993</v>
      </c>
      <c r="K2032" s="98">
        <v>10180.26</v>
      </c>
      <c r="L2032" s="98">
        <v>10180.26</v>
      </c>
      <c r="M2032" s="35"/>
    </row>
    <row r="2033" spans="1:13" ht="24" x14ac:dyDescent="0.3">
      <c r="A2033" s="43" t="s">
        <v>5735</v>
      </c>
      <c r="B2033" s="116" t="s">
        <v>2752</v>
      </c>
      <c r="C2033" s="93" t="s">
        <v>187</v>
      </c>
      <c r="D2033" s="94">
        <v>104658</v>
      </c>
      <c r="E2033" s="95" t="s">
        <v>2753</v>
      </c>
      <c r="F2033" s="96" t="s">
        <v>140</v>
      </c>
      <c r="G2033" s="97">
        <v>40.56</v>
      </c>
      <c r="H2033" s="98">
        <v>40.56</v>
      </c>
      <c r="I2033" s="98">
        <v>114.82</v>
      </c>
      <c r="J2033" s="98">
        <v>56.94</v>
      </c>
      <c r="K2033" s="98">
        <v>6966.58</v>
      </c>
      <c r="L2033" s="98">
        <v>6966.58</v>
      </c>
      <c r="M2033" s="36"/>
    </row>
    <row r="2034" spans="1:13" x14ac:dyDescent="0.25">
      <c r="A2034" s="43" t="s">
        <v>5736</v>
      </c>
      <c r="B2034" s="115" t="s">
        <v>2754</v>
      </c>
      <c r="C2034" s="89"/>
      <c r="D2034" s="89"/>
      <c r="E2034" s="90" t="s">
        <v>87</v>
      </c>
      <c r="F2034" s="89"/>
      <c r="G2034" s="91"/>
      <c r="H2034" s="91"/>
      <c r="I2034" s="91"/>
      <c r="J2034" s="91"/>
      <c r="K2034" s="92">
        <v>3482.9</v>
      </c>
      <c r="L2034" s="92">
        <v>3482.9</v>
      </c>
      <c r="M2034" s="35"/>
    </row>
    <row r="2035" spans="1:13" x14ac:dyDescent="0.25">
      <c r="A2035" s="43" t="s">
        <v>5737</v>
      </c>
      <c r="B2035" s="117" t="s">
        <v>2755</v>
      </c>
      <c r="C2035" s="100"/>
      <c r="D2035" s="100"/>
      <c r="E2035" s="101" t="s">
        <v>612</v>
      </c>
      <c r="F2035" s="100"/>
      <c r="G2035" s="102"/>
      <c r="H2035" s="102"/>
      <c r="I2035" s="102"/>
      <c r="J2035" s="102"/>
      <c r="K2035" s="103">
        <v>3311.61</v>
      </c>
      <c r="L2035" s="103">
        <v>3311.61</v>
      </c>
      <c r="M2035" s="35"/>
    </row>
    <row r="2036" spans="1:13" x14ac:dyDescent="0.25">
      <c r="A2036" s="43" t="s">
        <v>5738</v>
      </c>
      <c r="B2036" s="116" t="s">
        <v>2756</v>
      </c>
      <c r="C2036" s="93" t="s">
        <v>138</v>
      </c>
      <c r="D2036" s="94">
        <v>261703</v>
      </c>
      <c r="E2036" s="95" t="s">
        <v>518</v>
      </c>
      <c r="F2036" s="96" t="s">
        <v>140</v>
      </c>
      <c r="G2036" s="97">
        <v>288.72000000000003</v>
      </c>
      <c r="H2036" s="98">
        <v>288.72000000000003</v>
      </c>
      <c r="I2036" s="98">
        <v>3.46</v>
      </c>
      <c r="J2036" s="98">
        <v>8.01</v>
      </c>
      <c r="K2036" s="98">
        <v>3311.61</v>
      </c>
      <c r="L2036" s="98">
        <v>3311.61</v>
      </c>
      <c r="M2036" s="35"/>
    </row>
    <row r="2037" spans="1:13" x14ac:dyDescent="0.25">
      <c r="A2037" s="43" t="s">
        <v>5739</v>
      </c>
      <c r="B2037" s="117" t="s">
        <v>2757</v>
      </c>
      <c r="C2037" s="100"/>
      <c r="D2037" s="100"/>
      <c r="E2037" s="101" t="s">
        <v>618</v>
      </c>
      <c r="F2037" s="100"/>
      <c r="G2037" s="102"/>
      <c r="H2037" s="102"/>
      <c r="I2037" s="102"/>
      <c r="J2037" s="102"/>
      <c r="K2037" s="103">
        <v>171.29</v>
      </c>
      <c r="L2037" s="103">
        <v>171.29</v>
      </c>
      <c r="M2037" s="35"/>
    </row>
    <row r="2038" spans="1:13" x14ac:dyDescent="0.25">
      <c r="A2038" s="43" t="s">
        <v>5740</v>
      </c>
      <c r="B2038" s="116" t="s">
        <v>2758</v>
      </c>
      <c r="C2038" s="93" t="s">
        <v>138</v>
      </c>
      <c r="D2038" s="94">
        <v>260204</v>
      </c>
      <c r="E2038" s="95" t="s">
        <v>620</v>
      </c>
      <c r="F2038" s="96" t="s">
        <v>140</v>
      </c>
      <c r="G2038" s="97">
        <v>49.94</v>
      </c>
      <c r="H2038" s="98">
        <v>49.94</v>
      </c>
      <c r="I2038" s="98">
        <v>0.51</v>
      </c>
      <c r="J2038" s="98">
        <v>2.92</v>
      </c>
      <c r="K2038" s="98">
        <v>171.29</v>
      </c>
      <c r="L2038" s="98">
        <v>171.29</v>
      </c>
      <c r="M2038" s="35"/>
    </row>
    <row r="2039" spans="1:13" x14ac:dyDescent="0.25">
      <c r="A2039" s="43" t="s">
        <v>5741</v>
      </c>
      <c r="B2039" s="115" t="s">
        <v>2759</v>
      </c>
      <c r="C2039" s="89"/>
      <c r="D2039" s="89"/>
      <c r="E2039" s="90" t="s">
        <v>89</v>
      </c>
      <c r="F2039" s="89"/>
      <c r="G2039" s="91"/>
      <c r="H2039" s="91"/>
      <c r="I2039" s="91"/>
      <c r="J2039" s="91"/>
      <c r="K2039" s="92">
        <v>5598.38</v>
      </c>
      <c r="L2039" s="92">
        <v>5598.38</v>
      </c>
      <c r="M2039" s="35"/>
    </row>
    <row r="2040" spans="1:13" ht="36" x14ac:dyDescent="0.3">
      <c r="A2040" s="43" t="s">
        <v>5742</v>
      </c>
      <c r="B2040" s="116" t="s">
        <v>2760</v>
      </c>
      <c r="C2040" s="93" t="s">
        <v>138</v>
      </c>
      <c r="D2040" s="94">
        <v>271715</v>
      </c>
      <c r="E2040" s="95" t="s">
        <v>643</v>
      </c>
      <c r="F2040" s="96" t="s">
        <v>178</v>
      </c>
      <c r="G2040" s="97">
        <v>166.47</v>
      </c>
      <c r="H2040" s="98">
        <v>166.47</v>
      </c>
      <c r="I2040" s="98">
        <v>18.07</v>
      </c>
      <c r="J2040" s="98">
        <v>15.56</v>
      </c>
      <c r="K2040" s="98">
        <v>5598.38</v>
      </c>
      <c r="L2040" s="98">
        <v>5598.38</v>
      </c>
      <c r="M2040" s="37"/>
    </row>
    <row r="2041" spans="1:13" x14ac:dyDescent="0.25">
      <c r="A2041" s="43" t="s">
        <v>5743</v>
      </c>
      <c r="B2041" s="114">
        <v>36</v>
      </c>
      <c r="C2041" s="84"/>
      <c r="D2041" s="84"/>
      <c r="E2041" s="85" t="s">
        <v>38</v>
      </c>
      <c r="F2041" s="86" t="s">
        <v>135</v>
      </c>
      <c r="G2041" s="87">
        <v>1</v>
      </c>
      <c r="H2041" s="88"/>
      <c r="I2041" s="88"/>
      <c r="J2041" s="88"/>
      <c r="K2041" s="87">
        <v>18480.36</v>
      </c>
      <c r="L2041" s="87">
        <v>18480.36</v>
      </c>
      <c r="M2041" s="35"/>
    </row>
    <row r="2042" spans="1:13" x14ac:dyDescent="0.25">
      <c r="A2042" s="43" t="s">
        <v>5744</v>
      </c>
      <c r="B2042" s="115" t="s">
        <v>2761</v>
      </c>
      <c r="C2042" s="89"/>
      <c r="D2042" s="89"/>
      <c r="E2042" s="90" t="s">
        <v>79</v>
      </c>
      <c r="F2042" s="89"/>
      <c r="G2042" s="91"/>
      <c r="H2042" s="91"/>
      <c r="I2042" s="91"/>
      <c r="J2042" s="91"/>
      <c r="K2042" s="92">
        <v>8957.98</v>
      </c>
      <c r="L2042" s="92">
        <v>8957.98</v>
      </c>
      <c r="M2042" s="35"/>
    </row>
    <row r="2043" spans="1:13" ht="24" x14ac:dyDescent="0.3">
      <c r="A2043" s="43" t="s">
        <v>5745</v>
      </c>
      <c r="B2043" s="116" t="s">
        <v>2762</v>
      </c>
      <c r="C2043" s="93" t="s">
        <v>187</v>
      </c>
      <c r="D2043" s="94">
        <v>101094</v>
      </c>
      <c r="E2043" s="99" t="s">
        <v>3696</v>
      </c>
      <c r="F2043" s="96" t="s">
        <v>178</v>
      </c>
      <c r="G2043" s="97">
        <v>56.75</v>
      </c>
      <c r="H2043" s="98">
        <v>56.75</v>
      </c>
      <c r="I2043" s="98">
        <v>146.36000000000001</v>
      </c>
      <c r="J2043" s="98">
        <v>11.49</v>
      </c>
      <c r="K2043" s="98">
        <v>8957.98</v>
      </c>
      <c r="L2043" s="98">
        <v>8957.98</v>
      </c>
      <c r="M2043" s="36"/>
    </row>
    <row r="2044" spans="1:13" x14ac:dyDescent="0.25">
      <c r="A2044" s="43" t="s">
        <v>5746</v>
      </c>
      <c r="B2044" s="115" t="s">
        <v>2763</v>
      </c>
      <c r="C2044" s="89"/>
      <c r="D2044" s="89"/>
      <c r="E2044" s="90" t="s">
        <v>89</v>
      </c>
      <c r="F2044" s="89"/>
      <c r="G2044" s="91"/>
      <c r="H2044" s="91"/>
      <c r="I2044" s="91"/>
      <c r="J2044" s="91"/>
      <c r="K2044" s="92">
        <v>9522.3799999999992</v>
      </c>
      <c r="L2044" s="92">
        <v>9522.3799999999992</v>
      </c>
      <c r="M2044" s="35"/>
    </row>
    <row r="2045" spans="1:13" ht="36" x14ac:dyDescent="0.3">
      <c r="A2045" s="43" t="s">
        <v>5747</v>
      </c>
      <c r="B2045" s="118" t="s">
        <v>2764</v>
      </c>
      <c r="C2045" s="104" t="s">
        <v>193</v>
      </c>
      <c r="D2045" s="112" t="s">
        <v>538</v>
      </c>
      <c r="E2045" s="99" t="s">
        <v>3674</v>
      </c>
      <c r="F2045" s="106" t="s">
        <v>135</v>
      </c>
      <c r="G2045" s="97">
        <v>41</v>
      </c>
      <c r="H2045" s="98">
        <v>41</v>
      </c>
      <c r="I2045" s="98">
        <v>61.96</v>
      </c>
      <c r="J2045" s="98">
        <v>12.77</v>
      </c>
      <c r="K2045" s="98">
        <v>3063.93</v>
      </c>
      <c r="L2045" s="98">
        <v>3063.93</v>
      </c>
      <c r="M2045" s="36"/>
    </row>
    <row r="2046" spans="1:13" ht="24" x14ac:dyDescent="0.3">
      <c r="A2046" s="43" t="s">
        <v>5748</v>
      </c>
      <c r="B2046" s="116" t="s">
        <v>2765</v>
      </c>
      <c r="C2046" s="93" t="s">
        <v>193</v>
      </c>
      <c r="D2046" s="107" t="s">
        <v>541</v>
      </c>
      <c r="E2046" s="99" t="s">
        <v>3675</v>
      </c>
      <c r="F2046" s="96" t="s">
        <v>135</v>
      </c>
      <c r="G2046" s="97">
        <v>41</v>
      </c>
      <c r="H2046" s="98">
        <v>41</v>
      </c>
      <c r="I2046" s="98">
        <v>86.05</v>
      </c>
      <c r="J2046" s="98">
        <v>0</v>
      </c>
      <c r="K2046" s="98">
        <v>3528.05</v>
      </c>
      <c r="L2046" s="98">
        <v>3528.05</v>
      </c>
      <c r="M2046" s="36"/>
    </row>
    <row r="2047" spans="1:13" x14ac:dyDescent="0.3">
      <c r="A2047" s="43" t="s">
        <v>5749</v>
      </c>
      <c r="B2047" s="116" t="s">
        <v>2766</v>
      </c>
      <c r="C2047" s="93" t="s">
        <v>193</v>
      </c>
      <c r="D2047" s="107" t="s">
        <v>2484</v>
      </c>
      <c r="E2047" s="95" t="s">
        <v>2767</v>
      </c>
      <c r="F2047" s="96" t="s">
        <v>135</v>
      </c>
      <c r="G2047" s="97">
        <v>1</v>
      </c>
      <c r="H2047" s="98">
        <v>1</v>
      </c>
      <c r="I2047" s="98">
        <v>1462.4</v>
      </c>
      <c r="J2047" s="98">
        <v>25.08</v>
      </c>
      <c r="K2047" s="98">
        <v>1487.48</v>
      </c>
      <c r="L2047" s="98">
        <v>1487.48</v>
      </c>
      <c r="M2047" s="36"/>
    </row>
    <row r="2048" spans="1:13" ht="24" x14ac:dyDescent="0.3">
      <c r="A2048" s="43" t="s">
        <v>5750</v>
      </c>
      <c r="B2048" s="116" t="s">
        <v>2768</v>
      </c>
      <c r="C2048" s="93" t="s">
        <v>193</v>
      </c>
      <c r="D2048" s="107" t="s">
        <v>1219</v>
      </c>
      <c r="E2048" s="99" t="s">
        <v>3697</v>
      </c>
      <c r="F2048" s="96" t="s">
        <v>135</v>
      </c>
      <c r="G2048" s="97">
        <v>36</v>
      </c>
      <c r="H2048" s="98">
        <v>36</v>
      </c>
      <c r="I2048" s="98">
        <v>2.66</v>
      </c>
      <c r="J2048" s="98">
        <v>1.59</v>
      </c>
      <c r="K2048" s="98">
        <v>153</v>
      </c>
      <c r="L2048" s="98">
        <v>153</v>
      </c>
      <c r="M2048" s="36"/>
    </row>
    <row r="2049" spans="1:13" ht="24" x14ac:dyDescent="0.3">
      <c r="A2049" s="43" t="s">
        <v>5751</v>
      </c>
      <c r="B2049" s="116" t="s">
        <v>2769</v>
      </c>
      <c r="C2049" s="93" t="s">
        <v>193</v>
      </c>
      <c r="D2049" s="107" t="s">
        <v>1216</v>
      </c>
      <c r="E2049" s="99" t="s">
        <v>3698</v>
      </c>
      <c r="F2049" s="96" t="s">
        <v>135</v>
      </c>
      <c r="G2049" s="97">
        <v>8</v>
      </c>
      <c r="H2049" s="98">
        <v>8</v>
      </c>
      <c r="I2049" s="98">
        <v>144.53</v>
      </c>
      <c r="J2049" s="98">
        <v>16.71</v>
      </c>
      <c r="K2049" s="98">
        <v>1289.92</v>
      </c>
      <c r="L2049" s="98">
        <v>1289.92</v>
      </c>
      <c r="M2049" s="36"/>
    </row>
    <row r="2050" spans="1:13" x14ac:dyDescent="0.25">
      <c r="A2050" s="43" t="s">
        <v>5752</v>
      </c>
      <c r="B2050" s="114">
        <v>37</v>
      </c>
      <c r="C2050" s="84"/>
      <c r="D2050" s="84"/>
      <c r="E2050" s="85" t="s">
        <v>2770</v>
      </c>
      <c r="F2050" s="86" t="s">
        <v>135</v>
      </c>
      <c r="G2050" s="87">
        <v>1</v>
      </c>
      <c r="H2050" s="88"/>
      <c r="I2050" s="88"/>
      <c r="J2050" s="88"/>
      <c r="K2050" s="87">
        <v>69556.03</v>
      </c>
      <c r="L2050" s="87">
        <v>69556.03</v>
      </c>
      <c r="M2050" s="35"/>
    </row>
    <row r="2051" spans="1:13" x14ac:dyDescent="0.25">
      <c r="A2051" s="43" t="s">
        <v>5753</v>
      </c>
      <c r="B2051" s="115" t="s">
        <v>2771</v>
      </c>
      <c r="C2051" s="89"/>
      <c r="D2051" s="89"/>
      <c r="E2051" s="90" t="s">
        <v>45</v>
      </c>
      <c r="F2051" s="89"/>
      <c r="G2051" s="91"/>
      <c r="H2051" s="91"/>
      <c r="I2051" s="91"/>
      <c r="J2051" s="91"/>
      <c r="K2051" s="92">
        <v>3029.6</v>
      </c>
      <c r="L2051" s="92">
        <v>3029.6</v>
      </c>
      <c r="M2051" s="35"/>
    </row>
    <row r="2052" spans="1:13" x14ac:dyDescent="0.25">
      <c r="A2052" s="43" t="s">
        <v>5754</v>
      </c>
      <c r="B2052" s="116" t="s">
        <v>2772</v>
      </c>
      <c r="C2052" s="93" t="s">
        <v>193</v>
      </c>
      <c r="D2052" s="107" t="s">
        <v>2773</v>
      </c>
      <c r="E2052" s="95" t="s">
        <v>2774</v>
      </c>
      <c r="F2052" s="96" t="s">
        <v>906</v>
      </c>
      <c r="G2052" s="97">
        <v>1</v>
      </c>
      <c r="H2052" s="98">
        <v>1</v>
      </c>
      <c r="I2052" s="98">
        <v>0</v>
      </c>
      <c r="J2052" s="98">
        <v>25.39</v>
      </c>
      <c r="K2052" s="98">
        <v>25.39</v>
      </c>
      <c r="L2052" s="98">
        <v>25.39</v>
      </c>
      <c r="M2052" s="35"/>
    </row>
    <row r="2053" spans="1:13" x14ac:dyDescent="0.3">
      <c r="A2053" s="43" t="s">
        <v>5755</v>
      </c>
      <c r="B2053" s="116" t="s">
        <v>2775</v>
      </c>
      <c r="C2053" s="93" t="s">
        <v>138</v>
      </c>
      <c r="D2053" s="94">
        <v>20121</v>
      </c>
      <c r="E2053" s="95" t="s">
        <v>189</v>
      </c>
      <c r="F2053" s="96" t="s">
        <v>171</v>
      </c>
      <c r="G2053" s="97">
        <v>18.25</v>
      </c>
      <c r="H2053" s="98">
        <v>18.25</v>
      </c>
      <c r="I2053" s="98">
        <v>0</v>
      </c>
      <c r="J2053" s="98">
        <v>144.91999999999999</v>
      </c>
      <c r="K2053" s="98">
        <v>2644.79</v>
      </c>
      <c r="L2053" s="98">
        <v>2644.79</v>
      </c>
      <c r="M2053" s="36"/>
    </row>
    <row r="2054" spans="1:13" x14ac:dyDescent="0.3">
      <c r="A2054" s="43" t="s">
        <v>5756</v>
      </c>
      <c r="B2054" s="116" t="s">
        <v>2776</v>
      </c>
      <c r="C2054" s="93" t="s">
        <v>138</v>
      </c>
      <c r="D2054" s="94">
        <v>20160</v>
      </c>
      <c r="E2054" s="95" t="s">
        <v>2777</v>
      </c>
      <c r="F2054" s="96" t="s">
        <v>140</v>
      </c>
      <c r="G2054" s="97">
        <v>172.8</v>
      </c>
      <c r="H2054" s="98">
        <v>172.8</v>
      </c>
      <c r="I2054" s="98">
        <v>0</v>
      </c>
      <c r="J2054" s="98">
        <v>2.08</v>
      </c>
      <c r="K2054" s="98">
        <v>359.42</v>
      </c>
      <c r="L2054" s="98">
        <v>359.42</v>
      </c>
      <c r="M2054" s="36"/>
    </row>
    <row r="2055" spans="1:13" x14ac:dyDescent="0.25">
      <c r="A2055" s="43" t="s">
        <v>5757</v>
      </c>
      <c r="B2055" s="115" t="s">
        <v>2778</v>
      </c>
      <c r="C2055" s="89"/>
      <c r="D2055" s="89"/>
      <c r="E2055" s="90" t="s">
        <v>47</v>
      </c>
      <c r="F2055" s="89"/>
      <c r="G2055" s="91"/>
      <c r="H2055" s="91"/>
      <c r="I2055" s="91"/>
      <c r="J2055" s="91"/>
      <c r="K2055" s="92">
        <v>781.02</v>
      </c>
      <c r="L2055" s="92">
        <v>781.02</v>
      </c>
      <c r="M2055" s="35"/>
    </row>
    <row r="2056" spans="1:13" x14ac:dyDescent="0.25">
      <c r="A2056" s="43" t="s">
        <v>5758</v>
      </c>
      <c r="B2056" s="116" t="s">
        <v>2779</v>
      </c>
      <c r="C2056" s="93" t="s">
        <v>138</v>
      </c>
      <c r="D2056" s="94">
        <v>30101</v>
      </c>
      <c r="E2056" s="95" t="s">
        <v>170</v>
      </c>
      <c r="F2056" s="96" t="s">
        <v>171</v>
      </c>
      <c r="G2056" s="97">
        <v>19.97</v>
      </c>
      <c r="H2056" s="98">
        <v>19.97</v>
      </c>
      <c r="I2056" s="98">
        <v>30.52</v>
      </c>
      <c r="J2056" s="98">
        <v>8.59</v>
      </c>
      <c r="K2056" s="98">
        <v>781.02</v>
      </c>
      <c r="L2056" s="98">
        <v>781.02</v>
      </c>
      <c r="M2056" s="35"/>
    </row>
    <row r="2057" spans="1:13" x14ac:dyDescent="0.25">
      <c r="A2057" s="43" t="s">
        <v>5759</v>
      </c>
      <c r="B2057" s="115" t="s">
        <v>2780</v>
      </c>
      <c r="C2057" s="89"/>
      <c r="D2057" s="89"/>
      <c r="E2057" s="90" t="s">
        <v>49</v>
      </c>
      <c r="F2057" s="89"/>
      <c r="G2057" s="91"/>
      <c r="H2057" s="91"/>
      <c r="I2057" s="91"/>
      <c r="J2057" s="91"/>
      <c r="K2057" s="92">
        <v>1379.62</v>
      </c>
      <c r="L2057" s="92">
        <v>1379.62</v>
      </c>
      <c r="M2057" s="35"/>
    </row>
    <row r="2058" spans="1:13" ht="24" x14ac:dyDescent="0.3">
      <c r="A2058" s="43" t="s">
        <v>5760</v>
      </c>
      <c r="B2058" s="116" t="s">
        <v>2781</v>
      </c>
      <c r="C2058" s="93" t="s">
        <v>138</v>
      </c>
      <c r="D2058" s="94">
        <v>41140</v>
      </c>
      <c r="E2058" s="99" t="s">
        <v>3641</v>
      </c>
      <c r="F2058" s="96" t="s">
        <v>140</v>
      </c>
      <c r="G2058" s="97">
        <v>260.8</v>
      </c>
      <c r="H2058" s="98">
        <v>260.8</v>
      </c>
      <c r="I2058" s="98">
        <v>0</v>
      </c>
      <c r="J2058" s="98">
        <v>2.4300000000000002</v>
      </c>
      <c r="K2058" s="98">
        <v>633.74</v>
      </c>
      <c r="L2058" s="98">
        <v>633.74</v>
      </c>
      <c r="M2058" s="36"/>
    </row>
    <row r="2059" spans="1:13" ht="24" x14ac:dyDescent="0.3">
      <c r="A2059" s="43" t="s">
        <v>5761</v>
      </c>
      <c r="B2059" s="118" t="s">
        <v>2782</v>
      </c>
      <c r="C2059" s="104" t="s">
        <v>187</v>
      </c>
      <c r="D2059" s="105">
        <v>97083</v>
      </c>
      <c r="E2059" s="95" t="s">
        <v>302</v>
      </c>
      <c r="F2059" s="106" t="s">
        <v>140</v>
      </c>
      <c r="G2059" s="97">
        <v>260.8</v>
      </c>
      <c r="H2059" s="98">
        <v>260.8</v>
      </c>
      <c r="I2059" s="98">
        <v>0.83</v>
      </c>
      <c r="J2059" s="98">
        <v>2.0299999999999998</v>
      </c>
      <c r="K2059" s="98">
        <v>745.88</v>
      </c>
      <c r="L2059" s="98">
        <v>745.88</v>
      </c>
      <c r="M2059" s="36"/>
    </row>
    <row r="2060" spans="1:13" x14ac:dyDescent="0.25">
      <c r="A2060" s="43" t="s">
        <v>5762</v>
      </c>
      <c r="B2060" s="115" t="s">
        <v>2783</v>
      </c>
      <c r="C2060" s="89"/>
      <c r="D2060" s="89"/>
      <c r="E2060" s="90" t="s">
        <v>79</v>
      </c>
      <c r="F2060" s="89"/>
      <c r="G2060" s="91"/>
      <c r="H2060" s="91"/>
      <c r="I2060" s="91"/>
      <c r="J2060" s="91"/>
      <c r="K2060" s="92">
        <v>13474.57</v>
      </c>
      <c r="L2060" s="92">
        <v>13474.57</v>
      </c>
      <c r="M2060" s="35"/>
    </row>
    <row r="2061" spans="1:13" x14ac:dyDescent="0.25">
      <c r="A2061" s="43" t="s">
        <v>5763</v>
      </c>
      <c r="B2061" s="116" t="s">
        <v>2784</v>
      </c>
      <c r="C2061" s="93" t="s">
        <v>138</v>
      </c>
      <c r="D2061" s="94">
        <v>220107</v>
      </c>
      <c r="E2061" s="95" t="s">
        <v>605</v>
      </c>
      <c r="F2061" s="96" t="s">
        <v>171</v>
      </c>
      <c r="G2061" s="97">
        <v>7.82</v>
      </c>
      <c r="H2061" s="98">
        <v>7.82</v>
      </c>
      <c r="I2061" s="98">
        <v>157.41</v>
      </c>
      <c r="J2061" s="98">
        <v>22.56</v>
      </c>
      <c r="K2061" s="98">
        <v>1407.36</v>
      </c>
      <c r="L2061" s="98">
        <v>1407.36</v>
      </c>
      <c r="M2061" s="35"/>
    </row>
    <row r="2062" spans="1:13" x14ac:dyDescent="0.25">
      <c r="A2062" s="43" t="s">
        <v>5764</v>
      </c>
      <c r="B2062" s="116" t="s">
        <v>2785</v>
      </c>
      <c r="C2062" s="93" t="s">
        <v>138</v>
      </c>
      <c r="D2062" s="94">
        <v>220061</v>
      </c>
      <c r="E2062" s="95" t="s">
        <v>609</v>
      </c>
      <c r="F2062" s="96" t="s">
        <v>140</v>
      </c>
      <c r="G2062" s="97">
        <v>260.8</v>
      </c>
      <c r="H2062" s="98">
        <v>260.8</v>
      </c>
      <c r="I2062" s="98">
        <v>35.96</v>
      </c>
      <c r="J2062" s="98">
        <v>10.31</v>
      </c>
      <c r="K2062" s="98">
        <v>12067.21</v>
      </c>
      <c r="L2062" s="98">
        <v>12067.21</v>
      </c>
      <c r="M2062" s="35"/>
    </row>
    <row r="2063" spans="1:13" x14ac:dyDescent="0.25">
      <c r="A2063" s="43" t="s">
        <v>5765</v>
      </c>
      <c r="B2063" s="115" t="s">
        <v>2786</v>
      </c>
      <c r="C2063" s="89"/>
      <c r="D2063" s="89"/>
      <c r="E2063" s="90" t="s">
        <v>87</v>
      </c>
      <c r="F2063" s="89"/>
      <c r="G2063" s="91"/>
      <c r="H2063" s="91"/>
      <c r="I2063" s="91"/>
      <c r="J2063" s="91"/>
      <c r="K2063" s="92">
        <v>31271.52</v>
      </c>
      <c r="L2063" s="92">
        <v>31271.52</v>
      </c>
      <c r="M2063" s="35"/>
    </row>
    <row r="2064" spans="1:13" x14ac:dyDescent="0.25">
      <c r="A2064" s="43" t="s">
        <v>5766</v>
      </c>
      <c r="B2064" s="117" t="s">
        <v>2787</v>
      </c>
      <c r="C2064" s="100"/>
      <c r="D2064" s="100"/>
      <c r="E2064" s="101" t="s">
        <v>2788</v>
      </c>
      <c r="F2064" s="100"/>
      <c r="G2064" s="102"/>
      <c r="H2064" s="102"/>
      <c r="I2064" s="102"/>
      <c r="J2064" s="102"/>
      <c r="K2064" s="103">
        <v>5356.6</v>
      </c>
      <c r="L2064" s="103">
        <v>5356.6</v>
      </c>
      <c r="M2064" s="35"/>
    </row>
    <row r="2065" spans="1:13" x14ac:dyDescent="0.25">
      <c r="A2065" s="43" t="s">
        <v>5767</v>
      </c>
      <c r="B2065" s="116" t="s">
        <v>2789</v>
      </c>
      <c r="C2065" s="93" t="s">
        <v>138</v>
      </c>
      <c r="D2065" s="94">
        <v>260104</v>
      </c>
      <c r="E2065" s="95" t="s">
        <v>2671</v>
      </c>
      <c r="F2065" s="96" t="s">
        <v>140</v>
      </c>
      <c r="G2065" s="97">
        <v>105.55</v>
      </c>
      <c r="H2065" s="98">
        <v>105.55</v>
      </c>
      <c r="I2065" s="98">
        <v>0</v>
      </c>
      <c r="J2065" s="98">
        <v>4.7699999999999996</v>
      </c>
      <c r="K2065" s="98">
        <v>503.47</v>
      </c>
      <c r="L2065" s="98">
        <v>503.47</v>
      </c>
      <c r="M2065" s="35"/>
    </row>
    <row r="2066" spans="1:13" x14ac:dyDescent="0.25">
      <c r="A2066" s="43" t="s">
        <v>5768</v>
      </c>
      <c r="B2066" s="116" t="s">
        <v>2790</v>
      </c>
      <c r="C2066" s="93" t="s">
        <v>138</v>
      </c>
      <c r="D2066" s="94">
        <v>261000</v>
      </c>
      <c r="E2066" s="95" t="s">
        <v>514</v>
      </c>
      <c r="F2066" s="96" t="s">
        <v>140</v>
      </c>
      <c r="G2066" s="97">
        <v>406.46</v>
      </c>
      <c r="H2066" s="98">
        <v>406.46</v>
      </c>
      <c r="I2066" s="98">
        <v>4.8</v>
      </c>
      <c r="J2066" s="98">
        <v>7.14</v>
      </c>
      <c r="K2066" s="98">
        <v>4853.13</v>
      </c>
      <c r="L2066" s="98">
        <v>4853.13</v>
      </c>
      <c r="M2066" s="35"/>
    </row>
    <row r="2067" spans="1:13" x14ac:dyDescent="0.25">
      <c r="A2067" s="43" t="s">
        <v>5769</v>
      </c>
      <c r="B2067" s="117" t="s">
        <v>2791</v>
      </c>
      <c r="C2067" s="100"/>
      <c r="D2067" s="100"/>
      <c r="E2067" s="101" t="s">
        <v>2792</v>
      </c>
      <c r="F2067" s="100"/>
      <c r="G2067" s="102"/>
      <c r="H2067" s="102"/>
      <c r="I2067" s="102"/>
      <c r="J2067" s="102"/>
      <c r="K2067" s="103">
        <v>2667.65</v>
      </c>
      <c r="L2067" s="103">
        <v>2667.65</v>
      </c>
      <c r="M2067" s="35"/>
    </row>
    <row r="2068" spans="1:13" ht="24" x14ac:dyDescent="0.3">
      <c r="A2068" s="43" t="s">
        <v>5770</v>
      </c>
      <c r="B2068" s="116" t="s">
        <v>2793</v>
      </c>
      <c r="C2068" s="93" t="s">
        <v>187</v>
      </c>
      <c r="D2068" s="94">
        <v>102494</v>
      </c>
      <c r="E2068" s="95" t="s">
        <v>2794</v>
      </c>
      <c r="F2068" s="96" t="s">
        <v>140</v>
      </c>
      <c r="G2068" s="97">
        <v>48.76</v>
      </c>
      <c r="H2068" s="98">
        <v>48.76</v>
      </c>
      <c r="I2068" s="98">
        <v>47.8</v>
      </c>
      <c r="J2068" s="98">
        <v>6.91</v>
      </c>
      <c r="K2068" s="98">
        <v>2667.65</v>
      </c>
      <c r="L2068" s="98">
        <v>2667.65</v>
      </c>
      <c r="M2068" s="36"/>
    </row>
    <row r="2069" spans="1:13" x14ac:dyDescent="0.25">
      <c r="A2069" s="43" t="s">
        <v>5771</v>
      </c>
      <c r="B2069" s="117" t="s">
        <v>2795</v>
      </c>
      <c r="C2069" s="100"/>
      <c r="D2069" s="100"/>
      <c r="E2069" s="101" t="s">
        <v>2796</v>
      </c>
      <c r="F2069" s="100"/>
      <c r="G2069" s="102"/>
      <c r="H2069" s="102"/>
      <c r="I2069" s="102"/>
      <c r="J2069" s="102"/>
      <c r="K2069" s="103">
        <v>3079.29</v>
      </c>
      <c r="L2069" s="103">
        <v>3079.29</v>
      </c>
      <c r="M2069" s="35"/>
    </row>
    <row r="2070" spans="1:13" x14ac:dyDescent="0.25">
      <c r="A2070" s="43" t="s">
        <v>5772</v>
      </c>
      <c r="B2070" s="116" t="s">
        <v>2797</v>
      </c>
      <c r="C2070" s="93" t="s">
        <v>138</v>
      </c>
      <c r="D2070" s="94">
        <v>261609</v>
      </c>
      <c r="E2070" s="95" t="s">
        <v>529</v>
      </c>
      <c r="F2070" s="96" t="s">
        <v>140</v>
      </c>
      <c r="G2070" s="97">
        <v>259.2</v>
      </c>
      <c r="H2070" s="98">
        <v>259.2</v>
      </c>
      <c r="I2070" s="98">
        <v>8.35</v>
      </c>
      <c r="J2070" s="98">
        <v>3.53</v>
      </c>
      <c r="K2070" s="98">
        <v>3079.29</v>
      </c>
      <c r="L2070" s="98">
        <v>3079.29</v>
      </c>
      <c r="M2070" s="35"/>
    </row>
    <row r="2071" spans="1:13" x14ac:dyDescent="0.25">
      <c r="A2071" s="43" t="s">
        <v>5773</v>
      </c>
      <c r="B2071" s="117" t="s">
        <v>2798</v>
      </c>
      <c r="C2071" s="100"/>
      <c r="D2071" s="100"/>
      <c r="E2071" s="101" t="s">
        <v>2799</v>
      </c>
      <c r="F2071" s="100"/>
      <c r="G2071" s="102"/>
      <c r="H2071" s="102"/>
      <c r="I2071" s="102"/>
      <c r="J2071" s="102"/>
      <c r="K2071" s="103">
        <v>16277.17</v>
      </c>
      <c r="L2071" s="103">
        <v>16277.17</v>
      </c>
      <c r="M2071" s="35"/>
    </row>
    <row r="2072" spans="1:13" ht="24" x14ac:dyDescent="0.3">
      <c r="A2072" s="43" t="s">
        <v>5774</v>
      </c>
      <c r="B2072" s="116" t="s">
        <v>2800</v>
      </c>
      <c r="C2072" s="93" t="s">
        <v>187</v>
      </c>
      <c r="D2072" s="94">
        <v>102494</v>
      </c>
      <c r="E2072" s="95" t="s">
        <v>2794</v>
      </c>
      <c r="F2072" s="96" t="s">
        <v>140</v>
      </c>
      <c r="G2072" s="97">
        <v>260.8</v>
      </c>
      <c r="H2072" s="98">
        <v>260.8</v>
      </c>
      <c r="I2072" s="98">
        <v>47.8</v>
      </c>
      <c r="J2072" s="98">
        <v>6.91</v>
      </c>
      <c r="K2072" s="98">
        <v>14268.36</v>
      </c>
      <c r="L2072" s="98">
        <v>14268.36</v>
      </c>
      <c r="M2072" s="36"/>
    </row>
    <row r="2073" spans="1:13" ht="24" x14ac:dyDescent="0.3">
      <c r="A2073" s="43" t="s">
        <v>5775</v>
      </c>
      <c r="B2073" s="116" t="s">
        <v>2801</v>
      </c>
      <c r="C2073" s="93" t="s">
        <v>187</v>
      </c>
      <c r="D2073" s="94">
        <v>102506</v>
      </c>
      <c r="E2073" s="95" t="s">
        <v>2802</v>
      </c>
      <c r="F2073" s="96" t="s">
        <v>178</v>
      </c>
      <c r="G2073" s="97">
        <v>208.6</v>
      </c>
      <c r="H2073" s="98">
        <v>208.6</v>
      </c>
      <c r="I2073" s="98">
        <v>3.58</v>
      </c>
      <c r="J2073" s="98">
        <v>6.05</v>
      </c>
      <c r="K2073" s="98">
        <v>2008.81</v>
      </c>
      <c r="L2073" s="98">
        <v>2008.81</v>
      </c>
      <c r="M2073" s="36"/>
    </row>
    <row r="2074" spans="1:13" x14ac:dyDescent="0.25">
      <c r="A2074" s="43" t="s">
        <v>5776</v>
      </c>
      <c r="B2074" s="117" t="s">
        <v>2803</v>
      </c>
      <c r="C2074" s="100"/>
      <c r="D2074" s="100"/>
      <c r="E2074" s="101" t="s">
        <v>2804</v>
      </c>
      <c r="F2074" s="100"/>
      <c r="G2074" s="102"/>
      <c r="H2074" s="102"/>
      <c r="I2074" s="102"/>
      <c r="J2074" s="102"/>
      <c r="K2074" s="103">
        <v>3890.81</v>
      </c>
      <c r="L2074" s="103">
        <v>3890.81</v>
      </c>
      <c r="M2074" s="35"/>
    </row>
    <row r="2075" spans="1:13" x14ac:dyDescent="0.25">
      <c r="A2075" s="43" t="s">
        <v>5777</v>
      </c>
      <c r="B2075" s="116" t="s">
        <v>2805</v>
      </c>
      <c r="C2075" s="93" t="s">
        <v>138</v>
      </c>
      <c r="D2075" s="94">
        <v>261609</v>
      </c>
      <c r="E2075" s="95" t="s">
        <v>529</v>
      </c>
      <c r="F2075" s="96" t="s">
        <v>140</v>
      </c>
      <c r="G2075" s="97">
        <v>327.51</v>
      </c>
      <c r="H2075" s="98">
        <v>327.51</v>
      </c>
      <c r="I2075" s="98">
        <v>8.35</v>
      </c>
      <c r="J2075" s="98">
        <v>3.53</v>
      </c>
      <c r="K2075" s="98">
        <v>3890.81</v>
      </c>
      <c r="L2075" s="98">
        <v>3890.81</v>
      </c>
      <c r="M2075" s="35"/>
    </row>
    <row r="2076" spans="1:13" x14ac:dyDescent="0.25">
      <c r="A2076" s="43" t="s">
        <v>5778</v>
      </c>
      <c r="B2076" s="115" t="s">
        <v>2806</v>
      </c>
      <c r="C2076" s="89"/>
      <c r="D2076" s="89"/>
      <c r="E2076" s="90" t="s">
        <v>89</v>
      </c>
      <c r="F2076" s="89"/>
      <c r="G2076" s="91"/>
      <c r="H2076" s="91"/>
      <c r="I2076" s="91"/>
      <c r="J2076" s="91"/>
      <c r="K2076" s="92">
        <v>19619.7</v>
      </c>
      <c r="L2076" s="92">
        <v>19619.7</v>
      </c>
      <c r="M2076" s="35"/>
    </row>
    <row r="2077" spans="1:13" ht="24" x14ac:dyDescent="0.3">
      <c r="A2077" s="43" t="s">
        <v>5779</v>
      </c>
      <c r="B2077" s="116" t="s">
        <v>2807</v>
      </c>
      <c r="C2077" s="93" t="s">
        <v>193</v>
      </c>
      <c r="D2077" s="107" t="s">
        <v>641</v>
      </c>
      <c r="E2077" s="95" t="s">
        <v>2808</v>
      </c>
      <c r="F2077" s="96" t="s">
        <v>140</v>
      </c>
      <c r="G2077" s="97">
        <v>260.8</v>
      </c>
      <c r="H2077" s="98">
        <v>260.8</v>
      </c>
      <c r="I2077" s="98">
        <v>10.3</v>
      </c>
      <c r="J2077" s="98">
        <v>0.99</v>
      </c>
      <c r="K2077" s="98">
        <v>2944.43</v>
      </c>
      <c r="L2077" s="98">
        <v>2944.43</v>
      </c>
      <c r="M2077" s="36"/>
    </row>
    <row r="2078" spans="1:13" x14ac:dyDescent="0.25">
      <c r="A2078" s="43" t="s">
        <v>5780</v>
      </c>
      <c r="B2078" s="116" t="s">
        <v>2809</v>
      </c>
      <c r="C2078" s="93" t="s">
        <v>138</v>
      </c>
      <c r="D2078" s="94">
        <v>270603</v>
      </c>
      <c r="E2078" s="95" t="s">
        <v>2810</v>
      </c>
      <c r="F2078" s="96" t="s">
        <v>140</v>
      </c>
      <c r="G2078" s="97">
        <v>170.45</v>
      </c>
      <c r="H2078" s="98">
        <v>170.45</v>
      </c>
      <c r="I2078" s="98">
        <v>29.08</v>
      </c>
      <c r="J2078" s="98">
        <v>0</v>
      </c>
      <c r="K2078" s="98">
        <v>4956.68</v>
      </c>
      <c r="L2078" s="98">
        <v>4956.68</v>
      </c>
      <c r="M2078" s="35"/>
    </row>
    <row r="2079" spans="1:13" x14ac:dyDescent="0.25">
      <c r="A2079" s="43" t="s">
        <v>5781</v>
      </c>
      <c r="B2079" s="116" t="s">
        <v>2811</v>
      </c>
      <c r="C2079" s="93" t="s">
        <v>193</v>
      </c>
      <c r="D2079" s="107" t="s">
        <v>2812</v>
      </c>
      <c r="E2079" s="95" t="s">
        <v>2813</v>
      </c>
      <c r="F2079" s="96" t="s">
        <v>140</v>
      </c>
      <c r="G2079" s="97">
        <v>175.8</v>
      </c>
      <c r="H2079" s="98">
        <v>175.8</v>
      </c>
      <c r="I2079" s="98">
        <v>23.5</v>
      </c>
      <c r="J2079" s="98">
        <v>5.96</v>
      </c>
      <c r="K2079" s="98">
        <v>5179.0600000000004</v>
      </c>
      <c r="L2079" s="98">
        <v>5179.0600000000004</v>
      </c>
      <c r="M2079" s="35"/>
    </row>
    <row r="2080" spans="1:13" x14ac:dyDescent="0.3">
      <c r="A2080" s="43" t="s">
        <v>5782</v>
      </c>
      <c r="B2080" s="116" t="s">
        <v>2814</v>
      </c>
      <c r="C2080" s="93" t="s">
        <v>138</v>
      </c>
      <c r="D2080" s="94">
        <v>271103</v>
      </c>
      <c r="E2080" s="95" t="s">
        <v>2815</v>
      </c>
      <c r="F2080" s="96" t="s">
        <v>906</v>
      </c>
      <c r="G2080" s="97">
        <v>1</v>
      </c>
      <c r="H2080" s="98">
        <v>1</v>
      </c>
      <c r="I2080" s="98">
        <v>1534.26</v>
      </c>
      <c r="J2080" s="98">
        <v>55.65</v>
      </c>
      <c r="K2080" s="98">
        <v>1589.91</v>
      </c>
      <c r="L2080" s="98">
        <v>1589.91</v>
      </c>
      <c r="M2080" s="36"/>
    </row>
    <row r="2081" spans="1:13" x14ac:dyDescent="0.25">
      <c r="A2081" s="43" t="s">
        <v>5783</v>
      </c>
      <c r="B2081" s="116" t="s">
        <v>2816</v>
      </c>
      <c r="C2081" s="93" t="s">
        <v>138</v>
      </c>
      <c r="D2081" s="94">
        <v>271101</v>
      </c>
      <c r="E2081" s="95" t="s">
        <v>2817</v>
      </c>
      <c r="F2081" s="96" t="s">
        <v>906</v>
      </c>
      <c r="G2081" s="97">
        <v>1</v>
      </c>
      <c r="H2081" s="98">
        <v>1</v>
      </c>
      <c r="I2081" s="98">
        <v>4824.78</v>
      </c>
      <c r="J2081" s="98">
        <v>124.84</v>
      </c>
      <c r="K2081" s="98">
        <v>4949.62</v>
      </c>
      <c r="L2081" s="98">
        <v>4949.62</v>
      </c>
      <c r="M2081" s="35"/>
    </row>
    <row r="2082" spans="1:13" x14ac:dyDescent="0.25">
      <c r="A2082" s="43" t="s">
        <v>5784</v>
      </c>
      <c r="B2082" s="114">
        <v>38</v>
      </c>
      <c r="C2082" s="84"/>
      <c r="D2082" s="84"/>
      <c r="E2082" s="85" t="s">
        <v>2818</v>
      </c>
      <c r="F2082" s="86" t="s">
        <v>135</v>
      </c>
      <c r="G2082" s="87">
        <v>1</v>
      </c>
      <c r="H2082" s="88"/>
      <c r="I2082" s="88"/>
      <c r="J2082" s="88"/>
      <c r="K2082" s="87">
        <v>402146.78999999992</v>
      </c>
      <c r="L2082" s="87">
        <v>402146.78999999992</v>
      </c>
      <c r="M2082" s="35"/>
    </row>
    <row r="2083" spans="1:13" x14ac:dyDescent="0.25">
      <c r="A2083" s="43" t="s">
        <v>5785</v>
      </c>
      <c r="B2083" s="115" t="s">
        <v>2819</v>
      </c>
      <c r="C2083" s="89"/>
      <c r="D2083" s="89"/>
      <c r="E2083" s="90" t="s">
        <v>49</v>
      </c>
      <c r="F2083" s="89"/>
      <c r="G2083" s="91"/>
      <c r="H2083" s="91"/>
      <c r="I2083" s="91"/>
      <c r="J2083" s="91"/>
      <c r="K2083" s="92">
        <v>6110.42</v>
      </c>
      <c r="L2083" s="92">
        <v>6110.42</v>
      </c>
      <c r="M2083" s="35"/>
    </row>
    <row r="2084" spans="1:13" x14ac:dyDescent="0.25">
      <c r="A2084" s="43" t="s">
        <v>5786</v>
      </c>
      <c r="B2084" s="117" t="s">
        <v>2820</v>
      </c>
      <c r="C2084" s="100"/>
      <c r="D2084" s="100"/>
      <c r="E2084" s="101" t="s">
        <v>532</v>
      </c>
      <c r="F2084" s="100"/>
      <c r="G2084" s="102"/>
      <c r="H2084" s="102"/>
      <c r="I2084" s="102"/>
      <c r="J2084" s="102"/>
      <c r="K2084" s="103">
        <v>5668.03</v>
      </c>
      <c r="L2084" s="103">
        <v>5668.03</v>
      </c>
      <c r="M2084" s="35"/>
    </row>
    <row r="2085" spans="1:13" x14ac:dyDescent="0.25">
      <c r="A2085" s="43" t="s">
        <v>5787</v>
      </c>
      <c r="B2085" s="116" t="s">
        <v>2821</v>
      </c>
      <c r="C2085" s="93" t="s">
        <v>138</v>
      </c>
      <c r="D2085" s="94">
        <v>40101</v>
      </c>
      <c r="E2085" s="95" t="s">
        <v>335</v>
      </c>
      <c r="F2085" s="96" t="s">
        <v>171</v>
      </c>
      <c r="G2085" s="97">
        <v>166.56</v>
      </c>
      <c r="H2085" s="98">
        <v>166.56</v>
      </c>
      <c r="I2085" s="98">
        <v>0</v>
      </c>
      <c r="J2085" s="98">
        <v>30.63</v>
      </c>
      <c r="K2085" s="98">
        <v>5101.7299999999996</v>
      </c>
      <c r="L2085" s="98">
        <v>5101.7299999999996</v>
      </c>
      <c r="M2085" s="35"/>
    </row>
    <row r="2086" spans="1:13" x14ac:dyDescent="0.25">
      <c r="A2086" s="43" t="s">
        <v>5788</v>
      </c>
      <c r="B2086" s="116" t="s">
        <v>2822</v>
      </c>
      <c r="C2086" s="93" t="s">
        <v>138</v>
      </c>
      <c r="D2086" s="94">
        <v>40904</v>
      </c>
      <c r="E2086" s="95" t="s">
        <v>343</v>
      </c>
      <c r="F2086" s="96" t="s">
        <v>171</v>
      </c>
      <c r="G2086" s="97">
        <v>166.56</v>
      </c>
      <c r="H2086" s="98">
        <v>166.56</v>
      </c>
      <c r="I2086" s="98">
        <v>0.51</v>
      </c>
      <c r="J2086" s="98">
        <v>2.89</v>
      </c>
      <c r="K2086" s="98">
        <v>566.29999999999995</v>
      </c>
      <c r="L2086" s="98">
        <v>566.29999999999995</v>
      </c>
      <c r="M2086" s="35"/>
    </row>
    <row r="2087" spans="1:13" x14ac:dyDescent="0.25">
      <c r="A2087" s="43" t="s">
        <v>5789</v>
      </c>
      <c r="B2087" s="117" t="s">
        <v>2823</v>
      </c>
      <c r="C2087" s="100"/>
      <c r="D2087" s="100"/>
      <c r="E2087" s="101" t="s">
        <v>2824</v>
      </c>
      <c r="F2087" s="100"/>
      <c r="G2087" s="102"/>
      <c r="H2087" s="102"/>
      <c r="I2087" s="102"/>
      <c r="J2087" s="102"/>
      <c r="K2087" s="103">
        <v>442.39</v>
      </c>
      <c r="L2087" s="103">
        <v>442.39</v>
      </c>
      <c r="M2087" s="35"/>
    </row>
    <row r="2088" spans="1:13" x14ac:dyDescent="0.25">
      <c r="A2088" s="43" t="s">
        <v>5790</v>
      </c>
      <c r="B2088" s="116" t="s">
        <v>2825</v>
      </c>
      <c r="C2088" s="93" t="s">
        <v>138</v>
      </c>
      <c r="D2088" s="94">
        <v>40101</v>
      </c>
      <c r="E2088" s="95" t="s">
        <v>335</v>
      </c>
      <c r="F2088" s="96" t="s">
        <v>171</v>
      </c>
      <c r="G2088" s="97">
        <v>13</v>
      </c>
      <c r="H2088" s="98">
        <v>13</v>
      </c>
      <c r="I2088" s="98">
        <v>0</v>
      </c>
      <c r="J2088" s="98">
        <v>30.63</v>
      </c>
      <c r="K2088" s="98">
        <v>398.19</v>
      </c>
      <c r="L2088" s="98">
        <v>398.19</v>
      </c>
      <c r="M2088" s="35"/>
    </row>
    <row r="2089" spans="1:13" x14ac:dyDescent="0.25">
      <c r="A2089" s="43" t="s">
        <v>5791</v>
      </c>
      <c r="B2089" s="116" t="s">
        <v>2826</v>
      </c>
      <c r="C2089" s="93" t="s">
        <v>138</v>
      </c>
      <c r="D2089" s="94">
        <v>40904</v>
      </c>
      <c r="E2089" s="95" t="s">
        <v>343</v>
      </c>
      <c r="F2089" s="96" t="s">
        <v>171</v>
      </c>
      <c r="G2089" s="97">
        <v>13</v>
      </c>
      <c r="H2089" s="98">
        <v>13</v>
      </c>
      <c r="I2089" s="98">
        <v>0.51</v>
      </c>
      <c r="J2089" s="98">
        <v>2.89</v>
      </c>
      <c r="K2089" s="98">
        <v>44.2</v>
      </c>
      <c r="L2089" s="98">
        <v>44.2</v>
      </c>
      <c r="M2089" s="35"/>
    </row>
    <row r="2090" spans="1:13" x14ac:dyDescent="0.25">
      <c r="A2090" s="43" t="s">
        <v>5792</v>
      </c>
      <c r="B2090" s="115" t="s">
        <v>2827</v>
      </c>
      <c r="C2090" s="89"/>
      <c r="D2090" s="89"/>
      <c r="E2090" s="90" t="s">
        <v>61</v>
      </c>
      <c r="F2090" s="89"/>
      <c r="G2090" s="91"/>
      <c r="H2090" s="91"/>
      <c r="I2090" s="91"/>
      <c r="J2090" s="91"/>
      <c r="K2090" s="92">
        <v>471.35</v>
      </c>
      <c r="L2090" s="92">
        <v>471.35</v>
      </c>
      <c r="M2090" s="35"/>
    </row>
    <row r="2091" spans="1:13" x14ac:dyDescent="0.25">
      <c r="A2091" s="43" t="s">
        <v>5793</v>
      </c>
      <c r="B2091" s="117" t="s">
        <v>2828</v>
      </c>
      <c r="C2091" s="100"/>
      <c r="D2091" s="100"/>
      <c r="E2091" s="101" t="s">
        <v>2824</v>
      </c>
      <c r="F2091" s="100"/>
      <c r="G2091" s="102"/>
      <c r="H2091" s="102"/>
      <c r="I2091" s="102"/>
      <c r="J2091" s="102"/>
      <c r="K2091" s="103">
        <v>471.35</v>
      </c>
      <c r="L2091" s="103">
        <v>471.35</v>
      </c>
      <c r="M2091" s="35"/>
    </row>
    <row r="2092" spans="1:13" ht="24" x14ac:dyDescent="0.3">
      <c r="A2092" s="43" t="s">
        <v>5794</v>
      </c>
      <c r="B2092" s="116" t="s">
        <v>2829</v>
      </c>
      <c r="C2092" s="93" t="s">
        <v>193</v>
      </c>
      <c r="D2092" s="107" t="s">
        <v>2830</v>
      </c>
      <c r="E2092" s="95" t="s">
        <v>2831</v>
      </c>
      <c r="F2092" s="96" t="s">
        <v>140</v>
      </c>
      <c r="G2092" s="97">
        <v>3.96</v>
      </c>
      <c r="H2092" s="98">
        <v>3.96</v>
      </c>
      <c r="I2092" s="98">
        <v>77.52</v>
      </c>
      <c r="J2092" s="98">
        <v>41.51</v>
      </c>
      <c r="K2092" s="98">
        <v>471.35</v>
      </c>
      <c r="L2092" s="98">
        <v>471.35</v>
      </c>
      <c r="M2092" s="36"/>
    </row>
    <row r="2093" spans="1:13" x14ac:dyDescent="0.25">
      <c r="A2093" s="43" t="s">
        <v>5795</v>
      </c>
      <c r="B2093" s="115" t="s">
        <v>2832</v>
      </c>
      <c r="C2093" s="89"/>
      <c r="D2093" s="89"/>
      <c r="E2093" s="90" t="s">
        <v>71</v>
      </c>
      <c r="F2093" s="89"/>
      <c r="G2093" s="91"/>
      <c r="H2093" s="91"/>
      <c r="I2093" s="91"/>
      <c r="J2093" s="91"/>
      <c r="K2093" s="92">
        <v>2304.64</v>
      </c>
      <c r="L2093" s="92">
        <v>2304.64</v>
      </c>
      <c r="M2093" s="35"/>
    </row>
    <row r="2094" spans="1:13" x14ac:dyDescent="0.25">
      <c r="A2094" s="43" t="s">
        <v>5796</v>
      </c>
      <c r="B2094" s="117" t="s">
        <v>2833</v>
      </c>
      <c r="C2094" s="100"/>
      <c r="D2094" s="100"/>
      <c r="E2094" s="101" t="s">
        <v>2824</v>
      </c>
      <c r="F2094" s="100"/>
      <c r="G2094" s="102"/>
      <c r="H2094" s="102"/>
      <c r="I2094" s="102"/>
      <c r="J2094" s="102"/>
      <c r="K2094" s="103">
        <v>2304.64</v>
      </c>
      <c r="L2094" s="103">
        <v>2304.64</v>
      </c>
      <c r="M2094" s="35"/>
    </row>
    <row r="2095" spans="1:13" x14ac:dyDescent="0.25">
      <c r="A2095" s="43" t="s">
        <v>5797</v>
      </c>
      <c r="B2095" s="116" t="s">
        <v>2834</v>
      </c>
      <c r="C2095" s="93" t="s">
        <v>138</v>
      </c>
      <c r="D2095" s="94">
        <v>180302</v>
      </c>
      <c r="E2095" s="95" t="s">
        <v>2835</v>
      </c>
      <c r="F2095" s="96" t="s">
        <v>140</v>
      </c>
      <c r="G2095" s="97">
        <v>4</v>
      </c>
      <c r="H2095" s="98">
        <v>4</v>
      </c>
      <c r="I2095" s="98">
        <v>534.78</v>
      </c>
      <c r="J2095" s="98">
        <v>41.38</v>
      </c>
      <c r="K2095" s="98">
        <v>2304.64</v>
      </c>
      <c r="L2095" s="98">
        <v>2304.64</v>
      </c>
      <c r="M2095" s="35"/>
    </row>
    <row r="2096" spans="1:13" x14ac:dyDescent="0.25">
      <c r="A2096" s="43" t="s">
        <v>5798</v>
      </c>
      <c r="B2096" s="115" t="s">
        <v>2836</v>
      </c>
      <c r="C2096" s="89"/>
      <c r="D2096" s="89"/>
      <c r="E2096" s="90" t="s">
        <v>55</v>
      </c>
      <c r="F2096" s="89"/>
      <c r="G2096" s="91"/>
      <c r="H2096" s="91"/>
      <c r="I2096" s="91"/>
      <c r="J2096" s="91"/>
      <c r="K2096" s="92">
        <v>392392.61</v>
      </c>
      <c r="L2096" s="92">
        <v>392392.61</v>
      </c>
      <c r="M2096" s="35"/>
    </row>
    <row r="2097" spans="1:13" x14ac:dyDescent="0.25">
      <c r="A2097" s="43" t="s">
        <v>5799</v>
      </c>
      <c r="B2097" s="117" t="s">
        <v>2837</v>
      </c>
      <c r="C2097" s="100"/>
      <c r="D2097" s="100"/>
      <c r="E2097" s="101" t="s">
        <v>2824</v>
      </c>
      <c r="F2097" s="100"/>
      <c r="G2097" s="102"/>
      <c r="H2097" s="102"/>
      <c r="I2097" s="102"/>
      <c r="J2097" s="102"/>
      <c r="K2097" s="103">
        <v>88053.47</v>
      </c>
      <c r="L2097" s="103">
        <v>88053.47</v>
      </c>
      <c r="M2097" s="35"/>
    </row>
    <row r="2098" spans="1:13" x14ac:dyDescent="0.3">
      <c r="A2098" s="43" t="s">
        <v>5800</v>
      </c>
      <c r="B2098" s="116" t="s">
        <v>2838</v>
      </c>
      <c r="C2098" s="93" t="s">
        <v>138</v>
      </c>
      <c r="D2098" s="94">
        <v>70633</v>
      </c>
      <c r="E2098" s="95" t="s">
        <v>2839</v>
      </c>
      <c r="F2098" s="96" t="s">
        <v>171</v>
      </c>
      <c r="G2098" s="97">
        <v>0.28999999999999998</v>
      </c>
      <c r="H2098" s="98">
        <v>0.28999999999999998</v>
      </c>
      <c r="I2098" s="98">
        <v>0</v>
      </c>
      <c r="J2098" s="98">
        <v>40.46</v>
      </c>
      <c r="K2098" s="98">
        <v>11.73</v>
      </c>
      <c r="L2098" s="98">
        <v>11.73</v>
      </c>
      <c r="M2098" s="36"/>
    </row>
    <row r="2099" spans="1:13" x14ac:dyDescent="0.3">
      <c r="A2099" s="43" t="s">
        <v>5801</v>
      </c>
      <c r="B2099" s="116" t="s">
        <v>2840</v>
      </c>
      <c r="C2099" s="93" t="s">
        <v>138</v>
      </c>
      <c r="D2099" s="94">
        <v>81833</v>
      </c>
      <c r="E2099" s="95" t="s">
        <v>2841</v>
      </c>
      <c r="F2099" s="96" t="s">
        <v>171</v>
      </c>
      <c r="G2099" s="97">
        <v>0.27</v>
      </c>
      <c r="H2099" s="98">
        <v>0.27</v>
      </c>
      <c r="I2099" s="98">
        <v>0</v>
      </c>
      <c r="J2099" s="98">
        <v>40.46</v>
      </c>
      <c r="K2099" s="98">
        <v>10.92</v>
      </c>
      <c r="L2099" s="98">
        <v>10.92</v>
      </c>
      <c r="M2099" s="36"/>
    </row>
    <row r="2100" spans="1:13" x14ac:dyDescent="0.25">
      <c r="A2100" s="43" t="s">
        <v>5802</v>
      </c>
      <c r="B2100" s="116" t="s">
        <v>2842</v>
      </c>
      <c r="C2100" s="93" t="s">
        <v>138</v>
      </c>
      <c r="D2100" s="94">
        <v>70204</v>
      </c>
      <c r="E2100" s="95" t="s">
        <v>2843</v>
      </c>
      <c r="F2100" s="96" t="s">
        <v>135</v>
      </c>
      <c r="G2100" s="97">
        <v>3</v>
      </c>
      <c r="H2100" s="98">
        <v>3</v>
      </c>
      <c r="I2100" s="98">
        <v>3.23</v>
      </c>
      <c r="J2100" s="98">
        <v>8.36</v>
      </c>
      <c r="K2100" s="98">
        <v>34.770000000000003</v>
      </c>
      <c r="L2100" s="98">
        <v>34.770000000000003</v>
      </c>
      <c r="M2100" s="35"/>
    </row>
    <row r="2101" spans="1:13" x14ac:dyDescent="0.25">
      <c r="A2101" s="43" t="s">
        <v>5803</v>
      </c>
      <c r="B2101" s="116" t="s">
        <v>2844</v>
      </c>
      <c r="C2101" s="93" t="s">
        <v>138</v>
      </c>
      <c r="D2101" s="94">
        <v>71476</v>
      </c>
      <c r="E2101" s="95" t="s">
        <v>2845</v>
      </c>
      <c r="F2101" s="96" t="s">
        <v>135</v>
      </c>
      <c r="G2101" s="97">
        <v>3</v>
      </c>
      <c r="H2101" s="98">
        <v>3</v>
      </c>
      <c r="I2101" s="98">
        <v>80.34</v>
      </c>
      <c r="J2101" s="98">
        <v>6.68</v>
      </c>
      <c r="K2101" s="98">
        <v>261.06</v>
      </c>
      <c r="L2101" s="98">
        <v>261.06</v>
      </c>
      <c r="M2101" s="35"/>
    </row>
    <row r="2102" spans="1:13" x14ac:dyDescent="0.25">
      <c r="A2102" s="43" t="s">
        <v>5804</v>
      </c>
      <c r="B2102" s="116" t="s">
        <v>2846</v>
      </c>
      <c r="C2102" s="93" t="s">
        <v>193</v>
      </c>
      <c r="D2102" s="107" t="s">
        <v>2847</v>
      </c>
      <c r="E2102" s="95" t="s">
        <v>2848</v>
      </c>
      <c r="F2102" s="96" t="s">
        <v>135</v>
      </c>
      <c r="G2102" s="97">
        <v>3</v>
      </c>
      <c r="H2102" s="98">
        <v>3</v>
      </c>
      <c r="I2102" s="98">
        <v>18.5</v>
      </c>
      <c r="J2102" s="98">
        <v>8.36</v>
      </c>
      <c r="K2102" s="98">
        <v>80.58</v>
      </c>
      <c r="L2102" s="98">
        <v>80.58</v>
      </c>
      <c r="M2102" s="35"/>
    </row>
    <row r="2103" spans="1:13" x14ac:dyDescent="0.25">
      <c r="A2103" s="43" t="s">
        <v>5805</v>
      </c>
      <c r="B2103" s="116" t="s">
        <v>2849</v>
      </c>
      <c r="C2103" s="93" t="s">
        <v>193</v>
      </c>
      <c r="D2103" s="107" t="s">
        <v>2850</v>
      </c>
      <c r="E2103" s="95" t="s">
        <v>2851</v>
      </c>
      <c r="F2103" s="96" t="s">
        <v>135</v>
      </c>
      <c r="G2103" s="97">
        <v>1</v>
      </c>
      <c r="H2103" s="98">
        <v>1</v>
      </c>
      <c r="I2103" s="98">
        <v>161.43</v>
      </c>
      <c r="J2103" s="98">
        <v>13.37</v>
      </c>
      <c r="K2103" s="98">
        <v>174.8</v>
      </c>
      <c r="L2103" s="98">
        <v>174.8</v>
      </c>
      <c r="M2103" s="35"/>
    </row>
    <row r="2104" spans="1:13" ht="24" x14ac:dyDescent="0.3">
      <c r="A2104" s="43" t="s">
        <v>5806</v>
      </c>
      <c r="B2104" s="116" t="s">
        <v>2852</v>
      </c>
      <c r="C2104" s="93" t="s">
        <v>138</v>
      </c>
      <c r="D2104" s="94">
        <v>71833</v>
      </c>
      <c r="E2104" s="99" t="s">
        <v>3699</v>
      </c>
      <c r="F2104" s="96" t="s">
        <v>135</v>
      </c>
      <c r="G2104" s="97">
        <v>3</v>
      </c>
      <c r="H2104" s="98">
        <v>3</v>
      </c>
      <c r="I2104" s="98">
        <v>189.18</v>
      </c>
      <c r="J2104" s="98">
        <v>50.15</v>
      </c>
      <c r="K2104" s="98">
        <v>717.99</v>
      </c>
      <c r="L2104" s="98">
        <v>717.99</v>
      </c>
      <c r="M2104" s="36"/>
    </row>
    <row r="2105" spans="1:13" x14ac:dyDescent="0.25">
      <c r="A2105" s="43" t="s">
        <v>5807</v>
      </c>
      <c r="B2105" s="116" t="s">
        <v>2853</v>
      </c>
      <c r="C2105" s="93" t="s">
        <v>138</v>
      </c>
      <c r="D2105" s="94">
        <v>72372</v>
      </c>
      <c r="E2105" s="95" t="s">
        <v>2854</v>
      </c>
      <c r="F2105" s="96" t="s">
        <v>135</v>
      </c>
      <c r="G2105" s="97">
        <v>3</v>
      </c>
      <c r="H2105" s="98">
        <v>3</v>
      </c>
      <c r="I2105" s="98">
        <v>43.78</v>
      </c>
      <c r="J2105" s="98">
        <v>13.37</v>
      </c>
      <c r="K2105" s="98">
        <v>171.45</v>
      </c>
      <c r="L2105" s="98">
        <v>171.45</v>
      </c>
      <c r="M2105" s="35"/>
    </row>
    <row r="2106" spans="1:13" x14ac:dyDescent="0.25">
      <c r="A2106" s="43" t="s">
        <v>5808</v>
      </c>
      <c r="B2106" s="116" t="s">
        <v>2855</v>
      </c>
      <c r="C2106" s="93" t="s">
        <v>193</v>
      </c>
      <c r="D2106" s="107" t="s">
        <v>2856</v>
      </c>
      <c r="E2106" s="95" t="s">
        <v>2857</v>
      </c>
      <c r="F2106" s="96" t="s">
        <v>135</v>
      </c>
      <c r="G2106" s="97">
        <v>3</v>
      </c>
      <c r="H2106" s="98">
        <v>3</v>
      </c>
      <c r="I2106" s="98">
        <v>16.239999999999998</v>
      </c>
      <c r="J2106" s="98">
        <v>1.1000000000000001</v>
      </c>
      <c r="K2106" s="98">
        <v>52.02</v>
      </c>
      <c r="L2106" s="98">
        <v>52.02</v>
      </c>
      <c r="M2106" s="35"/>
    </row>
    <row r="2107" spans="1:13" x14ac:dyDescent="0.25">
      <c r="A2107" s="43" t="s">
        <v>5809</v>
      </c>
      <c r="B2107" s="116" t="s">
        <v>2858</v>
      </c>
      <c r="C2107" s="93" t="s">
        <v>193</v>
      </c>
      <c r="D2107" s="107" t="s">
        <v>2859</v>
      </c>
      <c r="E2107" s="95" t="s">
        <v>2860</v>
      </c>
      <c r="F2107" s="96" t="s">
        <v>135</v>
      </c>
      <c r="G2107" s="97">
        <v>3</v>
      </c>
      <c r="H2107" s="98">
        <v>3</v>
      </c>
      <c r="I2107" s="98">
        <v>15.21</v>
      </c>
      <c r="J2107" s="98">
        <v>1.1000000000000001</v>
      </c>
      <c r="K2107" s="98">
        <v>48.93</v>
      </c>
      <c r="L2107" s="98">
        <v>48.93</v>
      </c>
      <c r="M2107" s="35"/>
    </row>
    <row r="2108" spans="1:13" ht="36" x14ac:dyDescent="0.3">
      <c r="A2108" s="43" t="s">
        <v>5810</v>
      </c>
      <c r="B2108" s="118" t="s">
        <v>2861</v>
      </c>
      <c r="C2108" s="104" t="s">
        <v>187</v>
      </c>
      <c r="D2108" s="105">
        <v>102105</v>
      </c>
      <c r="E2108" s="99" t="s">
        <v>3700</v>
      </c>
      <c r="F2108" s="106" t="s">
        <v>135</v>
      </c>
      <c r="G2108" s="97">
        <v>1</v>
      </c>
      <c r="H2108" s="98">
        <v>1</v>
      </c>
      <c r="I2108" s="98">
        <v>16691.77</v>
      </c>
      <c r="J2108" s="98">
        <v>323.81</v>
      </c>
      <c r="K2108" s="98">
        <v>17015.580000000002</v>
      </c>
      <c r="L2108" s="98">
        <v>17015.580000000002</v>
      </c>
      <c r="M2108" s="36"/>
    </row>
    <row r="2109" spans="1:13" x14ac:dyDescent="0.25">
      <c r="A2109" s="43" t="s">
        <v>5811</v>
      </c>
      <c r="B2109" s="116" t="s">
        <v>2862</v>
      </c>
      <c r="C2109" s="93" t="s">
        <v>138</v>
      </c>
      <c r="D2109" s="94">
        <v>70515</v>
      </c>
      <c r="E2109" s="95" t="s">
        <v>2863</v>
      </c>
      <c r="F2109" s="96" t="s">
        <v>178</v>
      </c>
      <c r="G2109" s="97">
        <v>300</v>
      </c>
      <c r="H2109" s="98">
        <v>300</v>
      </c>
      <c r="I2109" s="98">
        <v>81.27</v>
      </c>
      <c r="J2109" s="98">
        <v>6.01</v>
      </c>
      <c r="K2109" s="98">
        <v>26184</v>
      </c>
      <c r="L2109" s="98">
        <v>26184</v>
      </c>
      <c r="M2109" s="35"/>
    </row>
    <row r="2110" spans="1:13" x14ac:dyDescent="0.25">
      <c r="A2110" s="43" t="s">
        <v>5812</v>
      </c>
      <c r="B2110" s="116" t="s">
        <v>2864</v>
      </c>
      <c r="C2110" s="93" t="s">
        <v>138</v>
      </c>
      <c r="D2110" s="94">
        <v>70513</v>
      </c>
      <c r="E2110" s="95" t="s">
        <v>2865</v>
      </c>
      <c r="F2110" s="96" t="s">
        <v>178</v>
      </c>
      <c r="G2110" s="97">
        <v>75</v>
      </c>
      <c r="H2110" s="98">
        <v>75</v>
      </c>
      <c r="I2110" s="98">
        <v>43.69</v>
      </c>
      <c r="J2110" s="98">
        <v>5.18</v>
      </c>
      <c r="K2110" s="98">
        <v>3665.25</v>
      </c>
      <c r="L2110" s="98">
        <v>3665.25</v>
      </c>
      <c r="M2110" s="35"/>
    </row>
    <row r="2111" spans="1:13" x14ac:dyDescent="0.25">
      <c r="A2111" s="43" t="s">
        <v>5813</v>
      </c>
      <c r="B2111" s="116" t="s">
        <v>2866</v>
      </c>
      <c r="C2111" s="93" t="s">
        <v>138</v>
      </c>
      <c r="D2111" s="94">
        <v>71180</v>
      </c>
      <c r="E2111" s="95" t="s">
        <v>2867</v>
      </c>
      <c r="F2111" s="96" t="s">
        <v>135</v>
      </c>
      <c r="G2111" s="97">
        <v>1</v>
      </c>
      <c r="H2111" s="98">
        <v>1</v>
      </c>
      <c r="I2111" s="98">
        <v>859.22</v>
      </c>
      <c r="J2111" s="98">
        <v>30.08</v>
      </c>
      <c r="K2111" s="98">
        <v>889.3</v>
      </c>
      <c r="L2111" s="98">
        <v>889.3</v>
      </c>
      <c r="M2111" s="35"/>
    </row>
    <row r="2112" spans="1:13" ht="24" x14ac:dyDescent="0.3">
      <c r="A2112" s="43" t="s">
        <v>5814</v>
      </c>
      <c r="B2112" s="116" t="s">
        <v>2868</v>
      </c>
      <c r="C2112" s="93" t="s">
        <v>187</v>
      </c>
      <c r="D2112" s="94">
        <v>102110</v>
      </c>
      <c r="E2112" s="95" t="s">
        <v>2869</v>
      </c>
      <c r="F2112" s="96" t="s">
        <v>135</v>
      </c>
      <c r="G2112" s="97">
        <v>1</v>
      </c>
      <c r="H2112" s="98">
        <v>1</v>
      </c>
      <c r="I2112" s="98">
        <v>220.63</v>
      </c>
      <c r="J2112" s="98">
        <v>15.07</v>
      </c>
      <c r="K2112" s="98">
        <v>235.7</v>
      </c>
      <c r="L2112" s="98">
        <v>235.7</v>
      </c>
      <c r="M2112" s="36"/>
    </row>
    <row r="2113" spans="1:13" x14ac:dyDescent="0.25">
      <c r="A2113" s="43" t="s">
        <v>5815</v>
      </c>
      <c r="B2113" s="116" t="s">
        <v>2870</v>
      </c>
      <c r="C2113" s="93" t="s">
        <v>193</v>
      </c>
      <c r="D2113" s="107" t="s">
        <v>2871</v>
      </c>
      <c r="E2113" s="95" t="s">
        <v>2872</v>
      </c>
      <c r="F2113" s="96" t="s">
        <v>178</v>
      </c>
      <c r="G2113" s="97">
        <v>2</v>
      </c>
      <c r="H2113" s="98">
        <v>2</v>
      </c>
      <c r="I2113" s="98">
        <v>3.75</v>
      </c>
      <c r="J2113" s="98">
        <v>6.68</v>
      </c>
      <c r="K2113" s="98">
        <v>20.86</v>
      </c>
      <c r="L2113" s="98">
        <v>20.86</v>
      </c>
      <c r="M2113" s="35"/>
    </row>
    <row r="2114" spans="1:13" x14ac:dyDescent="0.25">
      <c r="A2114" s="43" t="s">
        <v>5816</v>
      </c>
      <c r="B2114" s="116" t="s">
        <v>2873</v>
      </c>
      <c r="C2114" s="93" t="s">
        <v>138</v>
      </c>
      <c r="D2114" s="94">
        <v>70505</v>
      </c>
      <c r="E2114" s="95" t="s">
        <v>2874</v>
      </c>
      <c r="F2114" s="96" t="s">
        <v>135</v>
      </c>
      <c r="G2114" s="97">
        <v>1</v>
      </c>
      <c r="H2114" s="98">
        <v>1</v>
      </c>
      <c r="I2114" s="98">
        <v>24.31</v>
      </c>
      <c r="J2114" s="98">
        <v>8.36</v>
      </c>
      <c r="K2114" s="98">
        <v>32.67</v>
      </c>
      <c r="L2114" s="98">
        <v>32.67</v>
      </c>
      <c r="M2114" s="35"/>
    </row>
    <row r="2115" spans="1:13" x14ac:dyDescent="0.25">
      <c r="A2115" s="43" t="s">
        <v>5817</v>
      </c>
      <c r="B2115" s="116" t="s">
        <v>2875</v>
      </c>
      <c r="C2115" s="93" t="s">
        <v>138</v>
      </c>
      <c r="D2115" s="94">
        <v>71216</v>
      </c>
      <c r="E2115" s="95" t="s">
        <v>2876</v>
      </c>
      <c r="F2115" s="96" t="s">
        <v>178</v>
      </c>
      <c r="G2115" s="97">
        <v>75</v>
      </c>
      <c r="H2115" s="98">
        <v>75</v>
      </c>
      <c r="I2115" s="98">
        <v>65.95</v>
      </c>
      <c r="J2115" s="98">
        <v>46.8</v>
      </c>
      <c r="K2115" s="98">
        <v>8456.25</v>
      </c>
      <c r="L2115" s="98">
        <v>8456.25</v>
      </c>
      <c r="M2115" s="35"/>
    </row>
    <row r="2116" spans="1:13" ht="24" x14ac:dyDescent="0.3">
      <c r="A2116" s="43" t="s">
        <v>5818</v>
      </c>
      <c r="B2116" s="116" t="s">
        <v>2877</v>
      </c>
      <c r="C2116" s="93" t="s">
        <v>187</v>
      </c>
      <c r="D2116" s="94">
        <v>96977</v>
      </c>
      <c r="E2116" s="99" t="s">
        <v>3701</v>
      </c>
      <c r="F2116" s="96" t="s">
        <v>178</v>
      </c>
      <c r="G2116" s="97">
        <v>24</v>
      </c>
      <c r="H2116" s="98">
        <v>24</v>
      </c>
      <c r="I2116" s="98">
        <v>46.45</v>
      </c>
      <c r="J2116" s="98">
        <v>1.1000000000000001</v>
      </c>
      <c r="K2116" s="98">
        <v>1141.2</v>
      </c>
      <c r="L2116" s="98">
        <v>1141.2</v>
      </c>
      <c r="M2116" s="36"/>
    </row>
    <row r="2117" spans="1:13" x14ac:dyDescent="0.25">
      <c r="A2117" s="43" t="s">
        <v>5819</v>
      </c>
      <c r="B2117" s="116" t="s">
        <v>2878</v>
      </c>
      <c r="C2117" s="93" t="s">
        <v>138</v>
      </c>
      <c r="D2117" s="94">
        <v>70229</v>
      </c>
      <c r="E2117" s="95" t="s">
        <v>2879</v>
      </c>
      <c r="F2117" s="96" t="s">
        <v>310</v>
      </c>
      <c r="G2117" s="97">
        <v>1</v>
      </c>
      <c r="H2117" s="98">
        <v>1</v>
      </c>
      <c r="I2117" s="98">
        <v>18.79</v>
      </c>
      <c r="J2117" s="98">
        <v>30.31</v>
      </c>
      <c r="K2117" s="98">
        <v>49.1</v>
      </c>
      <c r="L2117" s="98">
        <v>49.1</v>
      </c>
      <c r="M2117" s="35"/>
    </row>
    <row r="2118" spans="1:13" x14ac:dyDescent="0.25">
      <c r="A2118" s="43" t="s">
        <v>5820</v>
      </c>
      <c r="B2118" s="116" t="s">
        <v>2880</v>
      </c>
      <c r="C2118" s="93" t="s">
        <v>193</v>
      </c>
      <c r="D2118" s="107" t="s">
        <v>2881</v>
      </c>
      <c r="E2118" s="95" t="s">
        <v>2882</v>
      </c>
      <c r="F2118" s="96" t="s">
        <v>135</v>
      </c>
      <c r="G2118" s="97">
        <v>1</v>
      </c>
      <c r="H2118" s="98">
        <v>1</v>
      </c>
      <c r="I2118" s="98">
        <v>1362.48</v>
      </c>
      <c r="J2118" s="98">
        <v>0</v>
      </c>
      <c r="K2118" s="98">
        <v>1362.48</v>
      </c>
      <c r="L2118" s="98">
        <v>1362.48</v>
      </c>
      <c r="M2118" s="35"/>
    </row>
    <row r="2119" spans="1:13" ht="24" x14ac:dyDescent="0.3">
      <c r="A2119" s="43" t="s">
        <v>5821</v>
      </c>
      <c r="B2119" s="116" t="s">
        <v>2883</v>
      </c>
      <c r="C2119" s="93" t="s">
        <v>138</v>
      </c>
      <c r="D2119" s="94">
        <v>71997</v>
      </c>
      <c r="E2119" s="95" t="s">
        <v>2884</v>
      </c>
      <c r="F2119" s="96" t="s">
        <v>178</v>
      </c>
      <c r="G2119" s="97">
        <v>1.7</v>
      </c>
      <c r="H2119" s="98">
        <v>1.7</v>
      </c>
      <c r="I2119" s="98">
        <v>325.02</v>
      </c>
      <c r="J2119" s="98">
        <v>314.95</v>
      </c>
      <c r="K2119" s="98">
        <v>1087.94</v>
      </c>
      <c r="L2119" s="98">
        <v>1087.94</v>
      </c>
      <c r="M2119" s="36"/>
    </row>
    <row r="2120" spans="1:13" x14ac:dyDescent="0.25">
      <c r="A2120" s="43" t="s">
        <v>5822</v>
      </c>
      <c r="B2120" s="116" t="s">
        <v>2885</v>
      </c>
      <c r="C2120" s="93" t="s">
        <v>138</v>
      </c>
      <c r="D2120" s="94">
        <v>72080</v>
      </c>
      <c r="E2120" s="95" t="s">
        <v>2168</v>
      </c>
      <c r="F2120" s="96" t="s">
        <v>147</v>
      </c>
      <c r="G2120" s="97">
        <v>4</v>
      </c>
      <c r="H2120" s="98">
        <v>4</v>
      </c>
      <c r="I2120" s="98">
        <v>179</v>
      </c>
      <c r="J2120" s="98">
        <v>0</v>
      </c>
      <c r="K2120" s="98">
        <v>716</v>
      </c>
      <c r="L2120" s="98">
        <v>716</v>
      </c>
      <c r="M2120" s="35"/>
    </row>
    <row r="2121" spans="1:13" x14ac:dyDescent="0.25">
      <c r="A2121" s="43" t="s">
        <v>5823</v>
      </c>
      <c r="B2121" s="116" t="s">
        <v>2886</v>
      </c>
      <c r="C2121" s="93" t="s">
        <v>193</v>
      </c>
      <c r="D2121" s="107" t="s">
        <v>2887</v>
      </c>
      <c r="E2121" s="95" t="s">
        <v>2888</v>
      </c>
      <c r="F2121" s="96" t="s">
        <v>135</v>
      </c>
      <c r="G2121" s="97">
        <v>1</v>
      </c>
      <c r="H2121" s="98">
        <v>1</v>
      </c>
      <c r="I2121" s="98">
        <v>46.64</v>
      </c>
      <c r="J2121" s="98">
        <v>4.7699999999999996</v>
      </c>
      <c r="K2121" s="98">
        <v>51.41</v>
      </c>
      <c r="L2121" s="98">
        <v>51.41</v>
      </c>
      <c r="M2121" s="35"/>
    </row>
    <row r="2122" spans="1:13" x14ac:dyDescent="0.25">
      <c r="A2122" s="43" t="s">
        <v>5824</v>
      </c>
      <c r="B2122" s="116" t="s">
        <v>2889</v>
      </c>
      <c r="C2122" s="93" t="s">
        <v>138</v>
      </c>
      <c r="D2122" s="94">
        <v>70706</v>
      </c>
      <c r="E2122" s="95" t="s">
        <v>2890</v>
      </c>
      <c r="F2122" s="96" t="s">
        <v>135</v>
      </c>
      <c r="G2122" s="97">
        <v>3</v>
      </c>
      <c r="H2122" s="98">
        <v>3</v>
      </c>
      <c r="I2122" s="98">
        <v>551.4</v>
      </c>
      <c r="J2122" s="98">
        <v>66.87</v>
      </c>
      <c r="K2122" s="98">
        <v>1854.81</v>
      </c>
      <c r="L2122" s="98">
        <v>1854.81</v>
      </c>
      <c r="M2122" s="35"/>
    </row>
    <row r="2123" spans="1:13" x14ac:dyDescent="0.25">
      <c r="A2123" s="43" t="s">
        <v>5825</v>
      </c>
      <c r="B2123" s="116" t="s">
        <v>2891</v>
      </c>
      <c r="C2123" s="93" t="s">
        <v>138</v>
      </c>
      <c r="D2123" s="94">
        <v>70240</v>
      </c>
      <c r="E2123" s="95" t="s">
        <v>2892</v>
      </c>
      <c r="F2123" s="96" t="s">
        <v>135</v>
      </c>
      <c r="G2123" s="97">
        <v>1</v>
      </c>
      <c r="H2123" s="98">
        <v>1</v>
      </c>
      <c r="I2123" s="98">
        <v>22.35</v>
      </c>
      <c r="J2123" s="98">
        <v>10.029999999999999</v>
      </c>
      <c r="K2123" s="98">
        <v>32.380000000000003</v>
      </c>
      <c r="L2123" s="98">
        <v>32.380000000000003</v>
      </c>
      <c r="M2123" s="35"/>
    </row>
    <row r="2124" spans="1:13" x14ac:dyDescent="0.3">
      <c r="A2124" s="43" t="s">
        <v>5826</v>
      </c>
      <c r="B2124" s="116" t="s">
        <v>2893</v>
      </c>
      <c r="C2124" s="93" t="s">
        <v>187</v>
      </c>
      <c r="D2124" s="94">
        <v>101548</v>
      </c>
      <c r="E2124" s="95" t="s">
        <v>2894</v>
      </c>
      <c r="F2124" s="96" t="s">
        <v>135</v>
      </c>
      <c r="G2124" s="97">
        <v>1</v>
      </c>
      <c r="H2124" s="98">
        <v>1</v>
      </c>
      <c r="I2124" s="98">
        <v>4.45</v>
      </c>
      <c r="J2124" s="98">
        <v>1.36</v>
      </c>
      <c r="K2124" s="98">
        <v>5.81</v>
      </c>
      <c r="L2124" s="98">
        <v>5.81</v>
      </c>
      <c r="M2124" s="36"/>
    </row>
    <row r="2125" spans="1:13" x14ac:dyDescent="0.25">
      <c r="A2125" s="43" t="s">
        <v>5827</v>
      </c>
      <c r="B2125" s="116" t="s">
        <v>2895</v>
      </c>
      <c r="C2125" s="93" t="s">
        <v>138</v>
      </c>
      <c r="D2125" s="94">
        <v>71381</v>
      </c>
      <c r="E2125" s="95" t="s">
        <v>2896</v>
      </c>
      <c r="F2125" s="96" t="s">
        <v>135</v>
      </c>
      <c r="G2125" s="97">
        <v>5</v>
      </c>
      <c r="H2125" s="98">
        <v>5</v>
      </c>
      <c r="I2125" s="98">
        <v>83.03</v>
      </c>
      <c r="J2125" s="98">
        <v>13.37</v>
      </c>
      <c r="K2125" s="98">
        <v>482</v>
      </c>
      <c r="L2125" s="98">
        <v>482</v>
      </c>
      <c r="M2125" s="35"/>
    </row>
    <row r="2126" spans="1:13" x14ac:dyDescent="0.25">
      <c r="A2126" s="43" t="s">
        <v>5828</v>
      </c>
      <c r="B2126" s="116" t="s">
        <v>2897</v>
      </c>
      <c r="C2126" s="93" t="s">
        <v>138</v>
      </c>
      <c r="D2126" s="94">
        <v>70255</v>
      </c>
      <c r="E2126" s="95" t="s">
        <v>2898</v>
      </c>
      <c r="F2126" s="96" t="s">
        <v>135</v>
      </c>
      <c r="G2126" s="97">
        <v>5</v>
      </c>
      <c r="H2126" s="98">
        <v>5</v>
      </c>
      <c r="I2126" s="98">
        <v>15.33</v>
      </c>
      <c r="J2126" s="98">
        <v>8.36</v>
      </c>
      <c r="K2126" s="98">
        <v>118.45</v>
      </c>
      <c r="L2126" s="98">
        <v>118.45</v>
      </c>
      <c r="M2126" s="35"/>
    </row>
    <row r="2127" spans="1:13" x14ac:dyDescent="0.25">
      <c r="A2127" s="43" t="s">
        <v>5829</v>
      </c>
      <c r="B2127" s="116" t="s">
        <v>2899</v>
      </c>
      <c r="C2127" s="93" t="s">
        <v>193</v>
      </c>
      <c r="D2127" s="107" t="s">
        <v>2900</v>
      </c>
      <c r="E2127" s="95" t="s">
        <v>2901</v>
      </c>
      <c r="F2127" s="96" t="s">
        <v>135</v>
      </c>
      <c r="G2127" s="97">
        <v>1</v>
      </c>
      <c r="H2127" s="98">
        <v>1</v>
      </c>
      <c r="I2127" s="98">
        <v>9.91</v>
      </c>
      <c r="J2127" s="98">
        <v>13.37</v>
      </c>
      <c r="K2127" s="98">
        <v>23.28</v>
      </c>
      <c r="L2127" s="98">
        <v>23.28</v>
      </c>
      <c r="M2127" s="35"/>
    </row>
    <row r="2128" spans="1:13" ht="24" x14ac:dyDescent="0.3">
      <c r="A2128" s="43" t="s">
        <v>5830</v>
      </c>
      <c r="B2128" s="116" t="s">
        <v>2902</v>
      </c>
      <c r="C2128" s="93" t="s">
        <v>187</v>
      </c>
      <c r="D2128" s="94">
        <v>98111</v>
      </c>
      <c r="E2128" s="95" t="s">
        <v>2903</v>
      </c>
      <c r="F2128" s="96" t="s">
        <v>135</v>
      </c>
      <c r="G2128" s="97">
        <v>1</v>
      </c>
      <c r="H2128" s="98">
        <v>1</v>
      </c>
      <c r="I2128" s="98">
        <v>38.33</v>
      </c>
      <c r="J2128" s="98">
        <v>5.22</v>
      </c>
      <c r="K2128" s="98">
        <v>43.55</v>
      </c>
      <c r="L2128" s="98">
        <v>43.55</v>
      </c>
      <c r="M2128" s="36"/>
    </row>
    <row r="2129" spans="1:13" ht="24" x14ac:dyDescent="0.3">
      <c r="A2129" s="43" t="s">
        <v>5831</v>
      </c>
      <c r="B2129" s="116" t="s">
        <v>2904</v>
      </c>
      <c r="C2129" s="93" t="s">
        <v>193</v>
      </c>
      <c r="D2129" s="107" t="s">
        <v>2905</v>
      </c>
      <c r="E2129" s="99" t="s">
        <v>3702</v>
      </c>
      <c r="F2129" s="96" t="s">
        <v>135</v>
      </c>
      <c r="G2129" s="97">
        <v>1</v>
      </c>
      <c r="H2129" s="98">
        <v>1</v>
      </c>
      <c r="I2129" s="98">
        <v>137.87</v>
      </c>
      <c r="J2129" s="98">
        <v>12.79</v>
      </c>
      <c r="K2129" s="98">
        <v>150.66</v>
      </c>
      <c r="L2129" s="98">
        <v>150.66</v>
      </c>
      <c r="M2129" s="36"/>
    </row>
    <row r="2130" spans="1:13" x14ac:dyDescent="0.25">
      <c r="A2130" s="43" t="s">
        <v>5832</v>
      </c>
      <c r="B2130" s="116" t="s">
        <v>2906</v>
      </c>
      <c r="C2130" s="93" t="s">
        <v>138</v>
      </c>
      <c r="D2130" s="94">
        <v>70715</v>
      </c>
      <c r="E2130" s="95" t="s">
        <v>2907</v>
      </c>
      <c r="F2130" s="96" t="s">
        <v>135</v>
      </c>
      <c r="G2130" s="97">
        <v>1</v>
      </c>
      <c r="H2130" s="98">
        <v>1</v>
      </c>
      <c r="I2130" s="98">
        <v>129.46</v>
      </c>
      <c r="J2130" s="98">
        <v>212.9</v>
      </c>
      <c r="K2130" s="98">
        <v>342.36</v>
      </c>
      <c r="L2130" s="98">
        <v>342.36</v>
      </c>
      <c r="M2130" s="35"/>
    </row>
    <row r="2131" spans="1:13" x14ac:dyDescent="0.3">
      <c r="A2131" s="43" t="s">
        <v>5833</v>
      </c>
      <c r="B2131" s="116" t="s">
        <v>2908</v>
      </c>
      <c r="C2131" s="93" t="s">
        <v>138</v>
      </c>
      <c r="D2131" s="94">
        <v>81826</v>
      </c>
      <c r="E2131" s="95" t="s">
        <v>1727</v>
      </c>
      <c r="F2131" s="96" t="s">
        <v>135</v>
      </c>
      <c r="G2131" s="97">
        <v>1</v>
      </c>
      <c r="H2131" s="98">
        <v>1</v>
      </c>
      <c r="I2131" s="98">
        <v>60.28</v>
      </c>
      <c r="J2131" s="98">
        <v>13.53</v>
      </c>
      <c r="K2131" s="98">
        <v>73.81</v>
      </c>
      <c r="L2131" s="98">
        <v>73.81</v>
      </c>
      <c r="M2131" s="36"/>
    </row>
    <row r="2132" spans="1:13" x14ac:dyDescent="0.25">
      <c r="A2132" s="43" t="s">
        <v>5834</v>
      </c>
      <c r="B2132" s="116" t="s">
        <v>2909</v>
      </c>
      <c r="C2132" s="93" t="s">
        <v>138</v>
      </c>
      <c r="D2132" s="94">
        <v>71321</v>
      </c>
      <c r="E2132" s="95" t="s">
        <v>2910</v>
      </c>
      <c r="F2132" s="96" t="s">
        <v>135</v>
      </c>
      <c r="G2132" s="97">
        <v>5</v>
      </c>
      <c r="H2132" s="98">
        <v>5</v>
      </c>
      <c r="I2132" s="98">
        <v>18.02</v>
      </c>
      <c r="J2132" s="98">
        <v>6.68</v>
      </c>
      <c r="K2132" s="98">
        <v>123.5</v>
      </c>
      <c r="L2132" s="98">
        <v>123.5</v>
      </c>
      <c r="M2132" s="35"/>
    </row>
    <row r="2133" spans="1:13" x14ac:dyDescent="0.3">
      <c r="A2133" s="43" t="s">
        <v>5835</v>
      </c>
      <c r="B2133" s="116" t="s">
        <v>2911</v>
      </c>
      <c r="C2133" s="93" t="s">
        <v>193</v>
      </c>
      <c r="D2133" s="107" t="s">
        <v>2912</v>
      </c>
      <c r="E2133" s="95" t="s">
        <v>2913</v>
      </c>
      <c r="F2133" s="96" t="s">
        <v>135</v>
      </c>
      <c r="G2133" s="97">
        <v>2</v>
      </c>
      <c r="H2133" s="98">
        <v>2</v>
      </c>
      <c r="I2133" s="98">
        <v>14.98</v>
      </c>
      <c r="J2133" s="98">
        <v>6.68</v>
      </c>
      <c r="K2133" s="98">
        <v>43.32</v>
      </c>
      <c r="L2133" s="98">
        <v>43.32</v>
      </c>
      <c r="M2133" s="36"/>
    </row>
    <row r="2134" spans="1:13" x14ac:dyDescent="0.25">
      <c r="A2134" s="43" t="s">
        <v>5836</v>
      </c>
      <c r="B2134" s="116" t="s">
        <v>2914</v>
      </c>
      <c r="C2134" s="93" t="s">
        <v>193</v>
      </c>
      <c r="D2134" s="107" t="s">
        <v>2915</v>
      </c>
      <c r="E2134" s="95" t="s">
        <v>2916</v>
      </c>
      <c r="F2134" s="96" t="s">
        <v>135</v>
      </c>
      <c r="G2134" s="97">
        <v>2</v>
      </c>
      <c r="H2134" s="98">
        <v>2</v>
      </c>
      <c r="I2134" s="98">
        <v>11.92</v>
      </c>
      <c r="J2134" s="98">
        <v>6.68</v>
      </c>
      <c r="K2134" s="98">
        <v>37.200000000000003</v>
      </c>
      <c r="L2134" s="98">
        <v>37.200000000000003</v>
      </c>
      <c r="M2134" s="35"/>
    </row>
    <row r="2135" spans="1:13" x14ac:dyDescent="0.25">
      <c r="A2135" s="43" t="s">
        <v>5837</v>
      </c>
      <c r="B2135" s="116" t="s">
        <v>2917</v>
      </c>
      <c r="C2135" s="93" t="s">
        <v>193</v>
      </c>
      <c r="D2135" s="107" t="s">
        <v>2918</v>
      </c>
      <c r="E2135" s="95" t="s">
        <v>2919</v>
      </c>
      <c r="F2135" s="96" t="s">
        <v>135</v>
      </c>
      <c r="G2135" s="97">
        <v>12</v>
      </c>
      <c r="H2135" s="98">
        <v>12</v>
      </c>
      <c r="I2135" s="98">
        <v>0.22</v>
      </c>
      <c r="J2135" s="98">
        <v>0.12</v>
      </c>
      <c r="K2135" s="98">
        <v>4.08</v>
      </c>
      <c r="L2135" s="98">
        <v>4.08</v>
      </c>
      <c r="M2135" s="35"/>
    </row>
    <row r="2136" spans="1:13" x14ac:dyDescent="0.25">
      <c r="A2136" s="43" t="s">
        <v>5838</v>
      </c>
      <c r="B2136" s="116" t="s">
        <v>2920</v>
      </c>
      <c r="C2136" s="93" t="s">
        <v>138</v>
      </c>
      <c r="D2136" s="94">
        <v>71871</v>
      </c>
      <c r="E2136" s="95" t="s">
        <v>2921</v>
      </c>
      <c r="F2136" s="96" t="s">
        <v>135</v>
      </c>
      <c r="G2136" s="97">
        <v>12</v>
      </c>
      <c r="H2136" s="98">
        <v>12</v>
      </c>
      <c r="I2136" s="98">
        <v>0.59</v>
      </c>
      <c r="J2136" s="98">
        <v>0.22</v>
      </c>
      <c r="K2136" s="98">
        <v>9.7200000000000006</v>
      </c>
      <c r="L2136" s="98">
        <v>9.7200000000000006</v>
      </c>
      <c r="M2136" s="35"/>
    </row>
    <row r="2137" spans="1:13" ht="24" x14ac:dyDescent="0.3">
      <c r="A2137" s="43" t="s">
        <v>5839</v>
      </c>
      <c r="B2137" s="116" t="s">
        <v>2922</v>
      </c>
      <c r="C2137" s="93" t="s">
        <v>193</v>
      </c>
      <c r="D2137" s="107" t="s">
        <v>2923</v>
      </c>
      <c r="E2137" s="95" t="s">
        <v>2924</v>
      </c>
      <c r="F2137" s="96" t="s">
        <v>140</v>
      </c>
      <c r="G2137" s="97">
        <v>105</v>
      </c>
      <c r="H2137" s="98">
        <v>105</v>
      </c>
      <c r="I2137" s="98">
        <v>174.55</v>
      </c>
      <c r="J2137" s="98">
        <v>26.75</v>
      </c>
      <c r="K2137" s="98">
        <v>21136.5</v>
      </c>
      <c r="L2137" s="98">
        <v>21136.5</v>
      </c>
      <c r="M2137" s="36"/>
    </row>
    <row r="2138" spans="1:13" x14ac:dyDescent="0.25">
      <c r="A2138" s="43" t="s">
        <v>5840</v>
      </c>
      <c r="B2138" s="116" t="s">
        <v>2925</v>
      </c>
      <c r="C2138" s="93" t="s">
        <v>138</v>
      </c>
      <c r="D2138" s="94">
        <v>71460</v>
      </c>
      <c r="E2138" s="95" t="s">
        <v>2926</v>
      </c>
      <c r="F2138" s="96" t="s">
        <v>135</v>
      </c>
      <c r="G2138" s="97">
        <v>6</v>
      </c>
      <c r="H2138" s="98">
        <v>6</v>
      </c>
      <c r="I2138" s="98">
        <v>7.75</v>
      </c>
      <c r="J2138" s="98">
        <v>10.029999999999999</v>
      </c>
      <c r="K2138" s="98">
        <v>106.68</v>
      </c>
      <c r="L2138" s="98">
        <v>106.68</v>
      </c>
      <c r="M2138" s="35"/>
    </row>
    <row r="2139" spans="1:13" x14ac:dyDescent="0.25">
      <c r="A2139" s="43" t="s">
        <v>5841</v>
      </c>
      <c r="B2139" s="116" t="s">
        <v>2927</v>
      </c>
      <c r="C2139" s="93" t="s">
        <v>138</v>
      </c>
      <c r="D2139" s="94">
        <v>71462</v>
      </c>
      <c r="E2139" s="95" t="s">
        <v>2928</v>
      </c>
      <c r="F2139" s="96" t="s">
        <v>135</v>
      </c>
      <c r="G2139" s="97">
        <v>12</v>
      </c>
      <c r="H2139" s="98">
        <v>12</v>
      </c>
      <c r="I2139" s="98">
        <v>9.8800000000000008</v>
      </c>
      <c r="J2139" s="98">
        <v>10.029999999999999</v>
      </c>
      <c r="K2139" s="98">
        <v>238.92</v>
      </c>
      <c r="L2139" s="98">
        <v>238.92</v>
      </c>
      <c r="M2139" s="35"/>
    </row>
    <row r="2140" spans="1:13" x14ac:dyDescent="0.25">
      <c r="A2140" s="43" t="s">
        <v>5842</v>
      </c>
      <c r="B2140" s="116" t="s">
        <v>2929</v>
      </c>
      <c r="C2140" s="93" t="s">
        <v>138</v>
      </c>
      <c r="D2140" s="94">
        <v>70265</v>
      </c>
      <c r="E2140" s="95" t="s">
        <v>2930</v>
      </c>
      <c r="F2140" s="96" t="s">
        <v>178</v>
      </c>
      <c r="G2140" s="97">
        <v>3</v>
      </c>
      <c r="H2140" s="98">
        <v>3</v>
      </c>
      <c r="I2140" s="98">
        <v>184.44</v>
      </c>
      <c r="J2140" s="98">
        <v>22.4</v>
      </c>
      <c r="K2140" s="98">
        <v>620.52</v>
      </c>
      <c r="L2140" s="98">
        <v>620.52</v>
      </c>
      <c r="M2140" s="35"/>
    </row>
    <row r="2141" spans="1:13" x14ac:dyDescent="0.25">
      <c r="A2141" s="43" t="s">
        <v>5843</v>
      </c>
      <c r="B2141" s="116" t="s">
        <v>2931</v>
      </c>
      <c r="C2141" s="93" t="s">
        <v>138</v>
      </c>
      <c r="D2141" s="94">
        <v>72630</v>
      </c>
      <c r="E2141" s="95" t="s">
        <v>2932</v>
      </c>
      <c r="F2141" s="96" t="s">
        <v>178</v>
      </c>
      <c r="G2141" s="97">
        <v>3</v>
      </c>
      <c r="H2141" s="98">
        <v>3</v>
      </c>
      <c r="I2141" s="98">
        <v>8.52</v>
      </c>
      <c r="J2141" s="98">
        <v>10.029999999999999</v>
      </c>
      <c r="K2141" s="98">
        <v>55.65</v>
      </c>
      <c r="L2141" s="98">
        <v>55.65</v>
      </c>
      <c r="M2141" s="35"/>
    </row>
    <row r="2142" spans="1:13" x14ac:dyDescent="0.3">
      <c r="A2142" s="43" t="s">
        <v>5844</v>
      </c>
      <c r="B2142" s="116" t="s">
        <v>2933</v>
      </c>
      <c r="C2142" s="93" t="s">
        <v>193</v>
      </c>
      <c r="D2142" s="107" t="s">
        <v>2934</v>
      </c>
      <c r="E2142" s="95" t="s">
        <v>2935</v>
      </c>
      <c r="F2142" s="96" t="s">
        <v>178</v>
      </c>
      <c r="G2142" s="97">
        <v>2</v>
      </c>
      <c r="H2142" s="98">
        <v>2</v>
      </c>
      <c r="I2142" s="98">
        <v>35.799999999999997</v>
      </c>
      <c r="J2142" s="98">
        <v>3.34</v>
      </c>
      <c r="K2142" s="98">
        <v>78.28</v>
      </c>
      <c r="L2142" s="98">
        <v>78.28</v>
      </c>
      <c r="M2142" s="36"/>
    </row>
    <row r="2143" spans="1:13" x14ac:dyDescent="0.25">
      <c r="A2143" s="43" t="s">
        <v>5845</v>
      </c>
      <c r="B2143" s="117" t="s">
        <v>2936</v>
      </c>
      <c r="C2143" s="100"/>
      <c r="D2143" s="100"/>
      <c r="E2143" s="101" t="s">
        <v>2937</v>
      </c>
      <c r="F2143" s="100"/>
      <c r="G2143" s="102"/>
      <c r="H2143" s="102"/>
      <c r="I2143" s="102"/>
      <c r="J2143" s="102"/>
      <c r="K2143" s="103">
        <v>86577.729999999981</v>
      </c>
      <c r="L2143" s="103">
        <v>86577.729999999981</v>
      </c>
      <c r="M2143" s="35"/>
    </row>
    <row r="2144" spans="1:13" x14ac:dyDescent="0.25">
      <c r="A2144" s="43" t="s">
        <v>5846</v>
      </c>
      <c r="B2144" s="116" t="s">
        <v>2938</v>
      </c>
      <c r="C2144" s="93" t="s">
        <v>138</v>
      </c>
      <c r="D2144" s="94">
        <v>70583</v>
      </c>
      <c r="E2144" s="95" t="s">
        <v>2939</v>
      </c>
      <c r="F2144" s="96" t="s">
        <v>178</v>
      </c>
      <c r="G2144" s="97">
        <v>950</v>
      </c>
      <c r="H2144" s="98">
        <v>950</v>
      </c>
      <c r="I2144" s="98">
        <v>5.77</v>
      </c>
      <c r="J2144" s="98">
        <v>2.17</v>
      </c>
      <c r="K2144" s="98">
        <v>7543</v>
      </c>
      <c r="L2144" s="98">
        <v>7543</v>
      </c>
      <c r="M2144" s="35"/>
    </row>
    <row r="2145" spans="1:13" x14ac:dyDescent="0.25">
      <c r="A2145" s="43" t="s">
        <v>5847</v>
      </c>
      <c r="B2145" s="116" t="s">
        <v>2940</v>
      </c>
      <c r="C2145" s="93" t="s">
        <v>138</v>
      </c>
      <c r="D2145" s="94">
        <v>70509</v>
      </c>
      <c r="E2145" s="95" t="s">
        <v>2941</v>
      </c>
      <c r="F2145" s="96" t="s">
        <v>178</v>
      </c>
      <c r="G2145" s="97">
        <v>500</v>
      </c>
      <c r="H2145" s="98">
        <v>500</v>
      </c>
      <c r="I2145" s="98">
        <v>8</v>
      </c>
      <c r="J2145" s="98">
        <v>2.33</v>
      </c>
      <c r="K2145" s="98">
        <v>5165</v>
      </c>
      <c r="L2145" s="98">
        <v>5165</v>
      </c>
      <c r="M2145" s="35"/>
    </row>
    <row r="2146" spans="1:13" x14ac:dyDescent="0.25">
      <c r="A2146" s="43" t="s">
        <v>5848</v>
      </c>
      <c r="B2146" s="116" t="s">
        <v>2942</v>
      </c>
      <c r="C2146" s="93" t="s">
        <v>138</v>
      </c>
      <c r="D2146" s="94">
        <v>70511</v>
      </c>
      <c r="E2146" s="95" t="s">
        <v>2943</v>
      </c>
      <c r="F2146" s="96" t="s">
        <v>178</v>
      </c>
      <c r="G2146" s="97">
        <v>360</v>
      </c>
      <c r="H2146" s="98">
        <v>360</v>
      </c>
      <c r="I2146" s="98">
        <v>22.85</v>
      </c>
      <c r="J2146" s="98">
        <v>2.84</v>
      </c>
      <c r="K2146" s="98">
        <v>9248.4</v>
      </c>
      <c r="L2146" s="98">
        <v>9248.4</v>
      </c>
      <c r="M2146" s="35"/>
    </row>
    <row r="2147" spans="1:13" x14ac:dyDescent="0.25">
      <c r="A2147" s="43" t="s">
        <v>5849</v>
      </c>
      <c r="B2147" s="116" t="s">
        <v>2944</v>
      </c>
      <c r="C2147" s="93" t="s">
        <v>138</v>
      </c>
      <c r="D2147" s="94">
        <v>70510</v>
      </c>
      <c r="E2147" s="95" t="s">
        <v>2945</v>
      </c>
      <c r="F2147" s="96" t="s">
        <v>178</v>
      </c>
      <c r="G2147" s="97">
        <v>290</v>
      </c>
      <c r="H2147" s="98">
        <v>290</v>
      </c>
      <c r="I2147" s="98">
        <v>13.29</v>
      </c>
      <c r="J2147" s="98">
        <v>2.66</v>
      </c>
      <c r="K2147" s="98">
        <v>4625.5</v>
      </c>
      <c r="L2147" s="98">
        <v>4625.5</v>
      </c>
      <c r="M2147" s="35"/>
    </row>
    <row r="2148" spans="1:13" x14ac:dyDescent="0.25">
      <c r="A2148" s="43" t="s">
        <v>5850</v>
      </c>
      <c r="B2148" s="116" t="s">
        <v>2946</v>
      </c>
      <c r="C2148" s="93" t="s">
        <v>138</v>
      </c>
      <c r="D2148" s="94">
        <v>70513</v>
      </c>
      <c r="E2148" s="95" t="s">
        <v>2865</v>
      </c>
      <c r="F2148" s="96" t="s">
        <v>178</v>
      </c>
      <c r="G2148" s="97">
        <v>850</v>
      </c>
      <c r="H2148" s="98">
        <v>850</v>
      </c>
      <c r="I2148" s="98">
        <v>43.69</v>
      </c>
      <c r="J2148" s="98">
        <v>5.18</v>
      </c>
      <c r="K2148" s="98">
        <v>41539.5</v>
      </c>
      <c r="L2148" s="98">
        <v>41539.5</v>
      </c>
      <c r="M2148" s="35"/>
    </row>
    <row r="2149" spans="1:13" x14ac:dyDescent="0.3">
      <c r="A2149" s="43" t="s">
        <v>5851</v>
      </c>
      <c r="B2149" s="116" t="s">
        <v>2947</v>
      </c>
      <c r="C2149" s="93" t="s">
        <v>138</v>
      </c>
      <c r="D2149" s="94">
        <v>70710</v>
      </c>
      <c r="E2149" s="95" t="s">
        <v>2948</v>
      </c>
      <c r="F2149" s="96" t="s">
        <v>135</v>
      </c>
      <c r="G2149" s="97">
        <v>6</v>
      </c>
      <c r="H2149" s="98">
        <v>6</v>
      </c>
      <c r="I2149" s="98">
        <v>65.349999999999994</v>
      </c>
      <c r="J2149" s="98">
        <v>69.900000000000006</v>
      </c>
      <c r="K2149" s="98">
        <v>811.5</v>
      </c>
      <c r="L2149" s="98">
        <v>811.5</v>
      </c>
      <c r="M2149" s="36"/>
    </row>
    <row r="2150" spans="1:13" ht="24" x14ac:dyDescent="0.3">
      <c r="A2150" s="43" t="s">
        <v>5852</v>
      </c>
      <c r="B2150" s="118" t="s">
        <v>2949</v>
      </c>
      <c r="C2150" s="104" t="s">
        <v>187</v>
      </c>
      <c r="D2150" s="105">
        <v>97887</v>
      </c>
      <c r="E2150" s="95" t="s">
        <v>2950</v>
      </c>
      <c r="F2150" s="106" t="s">
        <v>135</v>
      </c>
      <c r="G2150" s="97">
        <v>6</v>
      </c>
      <c r="H2150" s="98">
        <v>6</v>
      </c>
      <c r="I2150" s="98">
        <v>131.97999999999999</v>
      </c>
      <c r="J2150" s="98">
        <v>104.92</v>
      </c>
      <c r="K2150" s="98">
        <v>1421.4</v>
      </c>
      <c r="L2150" s="98">
        <v>1421.4</v>
      </c>
      <c r="M2150" s="36"/>
    </row>
    <row r="2151" spans="1:13" x14ac:dyDescent="0.3">
      <c r="A2151" s="43" t="s">
        <v>5853</v>
      </c>
      <c r="B2151" s="116" t="s">
        <v>2951</v>
      </c>
      <c r="C2151" s="93" t="s">
        <v>138</v>
      </c>
      <c r="D2151" s="94">
        <v>70715</v>
      </c>
      <c r="E2151" s="95" t="s">
        <v>2907</v>
      </c>
      <c r="F2151" s="96" t="s">
        <v>135</v>
      </c>
      <c r="G2151" s="97">
        <v>6</v>
      </c>
      <c r="H2151" s="98">
        <v>6</v>
      </c>
      <c r="I2151" s="98">
        <v>129.46</v>
      </c>
      <c r="J2151" s="98">
        <v>212.9</v>
      </c>
      <c r="K2151" s="98">
        <v>2054.16</v>
      </c>
      <c r="L2151" s="98">
        <v>2054.16</v>
      </c>
      <c r="M2151" s="36"/>
    </row>
    <row r="2152" spans="1:13" x14ac:dyDescent="0.3">
      <c r="A2152" s="43" t="s">
        <v>5854</v>
      </c>
      <c r="B2152" s="116" t="s">
        <v>2952</v>
      </c>
      <c r="C2152" s="93" t="s">
        <v>138</v>
      </c>
      <c r="D2152" s="94">
        <v>70716</v>
      </c>
      <c r="E2152" s="95" t="s">
        <v>2953</v>
      </c>
      <c r="F2152" s="96" t="s">
        <v>135</v>
      </c>
      <c r="G2152" s="97">
        <v>5</v>
      </c>
      <c r="H2152" s="98">
        <v>5</v>
      </c>
      <c r="I2152" s="98">
        <v>225.68</v>
      </c>
      <c r="J2152" s="98">
        <v>389.26</v>
      </c>
      <c r="K2152" s="98">
        <v>3074.7</v>
      </c>
      <c r="L2152" s="98">
        <v>3074.7</v>
      </c>
      <c r="M2152" s="36"/>
    </row>
    <row r="2153" spans="1:13" x14ac:dyDescent="0.25">
      <c r="A2153" s="43" t="s">
        <v>5855</v>
      </c>
      <c r="B2153" s="116" t="s">
        <v>2954</v>
      </c>
      <c r="C2153" s="93" t="s">
        <v>138</v>
      </c>
      <c r="D2153" s="94">
        <v>81826</v>
      </c>
      <c r="E2153" s="95" t="s">
        <v>1727</v>
      </c>
      <c r="F2153" s="96" t="s">
        <v>135</v>
      </c>
      <c r="G2153" s="97">
        <v>6</v>
      </c>
      <c r="H2153" s="98">
        <v>6</v>
      </c>
      <c r="I2153" s="98">
        <v>60.28</v>
      </c>
      <c r="J2153" s="98">
        <v>13.53</v>
      </c>
      <c r="K2153" s="98">
        <v>442.86</v>
      </c>
      <c r="L2153" s="98">
        <v>442.86</v>
      </c>
      <c r="M2153" s="35"/>
    </row>
    <row r="2154" spans="1:13" x14ac:dyDescent="0.25">
      <c r="A2154" s="43" t="s">
        <v>5856</v>
      </c>
      <c r="B2154" s="116" t="s">
        <v>2955</v>
      </c>
      <c r="C2154" s="93" t="s">
        <v>193</v>
      </c>
      <c r="D2154" s="107" t="s">
        <v>2956</v>
      </c>
      <c r="E2154" s="95" t="s">
        <v>2957</v>
      </c>
      <c r="F2154" s="96" t="s">
        <v>140</v>
      </c>
      <c r="G2154" s="97">
        <v>0.74</v>
      </c>
      <c r="H2154" s="98">
        <v>0.74</v>
      </c>
      <c r="I2154" s="98">
        <v>90.78</v>
      </c>
      <c r="J2154" s="98">
        <v>31.1</v>
      </c>
      <c r="K2154" s="98">
        <v>90.19</v>
      </c>
      <c r="L2154" s="98">
        <v>90.19</v>
      </c>
      <c r="M2154" s="35"/>
    </row>
    <row r="2155" spans="1:13" x14ac:dyDescent="0.25">
      <c r="A2155" s="43" t="s">
        <v>5857</v>
      </c>
      <c r="B2155" s="116" t="s">
        <v>2958</v>
      </c>
      <c r="C2155" s="93" t="s">
        <v>138</v>
      </c>
      <c r="D2155" s="94">
        <v>70645</v>
      </c>
      <c r="E2155" s="95" t="s">
        <v>2959</v>
      </c>
      <c r="F2155" s="96" t="s">
        <v>135</v>
      </c>
      <c r="G2155" s="97">
        <v>3</v>
      </c>
      <c r="H2155" s="98">
        <v>3</v>
      </c>
      <c r="I2155" s="98">
        <v>24.89</v>
      </c>
      <c r="J2155" s="98">
        <v>23.4</v>
      </c>
      <c r="K2155" s="98">
        <v>144.87</v>
      </c>
      <c r="L2155" s="98">
        <v>144.87</v>
      </c>
      <c r="M2155" s="35"/>
    </row>
    <row r="2156" spans="1:13" ht="24" x14ac:dyDescent="0.3">
      <c r="A2156" s="43" t="s">
        <v>5858</v>
      </c>
      <c r="B2156" s="116" t="s">
        <v>2960</v>
      </c>
      <c r="C2156" s="93" t="s">
        <v>187</v>
      </c>
      <c r="D2156" s="94">
        <v>91939</v>
      </c>
      <c r="E2156" s="95" t="s">
        <v>421</v>
      </c>
      <c r="F2156" s="96" t="s">
        <v>135</v>
      </c>
      <c r="G2156" s="97">
        <v>2</v>
      </c>
      <c r="H2156" s="98">
        <v>2</v>
      </c>
      <c r="I2156" s="98">
        <v>7.59</v>
      </c>
      <c r="J2156" s="98">
        <v>18.86</v>
      </c>
      <c r="K2156" s="98">
        <v>52.9</v>
      </c>
      <c r="L2156" s="98">
        <v>52.9</v>
      </c>
      <c r="M2156" s="36"/>
    </row>
    <row r="2157" spans="1:13" ht="24" x14ac:dyDescent="0.3">
      <c r="A2157" s="43" t="s">
        <v>5859</v>
      </c>
      <c r="B2157" s="118" t="s">
        <v>2961</v>
      </c>
      <c r="C2157" s="104" t="s">
        <v>187</v>
      </c>
      <c r="D2157" s="105">
        <v>93020</v>
      </c>
      <c r="E2157" s="95" t="s">
        <v>2962</v>
      </c>
      <c r="F2157" s="106" t="s">
        <v>135</v>
      </c>
      <c r="G2157" s="97">
        <v>6</v>
      </c>
      <c r="H2157" s="98">
        <v>6</v>
      </c>
      <c r="I2157" s="98">
        <v>9.1999999999999993</v>
      </c>
      <c r="J2157" s="98">
        <v>13.17</v>
      </c>
      <c r="K2157" s="98">
        <v>134.22</v>
      </c>
      <c r="L2157" s="98">
        <v>134.22</v>
      </c>
      <c r="M2157" s="36"/>
    </row>
    <row r="2158" spans="1:13" x14ac:dyDescent="0.3">
      <c r="A2158" s="43" t="s">
        <v>5860</v>
      </c>
      <c r="B2158" s="116" t="s">
        <v>2963</v>
      </c>
      <c r="C2158" s="93" t="s">
        <v>138</v>
      </c>
      <c r="D2158" s="94">
        <v>71197</v>
      </c>
      <c r="E2158" s="95" t="s">
        <v>2964</v>
      </c>
      <c r="F2158" s="96" t="s">
        <v>178</v>
      </c>
      <c r="G2158" s="97">
        <v>480</v>
      </c>
      <c r="H2158" s="98">
        <v>480</v>
      </c>
      <c r="I2158" s="98">
        <v>3.28</v>
      </c>
      <c r="J2158" s="98">
        <v>12.36</v>
      </c>
      <c r="K2158" s="98">
        <v>7507.2</v>
      </c>
      <c r="L2158" s="98">
        <v>7507.2</v>
      </c>
      <c r="M2158" s="36"/>
    </row>
    <row r="2159" spans="1:13" ht="24" x14ac:dyDescent="0.3">
      <c r="A2159" s="43" t="s">
        <v>5861</v>
      </c>
      <c r="B2159" s="118" t="s">
        <v>2965</v>
      </c>
      <c r="C2159" s="104" t="s">
        <v>187</v>
      </c>
      <c r="D2159" s="105">
        <v>93009</v>
      </c>
      <c r="E2159" s="95" t="s">
        <v>2966</v>
      </c>
      <c r="F2159" s="106" t="s">
        <v>178</v>
      </c>
      <c r="G2159" s="97">
        <v>25</v>
      </c>
      <c r="H2159" s="98">
        <v>25</v>
      </c>
      <c r="I2159" s="98">
        <v>18</v>
      </c>
      <c r="J2159" s="98">
        <v>4.37</v>
      </c>
      <c r="K2159" s="98">
        <v>559.25</v>
      </c>
      <c r="L2159" s="98">
        <v>559.25</v>
      </c>
      <c r="M2159" s="36"/>
    </row>
    <row r="2160" spans="1:13" x14ac:dyDescent="0.25">
      <c r="A2160" s="43" t="s">
        <v>5862</v>
      </c>
      <c r="B2160" s="116" t="s">
        <v>2967</v>
      </c>
      <c r="C2160" s="93" t="s">
        <v>138</v>
      </c>
      <c r="D2160" s="94">
        <v>71205</v>
      </c>
      <c r="E2160" s="95" t="s">
        <v>2968</v>
      </c>
      <c r="F2160" s="96" t="s">
        <v>178</v>
      </c>
      <c r="G2160" s="97">
        <v>30</v>
      </c>
      <c r="H2160" s="98">
        <v>30</v>
      </c>
      <c r="I2160" s="98">
        <v>15.25</v>
      </c>
      <c r="J2160" s="98">
        <v>16.71</v>
      </c>
      <c r="K2160" s="98">
        <v>958.8</v>
      </c>
      <c r="L2160" s="98">
        <v>958.8</v>
      </c>
      <c r="M2160" s="35"/>
    </row>
    <row r="2161" spans="1:13" x14ac:dyDescent="0.25">
      <c r="A2161" s="43" t="s">
        <v>5863</v>
      </c>
      <c r="B2161" s="116" t="s">
        <v>2969</v>
      </c>
      <c r="C2161" s="93" t="s">
        <v>138</v>
      </c>
      <c r="D2161" s="94">
        <v>71745</v>
      </c>
      <c r="E2161" s="95" t="s">
        <v>2970</v>
      </c>
      <c r="F2161" s="96" t="s">
        <v>135</v>
      </c>
      <c r="G2161" s="97">
        <v>12</v>
      </c>
      <c r="H2161" s="98">
        <v>12</v>
      </c>
      <c r="I2161" s="98">
        <v>4.2300000000000004</v>
      </c>
      <c r="J2161" s="98">
        <v>3.34</v>
      </c>
      <c r="K2161" s="98">
        <v>90.84</v>
      </c>
      <c r="L2161" s="98">
        <v>90.84</v>
      </c>
      <c r="M2161" s="35"/>
    </row>
    <row r="2162" spans="1:13" ht="24" x14ac:dyDescent="0.3">
      <c r="A2162" s="43" t="s">
        <v>5864</v>
      </c>
      <c r="B2162" s="116" t="s">
        <v>2971</v>
      </c>
      <c r="C2162" s="93" t="s">
        <v>187</v>
      </c>
      <c r="D2162" s="94">
        <v>93670</v>
      </c>
      <c r="E2162" s="99" t="s">
        <v>3703</v>
      </c>
      <c r="F2162" s="96" t="s">
        <v>135</v>
      </c>
      <c r="G2162" s="97">
        <v>1</v>
      </c>
      <c r="H2162" s="98">
        <v>1</v>
      </c>
      <c r="I2162" s="98">
        <v>58.49</v>
      </c>
      <c r="J2162" s="98">
        <v>6.74</v>
      </c>
      <c r="K2162" s="98">
        <v>65.23</v>
      </c>
      <c r="L2162" s="98">
        <v>65.23</v>
      </c>
      <c r="M2162" s="36"/>
    </row>
    <row r="2163" spans="1:13" ht="24" x14ac:dyDescent="0.3">
      <c r="A2163" s="43" t="s">
        <v>5865</v>
      </c>
      <c r="B2163" s="116" t="s">
        <v>2972</v>
      </c>
      <c r="C2163" s="93" t="s">
        <v>187</v>
      </c>
      <c r="D2163" s="94">
        <v>93671</v>
      </c>
      <c r="E2163" s="95" t="s">
        <v>2973</v>
      </c>
      <c r="F2163" s="96" t="s">
        <v>135</v>
      </c>
      <c r="G2163" s="97">
        <v>2</v>
      </c>
      <c r="H2163" s="98">
        <v>2</v>
      </c>
      <c r="I2163" s="98">
        <v>59.95</v>
      </c>
      <c r="J2163" s="98">
        <v>9.2799999999999994</v>
      </c>
      <c r="K2163" s="98">
        <v>138.46</v>
      </c>
      <c r="L2163" s="98">
        <v>138.46</v>
      </c>
      <c r="M2163" s="36"/>
    </row>
    <row r="2164" spans="1:13" ht="24" x14ac:dyDescent="0.3">
      <c r="A2164" s="43" t="s">
        <v>5866</v>
      </c>
      <c r="B2164" s="116" t="s">
        <v>2974</v>
      </c>
      <c r="C2164" s="93" t="s">
        <v>187</v>
      </c>
      <c r="D2164" s="94">
        <v>93672</v>
      </c>
      <c r="E2164" s="95" t="s">
        <v>2975</v>
      </c>
      <c r="F2164" s="96" t="s">
        <v>135</v>
      </c>
      <c r="G2164" s="97">
        <v>1</v>
      </c>
      <c r="H2164" s="98">
        <v>1</v>
      </c>
      <c r="I2164" s="98">
        <v>61.69</v>
      </c>
      <c r="J2164" s="98">
        <v>13.78</v>
      </c>
      <c r="K2164" s="98">
        <v>75.47</v>
      </c>
      <c r="L2164" s="98">
        <v>75.47</v>
      </c>
      <c r="M2164" s="36"/>
    </row>
    <row r="2165" spans="1:13" ht="24" x14ac:dyDescent="0.3">
      <c r="A2165" s="43" t="s">
        <v>5867</v>
      </c>
      <c r="B2165" s="116" t="s">
        <v>2976</v>
      </c>
      <c r="C2165" s="93" t="s">
        <v>187</v>
      </c>
      <c r="D2165" s="94">
        <v>93673</v>
      </c>
      <c r="E2165" s="99" t="s">
        <v>3666</v>
      </c>
      <c r="F2165" s="96" t="s">
        <v>135</v>
      </c>
      <c r="G2165" s="97">
        <v>2</v>
      </c>
      <c r="H2165" s="98">
        <v>2</v>
      </c>
      <c r="I2165" s="98">
        <v>64.25</v>
      </c>
      <c r="J2165" s="98">
        <v>19.29</v>
      </c>
      <c r="K2165" s="98">
        <v>167.08</v>
      </c>
      <c r="L2165" s="98">
        <v>167.08</v>
      </c>
      <c r="M2165" s="36"/>
    </row>
    <row r="2166" spans="1:13" x14ac:dyDescent="0.25">
      <c r="A2166" s="43" t="s">
        <v>5868</v>
      </c>
      <c r="B2166" s="116" t="s">
        <v>2977</v>
      </c>
      <c r="C2166" s="93" t="s">
        <v>138</v>
      </c>
      <c r="D2166" s="94">
        <v>71175</v>
      </c>
      <c r="E2166" s="95" t="s">
        <v>831</v>
      </c>
      <c r="F2166" s="96" t="s">
        <v>135</v>
      </c>
      <c r="G2166" s="97">
        <v>2</v>
      </c>
      <c r="H2166" s="98">
        <v>2</v>
      </c>
      <c r="I2166" s="98">
        <v>271.51</v>
      </c>
      <c r="J2166" s="98">
        <v>30.08</v>
      </c>
      <c r="K2166" s="98">
        <v>603.17999999999995</v>
      </c>
      <c r="L2166" s="98">
        <v>603.17999999999995</v>
      </c>
      <c r="M2166" s="35"/>
    </row>
    <row r="2167" spans="1:13" x14ac:dyDescent="0.25">
      <c r="A2167" s="43" t="s">
        <v>5869</v>
      </c>
      <c r="B2167" s="116" t="s">
        <v>2978</v>
      </c>
      <c r="C2167" s="93" t="s">
        <v>138</v>
      </c>
      <c r="D2167" s="94">
        <v>70425</v>
      </c>
      <c r="E2167" s="95" t="s">
        <v>2979</v>
      </c>
      <c r="F2167" s="96" t="s">
        <v>393</v>
      </c>
      <c r="G2167" s="97">
        <v>6</v>
      </c>
      <c r="H2167" s="98">
        <v>6</v>
      </c>
      <c r="I2167" s="98">
        <v>6.7</v>
      </c>
      <c r="J2167" s="98">
        <v>2</v>
      </c>
      <c r="K2167" s="98">
        <v>52.2</v>
      </c>
      <c r="L2167" s="98">
        <v>52.2</v>
      </c>
      <c r="M2167" s="35"/>
    </row>
    <row r="2168" spans="1:13" x14ac:dyDescent="0.25">
      <c r="A2168" s="43" t="s">
        <v>5870</v>
      </c>
      <c r="B2168" s="116" t="s">
        <v>2980</v>
      </c>
      <c r="C2168" s="93" t="s">
        <v>138</v>
      </c>
      <c r="D2168" s="94">
        <v>70426</v>
      </c>
      <c r="E2168" s="95" t="s">
        <v>2981</v>
      </c>
      <c r="F2168" s="96" t="s">
        <v>393</v>
      </c>
      <c r="G2168" s="97">
        <v>1</v>
      </c>
      <c r="H2168" s="98">
        <v>1</v>
      </c>
      <c r="I2168" s="98">
        <v>7.81</v>
      </c>
      <c r="J2168" s="98">
        <v>4.01</v>
      </c>
      <c r="K2168" s="98">
        <v>11.82</v>
      </c>
      <c r="L2168" s="98">
        <v>11.82</v>
      </c>
      <c r="M2168" s="35"/>
    </row>
    <row r="2169" spans="1:13" x14ac:dyDescent="0.25">
      <c r="A2169" s="43" t="s">
        <v>5871</v>
      </c>
      <c r="B2169" s="117" t="s">
        <v>2982</v>
      </c>
      <c r="C2169" s="100"/>
      <c r="D2169" s="100"/>
      <c r="E2169" s="101" t="s">
        <v>2983</v>
      </c>
      <c r="F2169" s="100"/>
      <c r="G2169" s="102"/>
      <c r="H2169" s="102"/>
      <c r="I2169" s="102"/>
      <c r="J2169" s="102"/>
      <c r="K2169" s="103">
        <v>19531.22</v>
      </c>
      <c r="L2169" s="103">
        <v>19531.22</v>
      </c>
      <c r="M2169" s="35"/>
    </row>
    <row r="2170" spans="1:13" ht="24" x14ac:dyDescent="0.3">
      <c r="A2170" s="43" t="s">
        <v>5872</v>
      </c>
      <c r="B2170" s="116" t="s">
        <v>2984</v>
      </c>
      <c r="C2170" s="93" t="s">
        <v>187</v>
      </c>
      <c r="D2170" s="94">
        <v>91926</v>
      </c>
      <c r="E2170" s="99" t="s">
        <v>3646</v>
      </c>
      <c r="F2170" s="96" t="s">
        <v>178</v>
      </c>
      <c r="G2170" s="97">
        <v>1500</v>
      </c>
      <c r="H2170" s="98">
        <v>1500</v>
      </c>
      <c r="I2170" s="98">
        <v>2.64</v>
      </c>
      <c r="J2170" s="98">
        <v>0.97</v>
      </c>
      <c r="K2170" s="98">
        <v>5415</v>
      </c>
      <c r="L2170" s="98">
        <v>5415</v>
      </c>
      <c r="M2170" s="36"/>
    </row>
    <row r="2171" spans="1:13" x14ac:dyDescent="0.25">
      <c r="A2171" s="43" t="s">
        <v>5873</v>
      </c>
      <c r="B2171" s="116" t="s">
        <v>2985</v>
      </c>
      <c r="C2171" s="93" t="s">
        <v>138</v>
      </c>
      <c r="D2171" s="94">
        <v>70682</v>
      </c>
      <c r="E2171" s="95" t="s">
        <v>2245</v>
      </c>
      <c r="F2171" s="96" t="s">
        <v>135</v>
      </c>
      <c r="G2171" s="97">
        <v>16</v>
      </c>
      <c r="H2171" s="98">
        <v>16</v>
      </c>
      <c r="I2171" s="98">
        <v>4.91</v>
      </c>
      <c r="J2171" s="98">
        <v>5.0199999999999996</v>
      </c>
      <c r="K2171" s="98">
        <v>158.88</v>
      </c>
      <c r="L2171" s="98">
        <v>158.88</v>
      </c>
      <c r="M2171" s="35"/>
    </row>
    <row r="2172" spans="1:13" ht="24" x14ac:dyDescent="0.3">
      <c r="A2172" s="43" t="s">
        <v>5874</v>
      </c>
      <c r="B2172" s="116" t="s">
        <v>2986</v>
      </c>
      <c r="C2172" s="93" t="s">
        <v>187</v>
      </c>
      <c r="D2172" s="94">
        <v>91939</v>
      </c>
      <c r="E2172" s="99" t="s">
        <v>3647</v>
      </c>
      <c r="F2172" s="96" t="s">
        <v>135</v>
      </c>
      <c r="G2172" s="97">
        <v>8</v>
      </c>
      <c r="H2172" s="98">
        <v>8</v>
      </c>
      <c r="I2172" s="98">
        <v>7.59</v>
      </c>
      <c r="J2172" s="98">
        <v>18.86</v>
      </c>
      <c r="K2172" s="98">
        <v>211.6</v>
      </c>
      <c r="L2172" s="98">
        <v>211.6</v>
      </c>
      <c r="M2172" s="36"/>
    </row>
    <row r="2173" spans="1:13" ht="24" x14ac:dyDescent="0.3">
      <c r="A2173" s="43" t="s">
        <v>5875</v>
      </c>
      <c r="B2173" s="116" t="s">
        <v>2987</v>
      </c>
      <c r="C2173" s="93" t="s">
        <v>187</v>
      </c>
      <c r="D2173" s="94">
        <v>91941</v>
      </c>
      <c r="E2173" s="95" t="s">
        <v>1563</v>
      </c>
      <c r="F2173" s="96" t="s">
        <v>135</v>
      </c>
      <c r="G2173" s="97">
        <v>26</v>
      </c>
      <c r="H2173" s="98">
        <v>26</v>
      </c>
      <c r="I2173" s="98">
        <v>3.44</v>
      </c>
      <c r="J2173" s="98">
        <v>5.71</v>
      </c>
      <c r="K2173" s="98">
        <v>237.9</v>
      </c>
      <c r="L2173" s="98">
        <v>237.9</v>
      </c>
      <c r="M2173" s="36"/>
    </row>
    <row r="2174" spans="1:13" ht="24" x14ac:dyDescent="0.3">
      <c r="A2174" s="43" t="s">
        <v>5876</v>
      </c>
      <c r="B2174" s="116" t="s">
        <v>2988</v>
      </c>
      <c r="C2174" s="93" t="s">
        <v>187</v>
      </c>
      <c r="D2174" s="94">
        <v>91940</v>
      </c>
      <c r="E2174" s="99" t="s">
        <v>3624</v>
      </c>
      <c r="F2174" s="96" t="s">
        <v>135</v>
      </c>
      <c r="G2174" s="97">
        <v>17</v>
      </c>
      <c r="H2174" s="98">
        <v>17</v>
      </c>
      <c r="I2174" s="98">
        <v>4.83</v>
      </c>
      <c r="J2174" s="98">
        <v>10.02</v>
      </c>
      <c r="K2174" s="98">
        <v>252.45</v>
      </c>
      <c r="L2174" s="98">
        <v>252.45</v>
      </c>
      <c r="M2174" s="36"/>
    </row>
    <row r="2175" spans="1:13" x14ac:dyDescent="0.25">
      <c r="A2175" s="43" t="s">
        <v>5877</v>
      </c>
      <c r="B2175" s="116" t="s">
        <v>2989</v>
      </c>
      <c r="C2175" s="93" t="s">
        <v>138</v>
      </c>
      <c r="D2175" s="94">
        <v>70925</v>
      </c>
      <c r="E2175" s="95" t="s">
        <v>2252</v>
      </c>
      <c r="F2175" s="96" t="s">
        <v>135</v>
      </c>
      <c r="G2175" s="97">
        <v>26</v>
      </c>
      <c r="H2175" s="98">
        <v>26</v>
      </c>
      <c r="I2175" s="98">
        <v>1.07</v>
      </c>
      <c r="J2175" s="98">
        <v>2.66</v>
      </c>
      <c r="K2175" s="98">
        <v>96.98</v>
      </c>
      <c r="L2175" s="98">
        <v>96.98</v>
      </c>
      <c r="M2175" s="35"/>
    </row>
    <row r="2176" spans="1:13" x14ac:dyDescent="0.25">
      <c r="A2176" s="43" t="s">
        <v>5878</v>
      </c>
      <c r="B2176" s="116" t="s">
        <v>2990</v>
      </c>
      <c r="C2176" s="93" t="s">
        <v>138</v>
      </c>
      <c r="D2176" s="94">
        <v>70924</v>
      </c>
      <c r="E2176" s="95" t="s">
        <v>2254</v>
      </c>
      <c r="F2176" s="96" t="s">
        <v>135</v>
      </c>
      <c r="G2176" s="97">
        <v>13</v>
      </c>
      <c r="H2176" s="98">
        <v>13</v>
      </c>
      <c r="I2176" s="98">
        <v>5.69</v>
      </c>
      <c r="J2176" s="98">
        <v>11.36</v>
      </c>
      <c r="K2176" s="98">
        <v>221.65</v>
      </c>
      <c r="L2176" s="98">
        <v>221.65</v>
      </c>
      <c r="M2176" s="35"/>
    </row>
    <row r="2177" spans="1:13" x14ac:dyDescent="0.25">
      <c r="A2177" s="43" t="s">
        <v>5879</v>
      </c>
      <c r="B2177" s="116" t="s">
        <v>2991</v>
      </c>
      <c r="C2177" s="93" t="s">
        <v>138</v>
      </c>
      <c r="D2177" s="94">
        <v>70927</v>
      </c>
      <c r="E2177" s="95" t="s">
        <v>2256</v>
      </c>
      <c r="F2177" s="96" t="s">
        <v>135</v>
      </c>
      <c r="G2177" s="97">
        <v>39</v>
      </c>
      <c r="H2177" s="98">
        <v>39</v>
      </c>
      <c r="I2177" s="98">
        <v>0.97</v>
      </c>
      <c r="J2177" s="98">
        <v>1</v>
      </c>
      <c r="K2177" s="98">
        <v>76.83</v>
      </c>
      <c r="L2177" s="98">
        <v>76.83</v>
      </c>
      <c r="M2177" s="35"/>
    </row>
    <row r="2178" spans="1:13" ht="24" x14ac:dyDescent="0.3">
      <c r="A2178" s="43" t="s">
        <v>5880</v>
      </c>
      <c r="B2178" s="118" t="s">
        <v>2992</v>
      </c>
      <c r="C2178" s="104" t="s">
        <v>187</v>
      </c>
      <c r="D2178" s="105">
        <v>91914</v>
      </c>
      <c r="E2178" s="95" t="s">
        <v>2258</v>
      </c>
      <c r="F2178" s="106" t="s">
        <v>135</v>
      </c>
      <c r="G2178" s="97">
        <v>76</v>
      </c>
      <c r="H2178" s="98">
        <v>76</v>
      </c>
      <c r="I2178" s="98">
        <v>4.6399999999999997</v>
      </c>
      <c r="J2178" s="98">
        <v>10.06</v>
      </c>
      <c r="K2178" s="98">
        <v>1117.2</v>
      </c>
      <c r="L2178" s="98">
        <v>1117.2</v>
      </c>
      <c r="M2178" s="36"/>
    </row>
    <row r="2179" spans="1:13" ht="24" x14ac:dyDescent="0.3">
      <c r="A2179" s="43" t="s">
        <v>5881</v>
      </c>
      <c r="B2179" s="116" t="s">
        <v>2993</v>
      </c>
      <c r="C2179" s="93" t="s">
        <v>187</v>
      </c>
      <c r="D2179" s="94">
        <v>93673</v>
      </c>
      <c r="E2179" s="99" t="s">
        <v>3666</v>
      </c>
      <c r="F2179" s="96" t="s">
        <v>135</v>
      </c>
      <c r="G2179" s="97">
        <v>1</v>
      </c>
      <c r="H2179" s="98">
        <v>1</v>
      </c>
      <c r="I2179" s="98">
        <v>64.25</v>
      </c>
      <c r="J2179" s="98">
        <v>19.29</v>
      </c>
      <c r="K2179" s="98">
        <v>83.54</v>
      </c>
      <c r="L2179" s="98">
        <v>83.54</v>
      </c>
      <c r="M2179" s="36"/>
    </row>
    <row r="2180" spans="1:13" ht="24" x14ac:dyDescent="0.3">
      <c r="A2180" s="43" t="s">
        <v>5882</v>
      </c>
      <c r="B2180" s="116" t="s">
        <v>2994</v>
      </c>
      <c r="C2180" s="93" t="s">
        <v>187</v>
      </c>
      <c r="D2180" s="94">
        <v>93654</v>
      </c>
      <c r="E2180" s="99" t="s">
        <v>3626</v>
      </c>
      <c r="F2180" s="96" t="s">
        <v>135</v>
      </c>
      <c r="G2180" s="97">
        <v>14</v>
      </c>
      <c r="H2180" s="98">
        <v>14</v>
      </c>
      <c r="I2180" s="98">
        <v>8.92</v>
      </c>
      <c r="J2180" s="98">
        <v>1.6</v>
      </c>
      <c r="K2180" s="98">
        <v>147.28</v>
      </c>
      <c r="L2180" s="98">
        <v>147.28</v>
      </c>
      <c r="M2180" s="36"/>
    </row>
    <row r="2181" spans="1:13" ht="24" x14ac:dyDescent="0.3">
      <c r="A2181" s="43" t="s">
        <v>5883</v>
      </c>
      <c r="B2181" s="116" t="s">
        <v>2995</v>
      </c>
      <c r="C2181" s="93" t="s">
        <v>187</v>
      </c>
      <c r="D2181" s="94">
        <v>93655</v>
      </c>
      <c r="E2181" s="95" t="s">
        <v>430</v>
      </c>
      <c r="F2181" s="96" t="s">
        <v>135</v>
      </c>
      <c r="G2181" s="97">
        <v>2</v>
      </c>
      <c r="H2181" s="98">
        <v>2</v>
      </c>
      <c r="I2181" s="98">
        <v>9.3800000000000008</v>
      </c>
      <c r="J2181" s="98">
        <v>2.23</v>
      </c>
      <c r="K2181" s="98">
        <v>23.22</v>
      </c>
      <c r="L2181" s="98">
        <v>23.22</v>
      </c>
      <c r="M2181" s="36"/>
    </row>
    <row r="2182" spans="1:13" x14ac:dyDescent="0.25">
      <c r="A2182" s="43" t="s">
        <v>5884</v>
      </c>
      <c r="B2182" s="116" t="s">
        <v>2996</v>
      </c>
      <c r="C2182" s="93" t="s">
        <v>138</v>
      </c>
      <c r="D2182" s="94">
        <v>71184</v>
      </c>
      <c r="E2182" s="95" t="s">
        <v>433</v>
      </c>
      <c r="F2182" s="96" t="s">
        <v>135</v>
      </c>
      <c r="G2182" s="97">
        <v>3</v>
      </c>
      <c r="H2182" s="98">
        <v>3</v>
      </c>
      <c r="I2182" s="98">
        <v>74.98</v>
      </c>
      <c r="J2182" s="98">
        <v>33.43</v>
      </c>
      <c r="K2182" s="98">
        <v>325.23</v>
      </c>
      <c r="L2182" s="98">
        <v>325.23</v>
      </c>
      <c r="M2182" s="35"/>
    </row>
    <row r="2183" spans="1:13" x14ac:dyDescent="0.25">
      <c r="A2183" s="43" t="s">
        <v>5885</v>
      </c>
      <c r="B2183" s="116" t="s">
        <v>2997</v>
      </c>
      <c r="C2183" s="93" t="s">
        <v>138</v>
      </c>
      <c r="D2183" s="94">
        <v>71450</v>
      </c>
      <c r="E2183" s="95" t="s">
        <v>435</v>
      </c>
      <c r="F2183" s="96" t="s">
        <v>135</v>
      </c>
      <c r="G2183" s="97">
        <v>8</v>
      </c>
      <c r="H2183" s="98">
        <v>8</v>
      </c>
      <c r="I2183" s="98">
        <v>130.65</v>
      </c>
      <c r="J2183" s="98">
        <v>20.059999999999999</v>
      </c>
      <c r="K2183" s="98">
        <v>1205.68</v>
      </c>
      <c r="L2183" s="98">
        <v>1205.68</v>
      </c>
      <c r="M2183" s="35"/>
    </row>
    <row r="2184" spans="1:13" ht="24" x14ac:dyDescent="0.3">
      <c r="A2184" s="43" t="s">
        <v>5886</v>
      </c>
      <c r="B2184" s="118" t="s">
        <v>2998</v>
      </c>
      <c r="C2184" s="104" t="s">
        <v>187</v>
      </c>
      <c r="D2184" s="105">
        <v>91855</v>
      </c>
      <c r="E2184" s="95" t="s">
        <v>401</v>
      </c>
      <c r="F2184" s="106" t="s">
        <v>178</v>
      </c>
      <c r="G2184" s="97">
        <v>40</v>
      </c>
      <c r="H2184" s="98">
        <v>40</v>
      </c>
      <c r="I2184" s="98">
        <v>4.71</v>
      </c>
      <c r="J2184" s="98">
        <v>4.57</v>
      </c>
      <c r="K2184" s="98">
        <v>371.2</v>
      </c>
      <c r="L2184" s="98">
        <v>371.2</v>
      </c>
      <c r="M2184" s="36"/>
    </row>
    <row r="2185" spans="1:13" x14ac:dyDescent="0.25">
      <c r="A2185" s="43" t="s">
        <v>5887</v>
      </c>
      <c r="B2185" s="116" t="s">
        <v>2999</v>
      </c>
      <c r="C2185" s="93" t="s">
        <v>138</v>
      </c>
      <c r="D2185" s="94">
        <v>71201</v>
      </c>
      <c r="E2185" s="95" t="s">
        <v>2267</v>
      </c>
      <c r="F2185" s="96" t="s">
        <v>178</v>
      </c>
      <c r="G2185" s="97">
        <v>80</v>
      </c>
      <c r="H2185" s="98">
        <v>80</v>
      </c>
      <c r="I2185" s="98">
        <v>4.84</v>
      </c>
      <c r="J2185" s="98">
        <v>5.68</v>
      </c>
      <c r="K2185" s="98">
        <v>841.6</v>
      </c>
      <c r="L2185" s="98">
        <v>841.6</v>
      </c>
      <c r="M2185" s="35"/>
    </row>
    <row r="2186" spans="1:13" ht="24" x14ac:dyDescent="0.3">
      <c r="A2186" s="43" t="s">
        <v>5888</v>
      </c>
      <c r="B2186" s="116" t="s">
        <v>3000</v>
      </c>
      <c r="C2186" s="93" t="s">
        <v>187</v>
      </c>
      <c r="D2186" s="94">
        <v>91867</v>
      </c>
      <c r="E2186" s="95" t="s">
        <v>3001</v>
      </c>
      <c r="F2186" s="96" t="s">
        <v>178</v>
      </c>
      <c r="G2186" s="97">
        <v>200</v>
      </c>
      <c r="H2186" s="98">
        <v>200</v>
      </c>
      <c r="I2186" s="98">
        <v>5.14</v>
      </c>
      <c r="J2186" s="98">
        <v>3.2</v>
      </c>
      <c r="K2186" s="98">
        <v>1668</v>
      </c>
      <c r="L2186" s="98">
        <v>1668</v>
      </c>
      <c r="M2186" s="36"/>
    </row>
    <row r="2187" spans="1:13" x14ac:dyDescent="0.25">
      <c r="A2187" s="43" t="s">
        <v>5889</v>
      </c>
      <c r="B2187" s="116" t="s">
        <v>3002</v>
      </c>
      <c r="C2187" s="93" t="s">
        <v>138</v>
      </c>
      <c r="D2187" s="94">
        <v>71440</v>
      </c>
      <c r="E2187" s="95" t="s">
        <v>418</v>
      </c>
      <c r="F2187" s="96" t="s">
        <v>135</v>
      </c>
      <c r="G2187" s="97">
        <v>11</v>
      </c>
      <c r="H2187" s="98">
        <v>11</v>
      </c>
      <c r="I2187" s="98">
        <v>7.11</v>
      </c>
      <c r="J2187" s="98">
        <v>7.01</v>
      </c>
      <c r="K2187" s="98">
        <v>155.32</v>
      </c>
      <c r="L2187" s="98">
        <v>155.32</v>
      </c>
      <c r="M2187" s="35"/>
    </row>
    <row r="2188" spans="1:13" x14ac:dyDescent="0.25">
      <c r="A2188" s="43" t="s">
        <v>5890</v>
      </c>
      <c r="B2188" s="116" t="s">
        <v>3003</v>
      </c>
      <c r="C2188" s="93" t="s">
        <v>138</v>
      </c>
      <c r="D2188" s="94">
        <v>71441</v>
      </c>
      <c r="E2188" s="95" t="s">
        <v>416</v>
      </c>
      <c r="F2188" s="96" t="s">
        <v>135</v>
      </c>
      <c r="G2188" s="97">
        <v>1</v>
      </c>
      <c r="H2188" s="98">
        <v>1</v>
      </c>
      <c r="I2188" s="98">
        <v>10.37</v>
      </c>
      <c r="J2188" s="98">
        <v>12.36</v>
      </c>
      <c r="K2188" s="98">
        <v>22.73</v>
      </c>
      <c r="L2188" s="98">
        <v>22.73</v>
      </c>
      <c r="M2188" s="35"/>
    </row>
    <row r="2189" spans="1:13" ht="24" x14ac:dyDescent="0.3">
      <c r="A2189" s="43" t="s">
        <v>5891</v>
      </c>
      <c r="B2189" s="116" t="s">
        <v>3004</v>
      </c>
      <c r="C2189" s="93" t="s">
        <v>193</v>
      </c>
      <c r="D2189" s="107" t="s">
        <v>425</v>
      </c>
      <c r="E2189" s="99" t="s">
        <v>3648</v>
      </c>
      <c r="F2189" s="96" t="s">
        <v>135</v>
      </c>
      <c r="G2189" s="97">
        <v>19</v>
      </c>
      <c r="H2189" s="98">
        <v>19</v>
      </c>
      <c r="I2189" s="98">
        <v>81.69</v>
      </c>
      <c r="J2189" s="98">
        <v>12.92</v>
      </c>
      <c r="K2189" s="98">
        <v>1797.59</v>
      </c>
      <c r="L2189" s="98">
        <v>1797.59</v>
      </c>
      <c r="M2189" s="36"/>
    </row>
    <row r="2190" spans="1:13" ht="24" x14ac:dyDescent="0.3">
      <c r="A2190" s="43" t="s">
        <v>5892</v>
      </c>
      <c r="B2190" s="116" t="s">
        <v>3005</v>
      </c>
      <c r="C2190" s="93" t="s">
        <v>187</v>
      </c>
      <c r="D2190" s="94">
        <v>100903</v>
      </c>
      <c r="E2190" s="99" t="s">
        <v>3625</v>
      </c>
      <c r="F2190" s="96" t="s">
        <v>135</v>
      </c>
      <c r="G2190" s="97">
        <v>38</v>
      </c>
      <c r="H2190" s="98">
        <v>38</v>
      </c>
      <c r="I2190" s="98">
        <v>17.149999999999999</v>
      </c>
      <c r="J2190" s="98">
        <v>6.48</v>
      </c>
      <c r="K2190" s="98">
        <v>897.94</v>
      </c>
      <c r="L2190" s="98">
        <v>897.94</v>
      </c>
      <c r="M2190" s="36"/>
    </row>
    <row r="2191" spans="1:13" x14ac:dyDescent="0.25">
      <c r="A2191" s="43" t="s">
        <v>5893</v>
      </c>
      <c r="B2191" s="116" t="s">
        <v>3006</v>
      </c>
      <c r="C2191" s="93" t="s">
        <v>138</v>
      </c>
      <c r="D2191" s="94">
        <v>71741</v>
      </c>
      <c r="E2191" s="95" t="s">
        <v>2275</v>
      </c>
      <c r="F2191" s="96" t="s">
        <v>135</v>
      </c>
      <c r="G2191" s="97">
        <v>150</v>
      </c>
      <c r="H2191" s="98">
        <v>150</v>
      </c>
      <c r="I2191" s="98">
        <v>1.05</v>
      </c>
      <c r="J2191" s="98">
        <v>1</v>
      </c>
      <c r="K2191" s="98">
        <v>307.5</v>
      </c>
      <c r="L2191" s="98">
        <v>307.5</v>
      </c>
      <c r="M2191" s="35"/>
    </row>
    <row r="2192" spans="1:13" ht="24" x14ac:dyDescent="0.3">
      <c r="A2192" s="43" t="s">
        <v>5894</v>
      </c>
      <c r="B2192" s="116" t="s">
        <v>3007</v>
      </c>
      <c r="C2192" s="93" t="s">
        <v>187</v>
      </c>
      <c r="D2192" s="94">
        <v>103782</v>
      </c>
      <c r="E2192" s="95" t="s">
        <v>848</v>
      </c>
      <c r="F2192" s="96" t="s">
        <v>135</v>
      </c>
      <c r="G2192" s="97">
        <v>3</v>
      </c>
      <c r="H2192" s="98">
        <v>3</v>
      </c>
      <c r="I2192" s="98">
        <v>17.34</v>
      </c>
      <c r="J2192" s="98">
        <v>12.59</v>
      </c>
      <c r="K2192" s="98">
        <v>89.79</v>
      </c>
      <c r="L2192" s="98">
        <v>89.79</v>
      </c>
      <c r="M2192" s="36"/>
    </row>
    <row r="2193" spans="1:13" x14ac:dyDescent="0.25">
      <c r="A2193" s="43" t="s">
        <v>5895</v>
      </c>
      <c r="B2193" s="116" t="s">
        <v>3008</v>
      </c>
      <c r="C2193" s="93" t="s">
        <v>138</v>
      </c>
      <c r="D2193" s="94">
        <v>72201</v>
      </c>
      <c r="E2193" s="95" t="s">
        <v>3009</v>
      </c>
      <c r="F2193" s="96" t="s">
        <v>135</v>
      </c>
      <c r="G2193" s="97">
        <v>1</v>
      </c>
      <c r="H2193" s="98">
        <v>1</v>
      </c>
      <c r="I2193" s="98">
        <v>1646.56</v>
      </c>
      <c r="J2193" s="98">
        <v>200.62</v>
      </c>
      <c r="K2193" s="98">
        <v>1847.18</v>
      </c>
      <c r="L2193" s="98">
        <v>1847.18</v>
      </c>
      <c r="M2193" s="35"/>
    </row>
    <row r="2194" spans="1:13" x14ac:dyDescent="0.25">
      <c r="A2194" s="43" t="s">
        <v>5896</v>
      </c>
      <c r="B2194" s="116" t="s">
        <v>3010</v>
      </c>
      <c r="C2194" s="93" t="s">
        <v>138</v>
      </c>
      <c r="D2194" s="94">
        <v>72385</v>
      </c>
      <c r="E2194" s="95" t="s">
        <v>2281</v>
      </c>
      <c r="F2194" s="96" t="s">
        <v>135</v>
      </c>
      <c r="G2194" s="97">
        <v>13</v>
      </c>
      <c r="H2194" s="98">
        <v>13</v>
      </c>
      <c r="I2194" s="98">
        <v>3.12</v>
      </c>
      <c r="J2194" s="98">
        <v>1</v>
      </c>
      <c r="K2194" s="98">
        <v>53.56</v>
      </c>
      <c r="L2194" s="98">
        <v>53.56</v>
      </c>
      <c r="M2194" s="35"/>
    </row>
    <row r="2195" spans="1:13" x14ac:dyDescent="0.25">
      <c r="A2195" s="43" t="s">
        <v>5897</v>
      </c>
      <c r="B2195" s="116" t="s">
        <v>3011</v>
      </c>
      <c r="C2195" s="93" t="s">
        <v>138</v>
      </c>
      <c r="D2195" s="94">
        <v>72585</v>
      </c>
      <c r="E2195" s="95" t="s">
        <v>413</v>
      </c>
      <c r="F2195" s="96" t="s">
        <v>135</v>
      </c>
      <c r="G2195" s="97">
        <v>5</v>
      </c>
      <c r="H2195" s="98">
        <v>5</v>
      </c>
      <c r="I2195" s="98">
        <v>10.66</v>
      </c>
      <c r="J2195" s="98">
        <v>9.6999999999999993</v>
      </c>
      <c r="K2195" s="98">
        <v>101.8</v>
      </c>
      <c r="L2195" s="98">
        <v>101.8</v>
      </c>
      <c r="M2195" s="35"/>
    </row>
    <row r="2196" spans="1:13" ht="24" x14ac:dyDescent="0.3">
      <c r="A2196" s="43" t="s">
        <v>5898</v>
      </c>
      <c r="B2196" s="116" t="s">
        <v>3012</v>
      </c>
      <c r="C2196" s="93" t="s">
        <v>187</v>
      </c>
      <c r="D2196" s="94">
        <v>92008</v>
      </c>
      <c r="E2196" s="95" t="s">
        <v>2284</v>
      </c>
      <c r="F2196" s="96" t="s">
        <v>135</v>
      </c>
      <c r="G2196" s="97">
        <v>26</v>
      </c>
      <c r="H2196" s="98">
        <v>26</v>
      </c>
      <c r="I2196" s="98">
        <v>21.48</v>
      </c>
      <c r="J2196" s="98">
        <v>18.690000000000001</v>
      </c>
      <c r="K2196" s="98">
        <v>1044.42</v>
      </c>
      <c r="L2196" s="98">
        <v>1044.42</v>
      </c>
      <c r="M2196" s="36"/>
    </row>
    <row r="2197" spans="1:13" x14ac:dyDescent="0.25">
      <c r="A2197" s="43" t="s">
        <v>5899</v>
      </c>
      <c r="B2197" s="116" t="s">
        <v>3013</v>
      </c>
      <c r="C2197" s="93" t="s">
        <v>138</v>
      </c>
      <c r="D2197" s="94">
        <v>72578</v>
      </c>
      <c r="E2197" s="95" t="s">
        <v>411</v>
      </c>
      <c r="F2197" s="96" t="s">
        <v>135</v>
      </c>
      <c r="G2197" s="97">
        <v>3</v>
      </c>
      <c r="H2197" s="98">
        <v>3</v>
      </c>
      <c r="I2197" s="98">
        <v>7.2</v>
      </c>
      <c r="J2197" s="98">
        <v>9.6999999999999993</v>
      </c>
      <c r="K2197" s="98">
        <v>50.7</v>
      </c>
      <c r="L2197" s="98">
        <v>50.7</v>
      </c>
      <c r="M2197" s="35"/>
    </row>
    <row r="2198" spans="1:13" x14ac:dyDescent="0.25">
      <c r="A2198" s="43" t="s">
        <v>5900</v>
      </c>
      <c r="B2198" s="116" t="s">
        <v>3014</v>
      </c>
      <c r="C2198" s="93" t="s">
        <v>138</v>
      </c>
      <c r="D2198" s="94">
        <v>72578</v>
      </c>
      <c r="E2198" s="95" t="s">
        <v>411</v>
      </c>
      <c r="F2198" s="96" t="s">
        <v>135</v>
      </c>
      <c r="G2198" s="97">
        <v>3</v>
      </c>
      <c r="H2198" s="98">
        <v>3</v>
      </c>
      <c r="I2198" s="98">
        <v>7.2</v>
      </c>
      <c r="J2198" s="98">
        <v>9.6999999999999993</v>
      </c>
      <c r="K2198" s="98">
        <v>50.7</v>
      </c>
      <c r="L2198" s="98">
        <v>50.7</v>
      </c>
      <c r="M2198" s="35"/>
    </row>
    <row r="2199" spans="1:13" ht="24" x14ac:dyDescent="0.3">
      <c r="A2199" s="43" t="s">
        <v>5901</v>
      </c>
      <c r="B2199" s="116" t="s">
        <v>3015</v>
      </c>
      <c r="C2199" s="93" t="s">
        <v>187</v>
      </c>
      <c r="D2199" s="94">
        <v>92004</v>
      </c>
      <c r="E2199" s="95" t="s">
        <v>3016</v>
      </c>
      <c r="F2199" s="96" t="s">
        <v>135</v>
      </c>
      <c r="G2199" s="97">
        <v>2</v>
      </c>
      <c r="H2199" s="98">
        <v>2</v>
      </c>
      <c r="I2199" s="98">
        <v>23.1</v>
      </c>
      <c r="J2199" s="98">
        <v>23.84</v>
      </c>
      <c r="K2199" s="98">
        <v>93.88</v>
      </c>
      <c r="L2199" s="98">
        <v>93.88</v>
      </c>
      <c r="M2199" s="36"/>
    </row>
    <row r="2200" spans="1:13" x14ac:dyDescent="0.25">
      <c r="A2200" s="43" t="s">
        <v>5902</v>
      </c>
      <c r="B2200" s="116" t="s">
        <v>3017</v>
      </c>
      <c r="C2200" s="93" t="s">
        <v>138</v>
      </c>
      <c r="D2200" s="94">
        <v>70371</v>
      </c>
      <c r="E2200" s="95" t="s">
        <v>390</v>
      </c>
      <c r="F2200" s="96" t="s">
        <v>135</v>
      </c>
      <c r="G2200" s="97">
        <v>186.67</v>
      </c>
      <c r="H2200" s="98">
        <v>186.67</v>
      </c>
      <c r="I2200" s="98">
        <v>1.29</v>
      </c>
      <c r="J2200" s="98">
        <v>0.33</v>
      </c>
      <c r="K2200" s="98">
        <v>302.39999999999998</v>
      </c>
      <c r="L2200" s="98">
        <v>302.39999999999998</v>
      </c>
      <c r="M2200" s="35"/>
    </row>
    <row r="2201" spans="1:13" x14ac:dyDescent="0.25">
      <c r="A2201" s="43" t="s">
        <v>5903</v>
      </c>
      <c r="B2201" s="116" t="s">
        <v>3018</v>
      </c>
      <c r="C2201" s="93" t="s">
        <v>138</v>
      </c>
      <c r="D2201" s="94">
        <v>71861</v>
      </c>
      <c r="E2201" s="95" t="s">
        <v>397</v>
      </c>
      <c r="F2201" s="96" t="s">
        <v>135</v>
      </c>
      <c r="G2201" s="97">
        <v>224.67</v>
      </c>
      <c r="H2201" s="98">
        <v>224.67</v>
      </c>
      <c r="I2201" s="98">
        <v>0.1</v>
      </c>
      <c r="J2201" s="98">
        <v>0.34</v>
      </c>
      <c r="K2201" s="98">
        <v>98.85</v>
      </c>
      <c r="L2201" s="98">
        <v>98.85</v>
      </c>
      <c r="M2201" s="35"/>
    </row>
    <row r="2202" spans="1:13" x14ac:dyDescent="0.25">
      <c r="A2202" s="43" t="s">
        <v>5904</v>
      </c>
      <c r="B2202" s="116" t="s">
        <v>3019</v>
      </c>
      <c r="C2202" s="93" t="s">
        <v>138</v>
      </c>
      <c r="D2202" s="94">
        <v>70391</v>
      </c>
      <c r="E2202" s="95" t="s">
        <v>399</v>
      </c>
      <c r="F2202" s="96" t="s">
        <v>135</v>
      </c>
      <c r="G2202" s="97">
        <v>224.67</v>
      </c>
      <c r="H2202" s="98">
        <v>224.67</v>
      </c>
      <c r="I2202" s="98">
        <v>0.16</v>
      </c>
      <c r="J2202" s="98">
        <v>0.53</v>
      </c>
      <c r="K2202" s="98">
        <v>155.02000000000001</v>
      </c>
      <c r="L2202" s="98">
        <v>155.02000000000001</v>
      </c>
      <c r="M2202" s="35"/>
    </row>
    <row r="2203" spans="1:13" x14ac:dyDescent="0.25">
      <c r="A2203" s="43" t="s">
        <v>5905</v>
      </c>
      <c r="B2203" s="116" t="s">
        <v>3020</v>
      </c>
      <c r="C2203" s="93" t="s">
        <v>138</v>
      </c>
      <c r="D2203" s="94">
        <v>70421</v>
      </c>
      <c r="E2203" s="95" t="s">
        <v>392</v>
      </c>
      <c r="F2203" s="96" t="s">
        <v>393</v>
      </c>
      <c r="G2203" s="97">
        <v>4</v>
      </c>
      <c r="H2203" s="98">
        <v>4</v>
      </c>
      <c r="I2203" s="98">
        <v>1.57</v>
      </c>
      <c r="J2203" s="98">
        <v>0.33</v>
      </c>
      <c r="K2203" s="98">
        <v>7.6</v>
      </c>
      <c r="L2203" s="98">
        <v>7.6</v>
      </c>
      <c r="M2203" s="35"/>
    </row>
    <row r="2204" spans="1:13" x14ac:dyDescent="0.25">
      <c r="A2204" s="43" t="s">
        <v>5906</v>
      </c>
      <c r="B2204" s="117" t="s">
        <v>3021</v>
      </c>
      <c r="C2204" s="100"/>
      <c r="D2204" s="100"/>
      <c r="E2204" s="101" t="s">
        <v>3022</v>
      </c>
      <c r="F2204" s="100"/>
      <c r="G2204" s="102"/>
      <c r="H2204" s="102"/>
      <c r="I2204" s="102"/>
      <c r="J2204" s="102"/>
      <c r="K2204" s="103">
        <v>18759.130000000005</v>
      </c>
      <c r="L2204" s="103">
        <v>18759.130000000005</v>
      </c>
      <c r="M2204" s="35"/>
    </row>
    <row r="2205" spans="1:13" ht="24" x14ac:dyDescent="0.3">
      <c r="A2205" s="43" t="s">
        <v>5907</v>
      </c>
      <c r="B2205" s="116" t="s">
        <v>3023</v>
      </c>
      <c r="C2205" s="93" t="s">
        <v>187</v>
      </c>
      <c r="D2205" s="94">
        <v>91926</v>
      </c>
      <c r="E2205" s="95" t="s">
        <v>384</v>
      </c>
      <c r="F2205" s="96" t="s">
        <v>178</v>
      </c>
      <c r="G2205" s="97">
        <v>1260</v>
      </c>
      <c r="H2205" s="98">
        <v>1260</v>
      </c>
      <c r="I2205" s="98">
        <v>2.64</v>
      </c>
      <c r="J2205" s="98">
        <v>0.97</v>
      </c>
      <c r="K2205" s="98">
        <v>4548.6000000000004</v>
      </c>
      <c r="L2205" s="98">
        <v>4548.6000000000004</v>
      </c>
      <c r="M2205" s="36"/>
    </row>
    <row r="2206" spans="1:13" x14ac:dyDescent="0.25">
      <c r="A2206" s="43" t="s">
        <v>5908</v>
      </c>
      <c r="B2206" s="116" t="s">
        <v>3024</v>
      </c>
      <c r="C2206" s="93" t="s">
        <v>138</v>
      </c>
      <c r="D2206" s="94">
        <v>70564</v>
      </c>
      <c r="E2206" s="95" t="s">
        <v>386</v>
      </c>
      <c r="F2206" s="96" t="s">
        <v>178</v>
      </c>
      <c r="G2206" s="97">
        <v>110</v>
      </c>
      <c r="H2206" s="98">
        <v>110</v>
      </c>
      <c r="I2206" s="98">
        <v>3.58</v>
      </c>
      <c r="J2206" s="98">
        <v>2</v>
      </c>
      <c r="K2206" s="98">
        <v>613.79999999999995</v>
      </c>
      <c r="L2206" s="98">
        <v>613.79999999999995</v>
      </c>
      <c r="M2206" s="35"/>
    </row>
    <row r="2207" spans="1:13" x14ac:dyDescent="0.3">
      <c r="A2207" s="43" t="s">
        <v>5909</v>
      </c>
      <c r="B2207" s="116" t="s">
        <v>3025</v>
      </c>
      <c r="C2207" s="93" t="s">
        <v>138</v>
      </c>
      <c r="D2207" s="94">
        <v>70710</v>
      </c>
      <c r="E2207" s="95" t="s">
        <v>2948</v>
      </c>
      <c r="F2207" s="96" t="s">
        <v>135</v>
      </c>
      <c r="G2207" s="97">
        <v>2</v>
      </c>
      <c r="H2207" s="98">
        <v>2</v>
      </c>
      <c r="I2207" s="98">
        <v>65.349999999999994</v>
      </c>
      <c r="J2207" s="98">
        <v>69.900000000000006</v>
      </c>
      <c r="K2207" s="98">
        <v>270.5</v>
      </c>
      <c r="L2207" s="98">
        <v>270.5</v>
      </c>
      <c r="M2207" s="36"/>
    </row>
    <row r="2208" spans="1:13" x14ac:dyDescent="0.25">
      <c r="A2208" s="43" t="s">
        <v>5910</v>
      </c>
      <c r="B2208" s="116" t="s">
        <v>3026</v>
      </c>
      <c r="C2208" s="93" t="s">
        <v>138</v>
      </c>
      <c r="D2208" s="94">
        <v>70682</v>
      </c>
      <c r="E2208" s="95" t="s">
        <v>2245</v>
      </c>
      <c r="F2208" s="96" t="s">
        <v>135</v>
      </c>
      <c r="G2208" s="97">
        <v>24</v>
      </c>
      <c r="H2208" s="98">
        <v>24</v>
      </c>
      <c r="I2208" s="98">
        <v>4.91</v>
      </c>
      <c r="J2208" s="98">
        <v>5.0199999999999996</v>
      </c>
      <c r="K2208" s="98">
        <v>238.32</v>
      </c>
      <c r="L2208" s="98">
        <v>238.32</v>
      </c>
      <c r="M2208" s="35"/>
    </row>
    <row r="2209" spans="1:13" ht="24" x14ac:dyDescent="0.3">
      <c r="A2209" s="43" t="s">
        <v>5911</v>
      </c>
      <c r="B2209" s="116" t="s">
        <v>3027</v>
      </c>
      <c r="C2209" s="93" t="s">
        <v>187</v>
      </c>
      <c r="D2209" s="94">
        <v>91939</v>
      </c>
      <c r="E2209" s="99" t="s">
        <v>3647</v>
      </c>
      <c r="F2209" s="96" t="s">
        <v>135</v>
      </c>
      <c r="G2209" s="97">
        <v>8</v>
      </c>
      <c r="H2209" s="98">
        <v>8</v>
      </c>
      <c r="I2209" s="98">
        <v>7.59</v>
      </c>
      <c r="J2209" s="98">
        <v>18.86</v>
      </c>
      <c r="K2209" s="98">
        <v>211.6</v>
      </c>
      <c r="L2209" s="98">
        <v>211.6</v>
      </c>
      <c r="M2209" s="36"/>
    </row>
    <row r="2210" spans="1:13" ht="24" x14ac:dyDescent="0.3">
      <c r="A2210" s="43" t="s">
        <v>5912</v>
      </c>
      <c r="B2210" s="116" t="s">
        <v>3028</v>
      </c>
      <c r="C2210" s="93" t="s">
        <v>187</v>
      </c>
      <c r="D2210" s="94">
        <v>91941</v>
      </c>
      <c r="E2210" s="95" t="s">
        <v>1563</v>
      </c>
      <c r="F2210" s="96" t="s">
        <v>135</v>
      </c>
      <c r="G2210" s="97">
        <v>10</v>
      </c>
      <c r="H2210" s="98">
        <v>10</v>
      </c>
      <c r="I2210" s="98">
        <v>3.44</v>
      </c>
      <c r="J2210" s="98">
        <v>5.71</v>
      </c>
      <c r="K2210" s="98">
        <v>91.5</v>
      </c>
      <c r="L2210" s="98">
        <v>91.5</v>
      </c>
      <c r="M2210" s="36"/>
    </row>
    <row r="2211" spans="1:13" ht="24" x14ac:dyDescent="0.3">
      <c r="A2211" s="43" t="s">
        <v>5913</v>
      </c>
      <c r="B2211" s="116" t="s">
        <v>3029</v>
      </c>
      <c r="C2211" s="93" t="s">
        <v>187</v>
      </c>
      <c r="D2211" s="94">
        <v>91940</v>
      </c>
      <c r="E2211" s="95" t="s">
        <v>1952</v>
      </c>
      <c r="F2211" s="96" t="s">
        <v>135</v>
      </c>
      <c r="G2211" s="97">
        <v>22</v>
      </c>
      <c r="H2211" s="98">
        <v>22</v>
      </c>
      <c r="I2211" s="98">
        <v>4.83</v>
      </c>
      <c r="J2211" s="98">
        <v>10.02</v>
      </c>
      <c r="K2211" s="98">
        <v>326.7</v>
      </c>
      <c r="L2211" s="98">
        <v>326.7</v>
      </c>
      <c r="M2211" s="36"/>
    </row>
    <row r="2212" spans="1:13" x14ac:dyDescent="0.25">
      <c r="A2212" s="43" t="s">
        <v>5914</v>
      </c>
      <c r="B2212" s="116" t="s">
        <v>3030</v>
      </c>
      <c r="C2212" s="93" t="s">
        <v>138</v>
      </c>
      <c r="D2212" s="94">
        <v>70925</v>
      </c>
      <c r="E2212" s="95" t="s">
        <v>2252</v>
      </c>
      <c r="F2212" s="96" t="s">
        <v>135</v>
      </c>
      <c r="G2212" s="97">
        <v>33</v>
      </c>
      <c r="H2212" s="98">
        <v>33</v>
      </c>
      <c r="I2212" s="98">
        <v>1.07</v>
      </c>
      <c r="J2212" s="98">
        <v>2.66</v>
      </c>
      <c r="K2212" s="98">
        <v>123.09</v>
      </c>
      <c r="L2212" s="98">
        <v>123.09</v>
      </c>
      <c r="M2212" s="35"/>
    </row>
    <row r="2213" spans="1:13" x14ac:dyDescent="0.25">
      <c r="A2213" s="43" t="s">
        <v>5915</v>
      </c>
      <c r="B2213" s="116" t="s">
        <v>3031</v>
      </c>
      <c r="C2213" s="93" t="s">
        <v>138</v>
      </c>
      <c r="D2213" s="94">
        <v>70924</v>
      </c>
      <c r="E2213" s="95" t="s">
        <v>2254</v>
      </c>
      <c r="F2213" s="96" t="s">
        <v>135</v>
      </c>
      <c r="G2213" s="97">
        <v>17</v>
      </c>
      <c r="H2213" s="98">
        <v>17</v>
      </c>
      <c r="I2213" s="98">
        <v>5.69</v>
      </c>
      <c r="J2213" s="98">
        <v>11.36</v>
      </c>
      <c r="K2213" s="98">
        <v>289.85000000000002</v>
      </c>
      <c r="L2213" s="98">
        <v>289.85000000000002</v>
      </c>
      <c r="M2213" s="35"/>
    </row>
    <row r="2214" spans="1:13" x14ac:dyDescent="0.25">
      <c r="A2214" s="43" t="s">
        <v>5916</v>
      </c>
      <c r="B2214" s="116" t="s">
        <v>3032</v>
      </c>
      <c r="C2214" s="93" t="s">
        <v>138</v>
      </c>
      <c r="D2214" s="94">
        <v>70927</v>
      </c>
      <c r="E2214" s="95" t="s">
        <v>2256</v>
      </c>
      <c r="F2214" s="96" t="s">
        <v>135</v>
      </c>
      <c r="G2214" s="97">
        <v>52</v>
      </c>
      <c r="H2214" s="98">
        <v>52</v>
      </c>
      <c r="I2214" s="98">
        <v>0.97</v>
      </c>
      <c r="J2214" s="98">
        <v>1</v>
      </c>
      <c r="K2214" s="98">
        <v>102.44</v>
      </c>
      <c r="L2214" s="98">
        <v>102.44</v>
      </c>
      <c r="M2214" s="35"/>
    </row>
    <row r="2215" spans="1:13" ht="24" x14ac:dyDescent="0.3">
      <c r="A2215" s="43" t="s">
        <v>5917</v>
      </c>
      <c r="B2215" s="118" t="s">
        <v>3033</v>
      </c>
      <c r="C2215" s="104" t="s">
        <v>187</v>
      </c>
      <c r="D2215" s="105">
        <v>91890</v>
      </c>
      <c r="E2215" s="95" t="s">
        <v>3034</v>
      </c>
      <c r="F2215" s="106" t="s">
        <v>135</v>
      </c>
      <c r="G2215" s="97">
        <v>45</v>
      </c>
      <c r="H2215" s="98">
        <v>45</v>
      </c>
      <c r="I2215" s="98">
        <v>3.68</v>
      </c>
      <c r="J2215" s="98">
        <v>7.03</v>
      </c>
      <c r="K2215" s="98">
        <v>481.95</v>
      </c>
      <c r="L2215" s="98">
        <v>481.95</v>
      </c>
      <c r="M2215" s="36"/>
    </row>
    <row r="2216" spans="1:13" ht="24" x14ac:dyDescent="0.3">
      <c r="A2216" s="43" t="s">
        <v>5918</v>
      </c>
      <c r="B2216" s="116" t="s">
        <v>3035</v>
      </c>
      <c r="C2216" s="93" t="s">
        <v>187</v>
      </c>
      <c r="D2216" s="94">
        <v>93672</v>
      </c>
      <c r="E2216" s="99" t="s">
        <v>3704</v>
      </c>
      <c r="F2216" s="96" t="s">
        <v>135</v>
      </c>
      <c r="G2216" s="97">
        <v>1</v>
      </c>
      <c r="H2216" s="98">
        <v>1</v>
      </c>
      <c r="I2216" s="98">
        <v>61.69</v>
      </c>
      <c r="J2216" s="98">
        <v>13.78</v>
      </c>
      <c r="K2216" s="98">
        <v>75.47</v>
      </c>
      <c r="L2216" s="98">
        <v>75.47</v>
      </c>
      <c r="M2216" s="36"/>
    </row>
    <row r="2217" spans="1:13" ht="24" x14ac:dyDescent="0.3">
      <c r="A2217" s="43" t="s">
        <v>5919</v>
      </c>
      <c r="B2217" s="116" t="s">
        <v>3036</v>
      </c>
      <c r="C2217" s="93" t="s">
        <v>187</v>
      </c>
      <c r="D2217" s="94">
        <v>93654</v>
      </c>
      <c r="E2217" s="95" t="s">
        <v>1572</v>
      </c>
      <c r="F2217" s="96" t="s">
        <v>135</v>
      </c>
      <c r="G2217" s="97">
        <v>8</v>
      </c>
      <c r="H2217" s="98">
        <v>8</v>
      </c>
      <c r="I2217" s="98">
        <v>8.92</v>
      </c>
      <c r="J2217" s="98">
        <v>1.6</v>
      </c>
      <c r="K2217" s="98">
        <v>84.16</v>
      </c>
      <c r="L2217" s="98">
        <v>84.16</v>
      </c>
      <c r="M2217" s="36"/>
    </row>
    <row r="2218" spans="1:13" ht="24" x14ac:dyDescent="0.3">
      <c r="A2218" s="43" t="s">
        <v>5920</v>
      </c>
      <c r="B2218" s="116" t="s">
        <v>3037</v>
      </c>
      <c r="C2218" s="93" t="s">
        <v>187</v>
      </c>
      <c r="D2218" s="94">
        <v>93655</v>
      </c>
      <c r="E2218" s="99" t="s">
        <v>3680</v>
      </c>
      <c r="F2218" s="96" t="s">
        <v>135</v>
      </c>
      <c r="G2218" s="97">
        <v>3</v>
      </c>
      <c r="H2218" s="98">
        <v>3</v>
      </c>
      <c r="I2218" s="98">
        <v>9.3800000000000008</v>
      </c>
      <c r="J2218" s="98">
        <v>2.23</v>
      </c>
      <c r="K2218" s="98">
        <v>34.83</v>
      </c>
      <c r="L2218" s="98">
        <v>34.83</v>
      </c>
      <c r="M2218" s="36"/>
    </row>
    <row r="2219" spans="1:13" x14ac:dyDescent="0.25">
      <c r="A2219" s="43" t="s">
        <v>5921</v>
      </c>
      <c r="B2219" s="116" t="s">
        <v>3038</v>
      </c>
      <c r="C2219" s="93" t="s">
        <v>138</v>
      </c>
      <c r="D2219" s="94">
        <v>71184</v>
      </c>
      <c r="E2219" s="95" t="s">
        <v>433</v>
      </c>
      <c r="F2219" s="96" t="s">
        <v>135</v>
      </c>
      <c r="G2219" s="97">
        <v>3</v>
      </c>
      <c r="H2219" s="98">
        <v>3</v>
      </c>
      <c r="I2219" s="98">
        <v>74.98</v>
      </c>
      <c r="J2219" s="98">
        <v>33.43</v>
      </c>
      <c r="K2219" s="98">
        <v>325.23</v>
      </c>
      <c r="L2219" s="98">
        <v>325.23</v>
      </c>
      <c r="M2219" s="35"/>
    </row>
    <row r="2220" spans="1:13" x14ac:dyDescent="0.25">
      <c r="A2220" s="43" t="s">
        <v>5922</v>
      </c>
      <c r="B2220" s="116" t="s">
        <v>3039</v>
      </c>
      <c r="C2220" s="93" t="s">
        <v>138</v>
      </c>
      <c r="D2220" s="94">
        <v>71450</v>
      </c>
      <c r="E2220" s="95" t="s">
        <v>435</v>
      </c>
      <c r="F2220" s="96" t="s">
        <v>135</v>
      </c>
      <c r="G2220" s="97">
        <v>6</v>
      </c>
      <c r="H2220" s="98">
        <v>6</v>
      </c>
      <c r="I2220" s="98">
        <v>130.65</v>
      </c>
      <c r="J2220" s="98">
        <v>20.059999999999999</v>
      </c>
      <c r="K2220" s="98">
        <v>904.26</v>
      </c>
      <c r="L2220" s="98">
        <v>904.26</v>
      </c>
      <c r="M2220" s="35"/>
    </row>
    <row r="2221" spans="1:13" ht="24" x14ac:dyDescent="0.3">
      <c r="A2221" s="43" t="s">
        <v>5923</v>
      </c>
      <c r="B2221" s="118" t="s">
        <v>3040</v>
      </c>
      <c r="C2221" s="104" t="s">
        <v>187</v>
      </c>
      <c r="D2221" s="105">
        <v>91854</v>
      </c>
      <c r="E2221" s="95" t="s">
        <v>1964</v>
      </c>
      <c r="F2221" s="106" t="s">
        <v>178</v>
      </c>
      <c r="G2221" s="97">
        <v>60</v>
      </c>
      <c r="H2221" s="98">
        <v>60</v>
      </c>
      <c r="I2221" s="98">
        <v>3.56</v>
      </c>
      <c r="J2221" s="98">
        <v>4.59</v>
      </c>
      <c r="K2221" s="98">
        <v>489</v>
      </c>
      <c r="L2221" s="98">
        <v>489</v>
      </c>
      <c r="M2221" s="36"/>
    </row>
    <row r="2222" spans="1:13" x14ac:dyDescent="0.25">
      <c r="A2222" s="43" t="s">
        <v>5924</v>
      </c>
      <c r="B2222" s="116" t="s">
        <v>3041</v>
      </c>
      <c r="C2222" s="93" t="s">
        <v>138</v>
      </c>
      <c r="D2222" s="94">
        <v>71193</v>
      </c>
      <c r="E2222" s="95" t="s">
        <v>3042</v>
      </c>
      <c r="F2222" s="96" t="s">
        <v>178</v>
      </c>
      <c r="G2222" s="97">
        <v>14</v>
      </c>
      <c r="H2222" s="98">
        <v>14</v>
      </c>
      <c r="I2222" s="98">
        <v>1.84</v>
      </c>
      <c r="J2222" s="98">
        <v>5.68</v>
      </c>
      <c r="K2222" s="98">
        <v>105.28</v>
      </c>
      <c r="L2222" s="98">
        <v>105.28</v>
      </c>
      <c r="M2222" s="35"/>
    </row>
    <row r="2223" spans="1:13" x14ac:dyDescent="0.25">
      <c r="A2223" s="43" t="s">
        <v>5925</v>
      </c>
      <c r="B2223" s="116" t="s">
        <v>3043</v>
      </c>
      <c r="C2223" s="93" t="s">
        <v>138</v>
      </c>
      <c r="D2223" s="94">
        <v>71201</v>
      </c>
      <c r="E2223" s="95" t="s">
        <v>2267</v>
      </c>
      <c r="F2223" s="96" t="s">
        <v>178</v>
      </c>
      <c r="G2223" s="97">
        <v>48</v>
      </c>
      <c r="H2223" s="98">
        <v>48</v>
      </c>
      <c r="I2223" s="98">
        <v>4.84</v>
      </c>
      <c r="J2223" s="98">
        <v>5.68</v>
      </c>
      <c r="K2223" s="98">
        <v>504.96</v>
      </c>
      <c r="L2223" s="98">
        <v>504.96</v>
      </c>
      <c r="M2223" s="35"/>
    </row>
    <row r="2224" spans="1:13" ht="24" x14ac:dyDescent="0.3">
      <c r="A2224" s="43" t="s">
        <v>5926</v>
      </c>
      <c r="B2224" s="116" t="s">
        <v>3044</v>
      </c>
      <c r="C2224" s="93" t="s">
        <v>187</v>
      </c>
      <c r="D2224" s="94">
        <v>91867</v>
      </c>
      <c r="E2224" s="99" t="s">
        <v>3686</v>
      </c>
      <c r="F2224" s="96" t="s">
        <v>178</v>
      </c>
      <c r="G2224" s="97">
        <v>200</v>
      </c>
      <c r="H2224" s="98">
        <v>200</v>
      </c>
      <c r="I2224" s="98">
        <v>5.14</v>
      </c>
      <c r="J2224" s="98">
        <v>3.2</v>
      </c>
      <c r="K2224" s="98">
        <v>1668</v>
      </c>
      <c r="L2224" s="98">
        <v>1668</v>
      </c>
      <c r="M2224" s="36"/>
    </row>
    <row r="2225" spans="1:13" x14ac:dyDescent="0.25">
      <c r="A2225" s="43" t="s">
        <v>5927</v>
      </c>
      <c r="B2225" s="116" t="s">
        <v>3045</v>
      </c>
      <c r="C2225" s="93" t="s">
        <v>138</v>
      </c>
      <c r="D2225" s="94">
        <v>71440</v>
      </c>
      <c r="E2225" s="95" t="s">
        <v>418</v>
      </c>
      <c r="F2225" s="96" t="s">
        <v>135</v>
      </c>
      <c r="G2225" s="97">
        <v>1</v>
      </c>
      <c r="H2225" s="98">
        <v>1</v>
      </c>
      <c r="I2225" s="98">
        <v>7.11</v>
      </c>
      <c r="J2225" s="98">
        <v>7.01</v>
      </c>
      <c r="K2225" s="98">
        <v>14.12</v>
      </c>
      <c r="L2225" s="98">
        <v>14.12</v>
      </c>
      <c r="M2225" s="35"/>
    </row>
    <row r="2226" spans="1:13" x14ac:dyDescent="0.25">
      <c r="A2226" s="43" t="s">
        <v>5928</v>
      </c>
      <c r="B2226" s="116" t="s">
        <v>3046</v>
      </c>
      <c r="C2226" s="93" t="s">
        <v>138</v>
      </c>
      <c r="D2226" s="94">
        <v>71441</v>
      </c>
      <c r="E2226" s="95" t="s">
        <v>416</v>
      </c>
      <c r="F2226" s="96" t="s">
        <v>135</v>
      </c>
      <c r="G2226" s="97">
        <v>3</v>
      </c>
      <c r="H2226" s="98">
        <v>3</v>
      </c>
      <c r="I2226" s="98">
        <v>10.37</v>
      </c>
      <c r="J2226" s="98">
        <v>12.36</v>
      </c>
      <c r="K2226" s="98">
        <v>68.19</v>
      </c>
      <c r="L2226" s="98">
        <v>68.19</v>
      </c>
      <c r="M2226" s="35"/>
    </row>
    <row r="2227" spans="1:13" ht="24" x14ac:dyDescent="0.3">
      <c r="A2227" s="43" t="s">
        <v>5929</v>
      </c>
      <c r="B2227" s="116" t="s">
        <v>3047</v>
      </c>
      <c r="C2227" s="93" t="s">
        <v>193</v>
      </c>
      <c r="D2227" s="107" t="s">
        <v>425</v>
      </c>
      <c r="E2227" s="99" t="s">
        <v>3648</v>
      </c>
      <c r="F2227" s="96" t="s">
        <v>135</v>
      </c>
      <c r="G2227" s="97">
        <v>31</v>
      </c>
      <c r="H2227" s="98">
        <v>31</v>
      </c>
      <c r="I2227" s="98">
        <v>81.69</v>
      </c>
      <c r="J2227" s="98">
        <v>12.92</v>
      </c>
      <c r="K2227" s="98">
        <v>2932.91</v>
      </c>
      <c r="L2227" s="98">
        <v>2932.91</v>
      </c>
      <c r="M2227" s="36"/>
    </row>
    <row r="2228" spans="1:13" x14ac:dyDescent="0.3">
      <c r="A2228" s="43" t="s">
        <v>5930</v>
      </c>
      <c r="B2228" s="116" t="s">
        <v>3048</v>
      </c>
      <c r="C2228" s="93" t="s">
        <v>187</v>
      </c>
      <c r="D2228" s="94">
        <v>100903</v>
      </c>
      <c r="E2228" s="95" t="s">
        <v>2273</v>
      </c>
      <c r="F2228" s="96" t="s">
        <v>135</v>
      </c>
      <c r="G2228" s="97">
        <v>62</v>
      </c>
      <c r="H2228" s="98">
        <v>62</v>
      </c>
      <c r="I2228" s="98">
        <v>17.149999999999999</v>
      </c>
      <c r="J2228" s="98">
        <v>6.48</v>
      </c>
      <c r="K2228" s="98">
        <v>1465.06</v>
      </c>
      <c r="L2228" s="98">
        <v>1465.06</v>
      </c>
      <c r="M2228" s="36"/>
    </row>
    <row r="2229" spans="1:13" ht="24" x14ac:dyDescent="0.3">
      <c r="A2229" s="43" t="s">
        <v>5931</v>
      </c>
      <c r="B2229" s="118" t="s">
        <v>3049</v>
      </c>
      <c r="C2229" s="104" t="s">
        <v>187</v>
      </c>
      <c r="D2229" s="105">
        <v>91875</v>
      </c>
      <c r="E2229" s="95" t="s">
        <v>3050</v>
      </c>
      <c r="F2229" s="106" t="s">
        <v>135</v>
      </c>
      <c r="G2229" s="97">
        <v>90</v>
      </c>
      <c r="H2229" s="98">
        <v>90</v>
      </c>
      <c r="I2229" s="98">
        <v>2.08</v>
      </c>
      <c r="J2229" s="98">
        <v>4.6900000000000004</v>
      </c>
      <c r="K2229" s="98">
        <v>609.29999999999995</v>
      </c>
      <c r="L2229" s="98">
        <v>609.29999999999995</v>
      </c>
      <c r="M2229" s="36"/>
    </row>
    <row r="2230" spans="1:13" ht="36" x14ac:dyDescent="0.3">
      <c r="A2230" s="43" t="s">
        <v>5932</v>
      </c>
      <c r="B2230" s="118" t="s">
        <v>3051</v>
      </c>
      <c r="C2230" s="104" t="s">
        <v>187</v>
      </c>
      <c r="D2230" s="105">
        <v>101880</v>
      </c>
      <c r="E2230" s="95" t="s">
        <v>852</v>
      </c>
      <c r="F2230" s="106" t="s">
        <v>135</v>
      </c>
      <c r="G2230" s="97">
        <v>1</v>
      </c>
      <c r="H2230" s="98">
        <v>1</v>
      </c>
      <c r="I2230" s="98">
        <v>531.36</v>
      </c>
      <c r="J2230" s="98">
        <v>24.13</v>
      </c>
      <c r="K2230" s="98">
        <v>555.49</v>
      </c>
      <c r="L2230" s="98">
        <v>555.49</v>
      </c>
      <c r="M2230" s="36"/>
    </row>
    <row r="2231" spans="1:13" x14ac:dyDescent="0.25">
      <c r="A2231" s="43" t="s">
        <v>5933</v>
      </c>
      <c r="B2231" s="116" t="s">
        <v>3052</v>
      </c>
      <c r="C2231" s="93" t="s">
        <v>138</v>
      </c>
      <c r="D2231" s="94">
        <v>72385</v>
      </c>
      <c r="E2231" s="95" t="s">
        <v>2281</v>
      </c>
      <c r="F2231" s="96" t="s">
        <v>135</v>
      </c>
      <c r="G2231" s="97">
        <v>17</v>
      </c>
      <c r="H2231" s="98">
        <v>17</v>
      </c>
      <c r="I2231" s="98">
        <v>3.12</v>
      </c>
      <c r="J2231" s="98">
        <v>1</v>
      </c>
      <c r="K2231" s="98">
        <v>70.040000000000006</v>
      </c>
      <c r="L2231" s="98">
        <v>70.040000000000006</v>
      </c>
      <c r="M2231" s="35"/>
    </row>
    <row r="2232" spans="1:13" ht="24" x14ac:dyDescent="0.3">
      <c r="A2232" s="43" t="s">
        <v>5934</v>
      </c>
      <c r="B2232" s="116" t="s">
        <v>3053</v>
      </c>
      <c r="C2232" s="93" t="s">
        <v>187</v>
      </c>
      <c r="D2232" s="94">
        <v>92008</v>
      </c>
      <c r="E2232" s="95" t="s">
        <v>2284</v>
      </c>
      <c r="F2232" s="96" t="s">
        <v>135</v>
      </c>
      <c r="G2232" s="97">
        <v>6</v>
      </c>
      <c r="H2232" s="98">
        <v>6</v>
      </c>
      <c r="I2232" s="98">
        <v>21.48</v>
      </c>
      <c r="J2232" s="98">
        <v>18.690000000000001</v>
      </c>
      <c r="K2232" s="98">
        <v>241.02</v>
      </c>
      <c r="L2232" s="98">
        <v>241.02</v>
      </c>
      <c r="M2232" s="36"/>
    </row>
    <row r="2233" spans="1:13" x14ac:dyDescent="0.25">
      <c r="A2233" s="43" t="s">
        <v>5935</v>
      </c>
      <c r="B2233" s="116" t="s">
        <v>3054</v>
      </c>
      <c r="C2233" s="93" t="s">
        <v>138</v>
      </c>
      <c r="D2233" s="94">
        <v>72578</v>
      </c>
      <c r="E2233" s="95" t="s">
        <v>411</v>
      </c>
      <c r="F2233" s="96" t="s">
        <v>135</v>
      </c>
      <c r="G2233" s="97">
        <v>8</v>
      </c>
      <c r="H2233" s="98">
        <v>8</v>
      </c>
      <c r="I2233" s="98">
        <v>7.2</v>
      </c>
      <c r="J2233" s="98">
        <v>9.6999999999999993</v>
      </c>
      <c r="K2233" s="98">
        <v>135.19999999999999</v>
      </c>
      <c r="L2233" s="98">
        <v>135.19999999999999</v>
      </c>
      <c r="M2233" s="35"/>
    </row>
    <row r="2234" spans="1:13" x14ac:dyDescent="0.25">
      <c r="A2234" s="43" t="s">
        <v>5936</v>
      </c>
      <c r="B2234" s="116" t="s">
        <v>3055</v>
      </c>
      <c r="C2234" s="93" t="s">
        <v>138</v>
      </c>
      <c r="D2234" s="94">
        <v>72578</v>
      </c>
      <c r="E2234" s="95" t="s">
        <v>411</v>
      </c>
      <c r="F2234" s="96" t="s">
        <v>135</v>
      </c>
      <c r="G2234" s="97">
        <v>4</v>
      </c>
      <c r="H2234" s="98">
        <v>4</v>
      </c>
      <c r="I2234" s="98">
        <v>7.2</v>
      </c>
      <c r="J2234" s="98">
        <v>9.6999999999999993</v>
      </c>
      <c r="K2234" s="98">
        <v>67.599999999999994</v>
      </c>
      <c r="L2234" s="98">
        <v>67.599999999999994</v>
      </c>
      <c r="M2234" s="35"/>
    </row>
    <row r="2235" spans="1:13" x14ac:dyDescent="0.25">
      <c r="A2235" s="43" t="s">
        <v>5937</v>
      </c>
      <c r="B2235" s="116" t="s">
        <v>3056</v>
      </c>
      <c r="C2235" s="93" t="s">
        <v>138</v>
      </c>
      <c r="D2235" s="94">
        <v>72578</v>
      </c>
      <c r="E2235" s="95" t="s">
        <v>411</v>
      </c>
      <c r="F2235" s="96" t="s">
        <v>135</v>
      </c>
      <c r="G2235" s="97">
        <v>9</v>
      </c>
      <c r="H2235" s="98">
        <v>9</v>
      </c>
      <c r="I2235" s="98">
        <v>7.2</v>
      </c>
      <c r="J2235" s="98">
        <v>9.6999999999999993</v>
      </c>
      <c r="K2235" s="98">
        <v>152.1</v>
      </c>
      <c r="L2235" s="98">
        <v>152.1</v>
      </c>
      <c r="M2235" s="35"/>
    </row>
    <row r="2236" spans="1:13" ht="24" x14ac:dyDescent="0.3">
      <c r="A2236" s="43" t="s">
        <v>5938</v>
      </c>
      <c r="B2236" s="116" t="s">
        <v>3057</v>
      </c>
      <c r="C2236" s="93" t="s">
        <v>187</v>
      </c>
      <c r="D2236" s="94">
        <v>92004</v>
      </c>
      <c r="E2236" s="99" t="s">
        <v>3687</v>
      </c>
      <c r="F2236" s="96" t="s">
        <v>135</v>
      </c>
      <c r="G2236" s="97">
        <v>9</v>
      </c>
      <c r="H2236" s="98">
        <v>9</v>
      </c>
      <c r="I2236" s="98">
        <v>23.1</v>
      </c>
      <c r="J2236" s="98">
        <v>23.84</v>
      </c>
      <c r="K2236" s="98">
        <v>422.46</v>
      </c>
      <c r="L2236" s="98">
        <v>422.46</v>
      </c>
      <c r="M2236" s="36"/>
    </row>
    <row r="2237" spans="1:13" x14ac:dyDescent="0.25">
      <c r="A2237" s="43" t="s">
        <v>5939</v>
      </c>
      <c r="B2237" s="116" t="s">
        <v>3058</v>
      </c>
      <c r="C2237" s="93" t="s">
        <v>138</v>
      </c>
      <c r="D2237" s="94">
        <v>70371</v>
      </c>
      <c r="E2237" s="95" t="s">
        <v>390</v>
      </c>
      <c r="F2237" s="96" t="s">
        <v>135</v>
      </c>
      <c r="G2237" s="97">
        <v>165.33</v>
      </c>
      <c r="H2237" s="98">
        <v>165.33</v>
      </c>
      <c r="I2237" s="98">
        <v>1.29</v>
      </c>
      <c r="J2237" s="98">
        <v>0.33</v>
      </c>
      <c r="K2237" s="98">
        <v>267.83</v>
      </c>
      <c r="L2237" s="98">
        <v>267.83</v>
      </c>
      <c r="M2237" s="35"/>
    </row>
    <row r="2238" spans="1:13" x14ac:dyDescent="0.25">
      <c r="A2238" s="43" t="s">
        <v>5940</v>
      </c>
      <c r="B2238" s="116" t="s">
        <v>3059</v>
      </c>
      <c r="C2238" s="93" t="s">
        <v>138</v>
      </c>
      <c r="D2238" s="94">
        <v>71861</v>
      </c>
      <c r="E2238" s="95" t="s">
        <v>397</v>
      </c>
      <c r="F2238" s="96" t="s">
        <v>135</v>
      </c>
      <c r="G2238" s="97">
        <v>227.33</v>
      </c>
      <c r="H2238" s="98">
        <v>227.33</v>
      </c>
      <c r="I2238" s="98">
        <v>0.1</v>
      </c>
      <c r="J2238" s="98">
        <v>0.34</v>
      </c>
      <c r="K2238" s="98">
        <v>100.02</v>
      </c>
      <c r="L2238" s="98">
        <v>100.02</v>
      </c>
      <c r="M2238" s="35"/>
    </row>
    <row r="2239" spans="1:13" x14ac:dyDescent="0.25">
      <c r="A2239" s="43" t="s">
        <v>5941</v>
      </c>
      <c r="B2239" s="116" t="s">
        <v>3060</v>
      </c>
      <c r="C2239" s="93" t="s">
        <v>138</v>
      </c>
      <c r="D2239" s="94">
        <v>70391</v>
      </c>
      <c r="E2239" s="95" t="s">
        <v>399</v>
      </c>
      <c r="F2239" s="96" t="s">
        <v>135</v>
      </c>
      <c r="G2239" s="97">
        <v>227.33</v>
      </c>
      <c r="H2239" s="98">
        <v>227.33</v>
      </c>
      <c r="I2239" s="98">
        <v>0.16</v>
      </c>
      <c r="J2239" s="98">
        <v>0.53</v>
      </c>
      <c r="K2239" s="98">
        <v>156.85</v>
      </c>
      <c r="L2239" s="98">
        <v>156.85</v>
      </c>
      <c r="M2239" s="35"/>
    </row>
    <row r="2240" spans="1:13" x14ac:dyDescent="0.25">
      <c r="A2240" s="43" t="s">
        <v>5942</v>
      </c>
      <c r="B2240" s="116" t="s">
        <v>3061</v>
      </c>
      <c r="C2240" s="93" t="s">
        <v>138</v>
      </c>
      <c r="D2240" s="94">
        <v>70421</v>
      </c>
      <c r="E2240" s="95" t="s">
        <v>392</v>
      </c>
      <c r="F2240" s="96" t="s">
        <v>393</v>
      </c>
      <c r="G2240" s="97">
        <v>6</v>
      </c>
      <c r="H2240" s="98">
        <v>6</v>
      </c>
      <c r="I2240" s="98">
        <v>1.57</v>
      </c>
      <c r="J2240" s="98">
        <v>0.33</v>
      </c>
      <c r="K2240" s="98">
        <v>11.4</v>
      </c>
      <c r="L2240" s="98">
        <v>11.4</v>
      </c>
      <c r="M2240" s="35"/>
    </row>
    <row r="2241" spans="1:13" x14ac:dyDescent="0.25">
      <c r="A2241" s="43" t="s">
        <v>5943</v>
      </c>
      <c r="B2241" s="117" t="s">
        <v>3062</v>
      </c>
      <c r="C2241" s="100"/>
      <c r="D2241" s="100"/>
      <c r="E2241" s="101" t="s">
        <v>3063</v>
      </c>
      <c r="F2241" s="100"/>
      <c r="G2241" s="102"/>
      <c r="H2241" s="102"/>
      <c r="I2241" s="102"/>
      <c r="J2241" s="102"/>
      <c r="K2241" s="103">
        <v>23394.129999999997</v>
      </c>
      <c r="L2241" s="103">
        <v>23394.129999999997</v>
      </c>
      <c r="M2241" s="35"/>
    </row>
    <row r="2242" spans="1:13" ht="24" x14ac:dyDescent="0.3">
      <c r="A2242" s="43" t="s">
        <v>5944</v>
      </c>
      <c r="B2242" s="116" t="s">
        <v>3064</v>
      </c>
      <c r="C2242" s="93" t="s">
        <v>187</v>
      </c>
      <c r="D2242" s="94">
        <v>91926</v>
      </c>
      <c r="E2242" s="99" t="s">
        <v>3646</v>
      </c>
      <c r="F2242" s="96" t="s">
        <v>178</v>
      </c>
      <c r="G2242" s="97">
        <v>950</v>
      </c>
      <c r="H2242" s="98">
        <v>950</v>
      </c>
      <c r="I2242" s="98">
        <v>2.64</v>
      </c>
      <c r="J2242" s="98">
        <v>0.97</v>
      </c>
      <c r="K2242" s="98">
        <v>3429.5</v>
      </c>
      <c r="L2242" s="98">
        <v>3429.5</v>
      </c>
      <c r="M2242" s="36"/>
    </row>
    <row r="2243" spans="1:13" x14ac:dyDescent="0.25">
      <c r="A2243" s="43" t="s">
        <v>5945</v>
      </c>
      <c r="B2243" s="116" t="s">
        <v>3065</v>
      </c>
      <c r="C2243" s="93" t="s">
        <v>138</v>
      </c>
      <c r="D2243" s="94">
        <v>70930</v>
      </c>
      <c r="E2243" s="95" t="s">
        <v>407</v>
      </c>
      <c r="F2243" s="96" t="s">
        <v>135</v>
      </c>
      <c r="G2243" s="97">
        <v>105</v>
      </c>
      <c r="H2243" s="98">
        <v>105</v>
      </c>
      <c r="I2243" s="98">
        <v>1.92</v>
      </c>
      <c r="J2243" s="98">
        <v>2.66</v>
      </c>
      <c r="K2243" s="98">
        <v>480.9</v>
      </c>
      <c r="L2243" s="98">
        <v>480.9</v>
      </c>
      <c r="M2243" s="35"/>
    </row>
    <row r="2244" spans="1:13" x14ac:dyDescent="0.25">
      <c r="A2244" s="43" t="s">
        <v>5946</v>
      </c>
      <c r="B2244" s="116" t="s">
        <v>3066</v>
      </c>
      <c r="C2244" s="93" t="s">
        <v>138</v>
      </c>
      <c r="D2244" s="94">
        <v>70929</v>
      </c>
      <c r="E2244" s="95" t="s">
        <v>405</v>
      </c>
      <c r="F2244" s="96" t="s">
        <v>135</v>
      </c>
      <c r="G2244" s="97">
        <v>46</v>
      </c>
      <c r="H2244" s="98">
        <v>46</v>
      </c>
      <c r="I2244" s="98">
        <v>7.56</v>
      </c>
      <c r="J2244" s="98">
        <v>11.36</v>
      </c>
      <c r="K2244" s="98">
        <v>870.32</v>
      </c>
      <c r="L2244" s="98">
        <v>870.32</v>
      </c>
      <c r="M2244" s="35"/>
    </row>
    <row r="2245" spans="1:13" x14ac:dyDescent="0.25">
      <c r="A2245" s="43" t="s">
        <v>5947</v>
      </c>
      <c r="B2245" s="116" t="s">
        <v>3067</v>
      </c>
      <c r="C2245" s="93" t="s">
        <v>138</v>
      </c>
      <c r="D2245" s="94">
        <v>70932</v>
      </c>
      <c r="E2245" s="95" t="s">
        <v>409</v>
      </c>
      <c r="F2245" s="96" t="s">
        <v>135</v>
      </c>
      <c r="G2245" s="97">
        <v>152</v>
      </c>
      <c r="H2245" s="98">
        <v>152</v>
      </c>
      <c r="I2245" s="98">
        <v>0.22</v>
      </c>
      <c r="J2245" s="98">
        <v>1</v>
      </c>
      <c r="K2245" s="98">
        <v>185.44</v>
      </c>
      <c r="L2245" s="98">
        <v>185.44</v>
      </c>
      <c r="M2245" s="35"/>
    </row>
    <row r="2246" spans="1:13" x14ac:dyDescent="0.3">
      <c r="A2246" s="43" t="s">
        <v>5948</v>
      </c>
      <c r="B2246" s="116" t="s">
        <v>3068</v>
      </c>
      <c r="C2246" s="93" t="s">
        <v>138</v>
      </c>
      <c r="D2246" s="94">
        <v>70710</v>
      </c>
      <c r="E2246" s="95" t="s">
        <v>2948</v>
      </c>
      <c r="F2246" s="96" t="s">
        <v>135</v>
      </c>
      <c r="G2246" s="97">
        <v>7</v>
      </c>
      <c r="H2246" s="98">
        <v>7</v>
      </c>
      <c r="I2246" s="98">
        <v>65.349999999999994</v>
      </c>
      <c r="J2246" s="98">
        <v>69.900000000000006</v>
      </c>
      <c r="K2246" s="98">
        <v>946.75</v>
      </c>
      <c r="L2246" s="98">
        <v>946.75</v>
      </c>
      <c r="M2246" s="36"/>
    </row>
    <row r="2247" spans="1:13" ht="24" x14ac:dyDescent="0.3">
      <c r="A2247" s="43" t="s">
        <v>5949</v>
      </c>
      <c r="B2247" s="116" t="s">
        <v>3069</v>
      </c>
      <c r="C2247" s="93" t="s">
        <v>187</v>
      </c>
      <c r="D2247" s="94">
        <v>91941</v>
      </c>
      <c r="E2247" s="99" t="s">
        <v>3623</v>
      </c>
      <c r="F2247" s="96" t="s">
        <v>135</v>
      </c>
      <c r="G2247" s="97">
        <v>4</v>
      </c>
      <c r="H2247" s="98">
        <v>4</v>
      </c>
      <c r="I2247" s="98">
        <v>3.44</v>
      </c>
      <c r="J2247" s="98">
        <v>5.71</v>
      </c>
      <c r="K2247" s="98">
        <v>36.6</v>
      </c>
      <c r="L2247" s="98">
        <v>36.6</v>
      </c>
      <c r="M2247" s="36"/>
    </row>
    <row r="2248" spans="1:13" ht="24" x14ac:dyDescent="0.3">
      <c r="A2248" s="43" t="s">
        <v>5950</v>
      </c>
      <c r="B2248" s="118" t="s">
        <v>3070</v>
      </c>
      <c r="C2248" s="104" t="s">
        <v>187</v>
      </c>
      <c r="D2248" s="105">
        <v>93020</v>
      </c>
      <c r="E2248" s="95" t="s">
        <v>2962</v>
      </c>
      <c r="F2248" s="106" t="s">
        <v>135</v>
      </c>
      <c r="G2248" s="97">
        <v>2</v>
      </c>
      <c r="H2248" s="98">
        <v>2</v>
      </c>
      <c r="I2248" s="98">
        <v>9.1999999999999993</v>
      </c>
      <c r="J2248" s="98">
        <v>13.17</v>
      </c>
      <c r="K2248" s="98">
        <v>44.74</v>
      </c>
      <c r="L2248" s="98">
        <v>44.74</v>
      </c>
      <c r="M2248" s="36"/>
    </row>
    <row r="2249" spans="1:13" ht="24" x14ac:dyDescent="0.3">
      <c r="A2249" s="43" t="s">
        <v>5951</v>
      </c>
      <c r="B2249" s="118" t="s">
        <v>3071</v>
      </c>
      <c r="C2249" s="104" t="s">
        <v>187</v>
      </c>
      <c r="D2249" s="105">
        <v>91917</v>
      </c>
      <c r="E2249" s="95" t="s">
        <v>3072</v>
      </c>
      <c r="F2249" s="106" t="s">
        <v>135</v>
      </c>
      <c r="G2249" s="97">
        <v>24</v>
      </c>
      <c r="H2249" s="98">
        <v>24</v>
      </c>
      <c r="I2249" s="98">
        <v>5.79</v>
      </c>
      <c r="J2249" s="98">
        <v>11.17</v>
      </c>
      <c r="K2249" s="98">
        <v>407.04</v>
      </c>
      <c r="L2249" s="98">
        <v>407.04</v>
      </c>
      <c r="M2249" s="36"/>
    </row>
    <row r="2250" spans="1:13" ht="24" x14ac:dyDescent="0.3">
      <c r="A2250" s="43" t="s">
        <v>5952</v>
      </c>
      <c r="B2250" s="118" t="s">
        <v>3073</v>
      </c>
      <c r="C2250" s="104" t="s">
        <v>187</v>
      </c>
      <c r="D2250" s="105">
        <v>91914</v>
      </c>
      <c r="E2250" s="95" t="s">
        <v>2258</v>
      </c>
      <c r="F2250" s="106" t="s">
        <v>135</v>
      </c>
      <c r="G2250" s="97">
        <v>1</v>
      </c>
      <c r="H2250" s="98">
        <v>1</v>
      </c>
      <c r="I2250" s="98">
        <v>4.6399999999999997</v>
      </c>
      <c r="J2250" s="98">
        <v>10.06</v>
      </c>
      <c r="K2250" s="98">
        <v>14.7</v>
      </c>
      <c r="L2250" s="98">
        <v>14.7</v>
      </c>
      <c r="M2250" s="36"/>
    </row>
    <row r="2251" spans="1:13" ht="24" x14ac:dyDescent="0.3">
      <c r="A2251" s="43" t="s">
        <v>5953</v>
      </c>
      <c r="B2251" s="116" t="s">
        <v>3074</v>
      </c>
      <c r="C2251" s="93" t="s">
        <v>187</v>
      </c>
      <c r="D2251" s="94">
        <v>93671</v>
      </c>
      <c r="E2251" s="95" t="s">
        <v>2973</v>
      </c>
      <c r="F2251" s="96" t="s">
        <v>135</v>
      </c>
      <c r="G2251" s="97">
        <v>1</v>
      </c>
      <c r="H2251" s="98">
        <v>1</v>
      </c>
      <c r="I2251" s="98">
        <v>59.95</v>
      </c>
      <c r="J2251" s="98">
        <v>9.2799999999999994</v>
      </c>
      <c r="K2251" s="98">
        <v>69.23</v>
      </c>
      <c r="L2251" s="98">
        <v>69.23</v>
      </c>
      <c r="M2251" s="36"/>
    </row>
    <row r="2252" spans="1:13" ht="24" x14ac:dyDescent="0.3">
      <c r="A2252" s="43" t="s">
        <v>5954</v>
      </c>
      <c r="B2252" s="116" t="s">
        <v>3075</v>
      </c>
      <c r="C2252" s="93" t="s">
        <v>187</v>
      </c>
      <c r="D2252" s="94">
        <v>93654</v>
      </c>
      <c r="E2252" s="99" t="s">
        <v>3626</v>
      </c>
      <c r="F2252" s="96" t="s">
        <v>135</v>
      </c>
      <c r="G2252" s="97">
        <v>7</v>
      </c>
      <c r="H2252" s="98">
        <v>7</v>
      </c>
      <c r="I2252" s="98">
        <v>8.92</v>
      </c>
      <c r="J2252" s="98">
        <v>1.6</v>
      </c>
      <c r="K2252" s="98">
        <v>73.64</v>
      </c>
      <c r="L2252" s="98">
        <v>73.64</v>
      </c>
      <c r="M2252" s="36"/>
    </row>
    <row r="2253" spans="1:13" ht="24" x14ac:dyDescent="0.3">
      <c r="A2253" s="43" t="s">
        <v>5955</v>
      </c>
      <c r="B2253" s="116" t="s">
        <v>3076</v>
      </c>
      <c r="C2253" s="93" t="s">
        <v>187</v>
      </c>
      <c r="D2253" s="94">
        <v>93670</v>
      </c>
      <c r="E2253" s="99" t="s">
        <v>3703</v>
      </c>
      <c r="F2253" s="96" t="s">
        <v>135</v>
      </c>
      <c r="G2253" s="97">
        <v>1</v>
      </c>
      <c r="H2253" s="98">
        <v>1</v>
      </c>
      <c r="I2253" s="98">
        <v>58.49</v>
      </c>
      <c r="J2253" s="98">
        <v>6.74</v>
      </c>
      <c r="K2253" s="98">
        <v>65.23</v>
      </c>
      <c r="L2253" s="98">
        <v>65.23</v>
      </c>
      <c r="M2253" s="36"/>
    </row>
    <row r="2254" spans="1:13" x14ac:dyDescent="0.25">
      <c r="A2254" s="43" t="s">
        <v>5956</v>
      </c>
      <c r="B2254" s="116" t="s">
        <v>3077</v>
      </c>
      <c r="C2254" s="93" t="s">
        <v>138</v>
      </c>
      <c r="D2254" s="94">
        <v>71184</v>
      </c>
      <c r="E2254" s="95" t="s">
        <v>433</v>
      </c>
      <c r="F2254" s="96" t="s">
        <v>135</v>
      </c>
      <c r="G2254" s="97">
        <v>3</v>
      </c>
      <c r="H2254" s="98">
        <v>3</v>
      </c>
      <c r="I2254" s="98">
        <v>74.98</v>
      </c>
      <c r="J2254" s="98">
        <v>33.43</v>
      </c>
      <c r="K2254" s="98">
        <v>325.23</v>
      </c>
      <c r="L2254" s="98">
        <v>325.23</v>
      </c>
      <c r="M2254" s="35"/>
    </row>
    <row r="2255" spans="1:13" ht="24" x14ac:dyDescent="0.3">
      <c r="A2255" s="43" t="s">
        <v>5957</v>
      </c>
      <c r="B2255" s="118" t="s">
        <v>3078</v>
      </c>
      <c r="C2255" s="104" t="s">
        <v>187</v>
      </c>
      <c r="D2255" s="105">
        <v>91855</v>
      </c>
      <c r="E2255" s="95" t="s">
        <v>401</v>
      </c>
      <c r="F2255" s="106" t="s">
        <v>178</v>
      </c>
      <c r="G2255" s="97">
        <v>22</v>
      </c>
      <c r="H2255" s="98">
        <v>22</v>
      </c>
      <c r="I2255" s="98">
        <v>4.71</v>
      </c>
      <c r="J2255" s="98">
        <v>4.57</v>
      </c>
      <c r="K2255" s="98">
        <v>204.16</v>
      </c>
      <c r="L2255" s="98">
        <v>204.16</v>
      </c>
      <c r="M2255" s="36"/>
    </row>
    <row r="2256" spans="1:13" x14ac:dyDescent="0.3">
      <c r="A2256" s="43" t="s">
        <v>5958</v>
      </c>
      <c r="B2256" s="116" t="s">
        <v>3079</v>
      </c>
      <c r="C2256" s="93" t="s">
        <v>138</v>
      </c>
      <c r="D2256" s="94">
        <v>71197</v>
      </c>
      <c r="E2256" s="95" t="s">
        <v>2964</v>
      </c>
      <c r="F2256" s="96" t="s">
        <v>178</v>
      </c>
      <c r="G2256" s="97">
        <v>90</v>
      </c>
      <c r="H2256" s="98">
        <v>90</v>
      </c>
      <c r="I2256" s="98">
        <v>3.28</v>
      </c>
      <c r="J2256" s="98">
        <v>12.36</v>
      </c>
      <c r="K2256" s="98">
        <v>1407.6</v>
      </c>
      <c r="L2256" s="98">
        <v>1407.6</v>
      </c>
      <c r="M2256" s="36"/>
    </row>
    <row r="2257" spans="1:13" ht="24" x14ac:dyDescent="0.3">
      <c r="A2257" s="43" t="s">
        <v>5959</v>
      </c>
      <c r="B2257" s="118" t="s">
        <v>3080</v>
      </c>
      <c r="C2257" s="104" t="s">
        <v>187</v>
      </c>
      <c r="D2257" s="105">
        <v>91857</v>
      </c>
      <c r="E2257" s="95" t="s">
        <v>3081</v>
      </c>
      <c r="F2257" s="106" t="s">
        <v>178</v>
      </c>
      <c r="G2257" s="97">
        <v>30</v>
      </c>
      <c r="H2257" s="98">
        <v>30</v>
      </c>
      <c r="I2257" s="98">
        <v>7.92</v>
      </c>
      <c r="J2257" s="98">
        <v>5.07</v>
      </c>
      <c r="K2257" s="98">
        <v>389.7</v>
      </c>
      <c r="L2257" s="98">
        <v>389.7</v>
      </c>
      <c r="M2257" s="36"/>
    </row>
    <row r="2258" spans="1:13" x14ac:dyDescent="0.25">
      <c r="A2258" s="43" t="s">
        <v>5960</v>
      </c>
      <c r="B2258" s="116" t="s">
        <v>3082</v>
      </c>
      <c r="C2258" s="93" t="s">
        <v>138</v>
      </c>
      <c r="D2258" s="94">
        <v>71201</v>
      </c>
      <c r="E2258" s="95" t="s">
        <v>2267</v>
      </c>
      <c r="F2258" s="96" t="s">
        <v>178</v>
      </c>
      <c r="G2258" s="97">
        <v>9</v>
      </c>
      <c r="H2258" s="98">
        <v>9</v>
      </c>
      <c r="I2258" s="98">
        <v>4.84</v>
      </c>
      <c r="J2258" s="98">
        <v>5.68</v>
      </c>
      <c r="K2258" s="98">
        <v>94.68</v>
      </c>
      <c r="L2258" s="98">
        <v>94.68</v>
      </c>
      <c r="M2258" s="35"/>
    </row>
    <row r="2259" spans="1:13" x14ac:dyDescent="0.25">
      <c r="A2259" s="43" t="s">
        <v>5961</v>
      </c>
      <c r="B2259" s="116" t="s">
        <v>3083</v>
      </c>
      <c r="C2259" s="93" t="s">
        <v>138</v>
      </c>
      <c r="D2259" s="94">
        <v>71202</v>
      </c>
      <c r="E2259" s="95" t="s">
        <v>3084</v>
      </c>
      <c r="F2259" s="96" t="s">
        <v>178</v>
      </c>
      <c r="G2259" s="97">
        <v>185</v>
      </c>
      <c r="H2259" s="98">
        <v>185</v>
      </c>
      <c r="I2259" s="98">
        <v>7.45</v>
      </c>
      <c r="J2259" s="98">
        <v>6.68</v>
      </c>
      <c r="K2259" s="98">
        <v>2614.0500000000002</v>
      </c>
      <c r="L2259" s="98">
        <v>2614.0500000000002</v>
      </c>
      <c r="M2259" s="35"/>
    </row>
    <row r="2260" spans="1:13" x14ac:dyDescent="0.25">
      <c r="A2260" s="43" t="s">
        <v>5962</v>
      </c>
      <c r="B2260" s="116" t="s">
        <v>3085</v>
      </c>
      <c r="C2260" s="93" t="s">
        <v>138</v>
      </c>
      <c r="D2260" s="94">
        <v>71205</v>
      </c>
      <c r="E2260" s="95" t="s">
        <v>2968</v>
      </c>
      <c r="F2260" s="96" t="s">
        <v>178</v>
      </c>
      <c r="G2260" s="97">
        <v>9</v>
      </c>
      <c r="H2260" s="98">
        <v>9</v>
      </c>
      <c r="I2260" s="98">
        <v>15.25</v>
      </c>
      <c r="J2260" s="98">
        <v>16.71</v>
      </c>
      <c r="K2260" s="98">
        <v>287.64</v>
      </c>
      <c r="L2260" s="98">
        <v>287.64</v>
      </c>
      <c r="M2260" s="35"/>
    </row>
    <row r="2261" spans="1:13" ht="24" x14ac:dyDescent="0.3">
      <c r="A2261" s="43" t="s">
        <v>5963</v>
      </c>
      <c r="B2261" s="118" t="s">
        <v>3086</v>
      </c>
      <c r="C2261" s="104" t="s">
        <v>193</v>
      </c>
      <c r="D2261" s="112" t="s">
        <v>3087</v>
      </c>
      <c r="E2261" s="95" t="s">
        <v>3088</v>
      </c>
      <c r="F2261" s="106" t="s">
        <v>135</v>
      </c>
      <c r="G2261" s="97">
        <v>5</v>
      </c>
      <c r="H2261" s="98">
        <v>5</v>
      </c>
      <c r="I2261" s="98">
        <v>922.63</v>
      </c>
      <c r="J2261" s="98">
        <v>101.64</v>
      </c>
      <c r="K2261" s="98">
        <v>5121.3500000000004</v>
      </c>
      <c r="L2261" s="98">
        <v>5121.3500000000004</v>
      </c>
      <c r="M2261" s="36"/>
    </row>
    <row r="2262" spans="1:13" x14ac:dyDescent="0.25">
      <c r="A2262" s="43" t="s">
        <v>5964</v>
      </c>
      <c r="B2262" s="116" t="s">
        <v>3089</v>
      </c>
      <c r="C2262" s="93" t="s">
        <v>138</v>
      </c>
      <c r="D2262" s="94">
        <v>71742</v>
      </c>
      <c r="E2262" s="95" t="s">
        <v>3090</v>
      </c>
      <c r="F2262" s="96" t="s">
        <v>135</v>
      </c>
      <c r="G2262" s="97">
        <v>48</v>
      </c>
      <c r="H2262" s="98">
        <v>48</v>
      </c>
      <c r="I2262" s="98">
        <v>1.58</v>
      </c>
      <c r="J2262" s="98">
        <v>1.67</v>
      </c>
      <c r="K2262" s="98">
        <v>156</v>
      </c>
      <c r="L2262" s="98">
        <v>156</v>
      </c>
      <c r="M2262" s="35"/>
    </row>
    <row r="2263" spans="1:13" x14ac:dyDescent="0.25">
      <c r="A2263" s="43" t="s">
        <v>5965</v>
      </c>
      <c r="B2263" s="116" t="s">
        <v>3091</v>
      </c>
      <c r="C2263" s="93" t="s">
        <v>138</v>
      </c>
      <c r="D2263" s="94">
        <v>71745</v>
      </c>
      <c r="E2263" s="95" t="s">
        <v>2970</v>
      </c>
      <c r="F2263" s="96" t="s">
        <v>135</v>
      </c>
      <c r="G2263" s="97">
        <v>5</v>
      </c>
      <c r="H2263" s="98">
        <v>5</v>
      </c>
      <c r="I2263" s="98">
        <v>4.2300000000000004</v>
      </c>
      <c r="J2263" s="98">
        <v>3.34</v>
      </c>
      <c r="K2263" s="98">
        <v>37.85</v>
      </c>
      <c r="L2263" s="98">
        <v>37.85</v>
      </c>
      <c r="M2263" s="35"/>
    </row>
    <row r="2264" spans="1:13" x14ac:dyDescent="0.25">
      <c r="A2264" s="43" t="s">
        <v>5966</v>
      </c>
      <c r="B2264" s="116" t="s">
        <v>3092</v>
      </c>
      <c r="C2264" s="93" t="s">
        <v>138</v>
      </c>
      <c r="D2264" s="94">
        <v>71741</v>
      </c>
      <c r="E2264" s="95" t="s">
        <v>2275</v>
      </c>
      <c r="F2264" s="96" t="s">
        <v>135</v>
      </c>
      <c r="G2264" s="97">
        <v>4</v>
      </c>
      <c r="H2264" s="98">
        <v>4</v>
      </c>
      <c r="I2264" s="98">
        <v>1.05</v>
      </c>
      <c r="J2264" s="98">
        <v>1</v>
      </c>
      <c r="K2264" s="98">
        <v>8.1999999999999993</v>
      </c>
      <c r="L2264" s="98">
        <v>8.1999999999999993</v>
      </c>
      <c r="M2264" s="35"/>
    </row>
    <row r="2265" spans="1:13" ht="36" x14ac:dyDescent="0.3">
      <c r="A2265" s="43" t="s">
        <v>5967</v>
      </c>
      <c r="B2265" s="118" t="s">
        <v>3093</v>
      </c>
      <c r="C2265" s="104" t="s">
        <v>187</v>
      </c>
      <c r="D2265" s="105">
        <v>101883</v>
      </c>
      <c r="E2265" s="95" t="s">
        <v>3094</v>
      </c>
      <c r="F2265" s="106" t="s">
        <v>135</v>
      </c>
      <c r="G2265" s="97">
        <v>1</v>
      </c>
      <c r="H2265" s="98">
        <v>1</v>
      </c>
      <c r="I2265" s="98">
        <v>439.7</v>
      </c>
      <c r="J2265" s="98">
        <v>19.93</v>
      </c>
      <c r="K2265" s="98">
        <v>459.63</v>
      </c>
      <c r="L2265" s="98">
        <v>459.63</v>
      </c>
      <c r="M2265" s="36"/>
    </row>
    <row r="2266" spans="1:13" ht="24" x14ac:dyDescent="0.3">
      <c r="A2266" s="43" t="s">
        <v>5968</v>
      </c>
      <c r="B2266" s="118" t="s">
        <v>3095</v>
      </c>
      <c r="C2266" s="104" t="s">
        <v>193</v>
      </c>
      <c r="D2266" s="112" t="s">
        <v>3096</v>
      </c>
      <c r="E2266" s="95" t="s">
        <v>3097</v>
      </c>
      <c r="F2266" s="106" t="s">
        <v>135</v>
      </c>
      <c r="G2266" s="97">
        <v>12</v>
      </c>
      <c r="H2266" s="98">
        <v>12</v>
      </c>
      <c r="I2266" s="98">
        <v>102.04</v>
      </c>
      <c r="J2266" s="98">
        <v>14.02</v>
      </c>
      <c r="K2266" s="98">
        <v>1392.72</v>
      </c>
      <c r="L2266" s="98">
        <v>1392.72</v>
      </c>
      <c r="M2266" s="36"/>
    </row>
    <row r="2267" spans="1:13" x14ac:dyDescent="0.25">
      <c r="A2267" s="43" t="s">
        <v>5969</v>
      </c>
      <c r="B2267" s="116" t="s">
        <v>3098</v>
      </c>
      <c r="C2267" s="93" t="s">
        <v>193</v>
      </c>
      <c r="D2267" s="107" t="s">
        <v>3099</v>
      </c>
      <c r="E2267" s="95" t="s">
        <v>3100</v>
      </c>
      <c r="F2267" s="96" t="s">
        <v>135</v>
      </c>
      <c r="G2267" s="97">
        <v>18</v>
      </c>
      <c r="H2267" s="98">
        <v>18</v>
      </c>
      <c r="I2267" s="98">
        <v>34.119999999999997</v>
      </c>
      <c r="J2267" s="98">
        <v>10.65</v>
      </c>
      <c r="K2267" s="98">
        <v>805.86</v>
      </c>
      <c r="L2267" s="98">
        <v>805.86</v>
      </c>
      <c r="M2267" s="35"/>
    </row>
    <row r="2268" spans="1:13" x14ac:dyDescent="0.25">
      <c r="A2268" s="43" t="s">
        <v>5970</v>
      </c>
      <c r="B2268" s="116" t="s">
        <v>3101</v>
      </c>
      <c r="C2268" s="93" t="s">
        <v>193</v>
      </c>
      <c r="D2268" s="107" t="s">
        <v>3102</v>
      </c>
      <c r="E2268" s="95" t="s">
        <v>3103</v>
      </c>
      <c r="F2268" s="96" t="s">
        <v>135</v>
      </c>
      <c r="G2268" s="97">
        <v>30</v>
      </c>
      <c r="H2268" s="98">
        <v>30</v>
      </c>
      <c r="I2268" s="98">
        <v>77.67</v>
      </c>
      <c r="J2268" s="98">
        <v>10.029999999999999</v>
      </c>
      <c r="K2268" s="98">
        <v>2631</v>
      </c>
      <c r="L2268" s="98">
        <v>2631</v>
      </c>
      <c r="M2268" s="35"/>
    </row>
    <row r="2269" spans="1:13" x14ac:dyDescent="0.25">
      <c r="A2269" s="43" t="s">
        <v>5971</v>
      </c>
      <c r="B2269" s="116" t="s">
        <v>3104</v>
      </c>
      <c r="C2269" s="93" t="s">
        <v>138</v>
      </c>
      <c r="D2269" s="94">
        <v>71870</v>
      </c>
      <c r="E2269" s="95" t="s">
        <v>3105</v>
      </c>
      <c r="F2269" s="96" t="s">
        <v>135</v>
      </c>
      <c r="G2269" s="97">
        <v>168</v>
      </c>
      <c r="H2269" s="98">
        <v>168</v>
      </c>
      <c r="I2269" s="98">
        <v>0.25</v>
      </c>
      <c r="J2269" s="98">
        <v>0.22</v>
      </c>
      <c r="K2269" s="98">
        <v>78.959999999999994</v>
      </c>
      <c r="L2269" s="98">
        <v>78.959999999999994</v>
      </c>
      <c r="M2269" s="35"/>
    </row>
    <row r="2270" spans="1:13" x14ac:dyDescent="0.25">
      <c r="A2270" s="43" t="s">
        <v>5972</v>
      </c>
      <c r="B2270" s="116" t="s">
        <v>3106</v>
      </c>
      <c r="C2270" s="93" t="s">
        <v>138</v>
      </c>
      <c r="D2270" s="94">
        <v>71981</v>
      </c>
      <c r="E2270" s="95" t="s">
        <v>3107</v>
      </c>
      <c r="F2270" s="96" t="s">
        <v>135</v>
      </c>
      <c r="G2270" s="97">
        <v>168</v>
      </c>
      <c r="H2270" s="98">
        <v>168</v>
      </c>
      <c r="I2270" s="98">
        <v>0.13</v>
      </c>
      <c r="J2270" s="98">
        <v>0.22</v>
      </c>
      <c r="K2270" s="98">
        <v>58.8</v>
      </c>
      <c r="L2270" s="98">
        <v>58.8</v>
      </c>
      <c r="M2270" s="35"/>
    </row>
    <row r="2271" spans="1:13" x14ac:dyDescent="0.25">
      <c r="A2271" s="43" t="s">
        <v>5973</v>
      </c>
      <c r="B2271" s="116" t="s">
        <v>3108</v>
      </c>
      <c r="C2271" s="93" t="s">
        <v>138</v>
      </c>
      <c r="D2271" s="94">
        <v>70251</v>
      </c>
      <c r="E2271" s="95" t="s">
        <v>3109</v>
      </c>
      <c r="F2271" s="96" t="s">
        <v>135</v>
      </c>
      <c r="G2271" s="97">
        <v>168</v>
      </c>
      <c r="H2271" s="98">
        <v>168</v>
      </c>
      <c r="I2271" s="98">
        <v>0.08</v>
      </c>
      <c r="J2271" s="98">
        <v>0</v>
      </c>
      <c r="K2271" s="98">
        <v>13.44</v>
      </c>
      <c r="L2271" s="98">
        <v>13.44</v>
      </c>
      <c r="M2271" s="35"/>
    </row>
    <row r="2272" spans="1:13" x14ac:dyDescent="0.25">
      <c r="A2272" s="43" t="s">
        <v>5974</v>
      </c>
      <c r="B2272" s="116" t="s">
        <v>3110</v>
      </c>
      <c r="C2272" s="93" t="s">
        <v>138</v>
      </c>
      <c r="D2272" s="94">
        <v>70371</v>
      </c>
      <c r="E2272" s="95" t="s">
        <v>390</v>
      </c>
      <c r="F2272" s="96" t="s">
        <v>135</v>
      </c>
      <c r="G2272" s="97">
        <v>6</v>
      </c>
      <c r="H2272" s="98">
        <v>6</v>
      </c>
      <c r="I2272" s="98">
        <v>1.29</v>
      </c>
      <c r="J2272" s="98">
        <v>0.33</v>
      </c>
      <c r="K2272" s="98">
        <v>9.7200000000000006</v>
      </c>
      <c r="L2272" s="98">
        <v>9.7200000000000006</v>
      </c>
      <c r="M2272" s="35"/>
    </row>
    <row r="2273" spans="1:13" x14ac:dyDescent="0.25">
      <c r="A2273" s="43" t="s">
        <v>5975</v>
      </c>
      <c r="B2273" s="116" t="s">
        <v>3111</v>
      </c>
      <c r="C2273" s="93" t="s">
        <v>138</v>
      </c>
      <c r="D2273" s="94">
        <v>70372</v>
      </c>
      <c r="E2273" s="95" t="s">
        <v>3112</v>
      </c>
      <c r="F2273" s="96" t="s">
        <v>135</v>
      </c>
      <c r="G2273" s="97">
        <v>123.33</v>
      </c>
      <c r="H2273" s="98">
        <v>123.33</v>
      </c>
      <c r="I2273" s="98">
        <v>1.36</v>
      </c>
      <c r="J2273" s="98">
        <v>0.33</v>
      </c>
      <c r="K2273" s="98">
        <v>208.42</v>
      </c>
      <c r="L2273" s="98">
        <v>208.42</v>
      </c>
      <c r="M2273" s="35"/>
    </row>
    <row r="2274" spans="1:13" x14ac:dyDescent="0.25">
      <c r="A2274" s="43" t="s">
        <v>5976</v>
      </c>
      <c r="B2274" s="116" t="s">
        <v>3113</v>
      </c>
      <c r="C2274" s="93" t="s">
        <v>138</v>
      </c>
      <c r="D2274" s="94">
        <v>70375</v>
      </c>
      <c r="E2274" s="95" t="s">
        <v>3114</v>
      </c>
      <c r="F2274" s="96" t="s">
        <v>135</v>
      </c>
      <c r="G2274" s="97">
        <v>6</v>
      </c>
      <c r="H2274" s="98">
        <v>6</v>
      </c>
      <c r="I2274" s="98">
        <v>2.36</v>
      </c>
      <c r="J2274" s="98">
        <v>2</v>
      </c>
      <c r="K2274" s="98">
        <v>26.16</v>
      </c>
      <c r="L2274" s="98">
        <v>26.16</v>
      </c>
      <c r="M2274" s="35"/>
    </row>
    <row r="2275" spans="1:13" x14ac:dyDescent="0.25">
      <c r="A2275" s="43" t="s">
        <v>5977</v>
      </c>
      <c r="B2275" s="116" t="s">
        <v>3115</v>
      </c>
      <c r="C2275" s="93" t="s">
        <v>138</v>
      </c>
      <c r="D2275" s="94">
        <v>71861</v>
      </c>
      <c r="E2275" s="95" t="s">
        <v>397</v>
      </c>
      <c r="F2275" s="96" t="s">
        <v>135</v>
      </c>
      <c r="G2275" s="97">
        <v>195.33</v>
      </c>
      <c r="H2275" s="98">
        <v>195.33</v>
      </c>
      <c r="I2275" s="98">
        <v>0.1</v>
      </c>
      <c r="J2275" s="98">
        <v>0.34</v>
      </c>
      <c r="K2275" s="98">
        <v>85.94</v>
      </c>
      <c r="L2275" s="98">
        <v>85.94</v>
      </c>
      <c r="M2275" s="35"/>
    </row>
    <row r="2276" spans="1:13" x14ac:dyDescent="0.25">
      <c r="A2276" s="43" t="s">
        <v>5978</v>
      </c>
      <c r="B2276" s="116" t="s">
        <v>3116</v>
      </c>
      <c r="C2276" s="93" t="s">
        <v>138</v>
      </c>
      <c r="D2276" s="94">
        <v>70391</v>
      </c>
      <c r="E2276" s="95" t="s">
        <v>399</v>
      </c>
      <c r="F2276" s="96" t="s">
        <v>135</v>
      </c>
      <c r="G2276" s="97">
        <v>195.33</v>
      </c>
      <c r="H2276" s="98">
        <v>195.33</v>
      </c>
      <c r="I2276" s="98">
        <v>0.16</v>
      </c>
      <c r="J2276" s="98">
        <v>0.53</v>
      </c>
      <c r="K2276" s="98">
        <v>134.77000000000001</v>
      </c>
      <c r="L2276" s="98">
        <v>134.77000000000001</v>
      </c>
      <c r="M2276" s="35"/>
    </row>
    <row r="2277" spans="1:13" ht="24" x14ac:dyDescent="0.3">
      <c r="A2277" s="43" t="s">
        <v>5979</v>
      </c>
      <c r="B2277" s="116" t="s">
        <v>3117</v>
      </c>
      <c r="C2277" s="93" t="s">
        <v>187</v>
      </c>
      <c r="D2277" s="94">
        <v>101632</v>
      </c>
      <c r="E2277" s="95" t="s">
        <v>3118</v>
      </c>
      <c r="F2277" s="96" t="s">
        <v>135</v>
      </c>
      <c r="G2277" s="97">
        <v>5</v>
      </c>
      <c r="H2277" s="98">
        <v>5</v>
      </c>
      <c r="I2277" s="98">
        <v>27.28</v>
      </c>
      <c r="J2277" s="98">
        <v>0.55000000000000004</v>
      </c>
      <c r="K2277" s="98">
        <v>139.15</v>
      </c>
      <c r="L2277" s="98">
        <v>139.15</v>
      </c>
      <c r="M2277" s="36"/>
    </row>
    <row r="2278" spans="1:13" x14ac:dyDescent="0.25">
      <c r="A2278" s="43" t="s">
        <v>5980</v>
      </c>
      <c r="B2278" s="116" t="s">
        <v>3119</v>
      </c>
      <c r="C2278" s="93" t="s">
        <v>138</v>
      </c>
      <c r="D2278" s="94">
        <v>72578</v>
      </c>
      <c r="E2278" s="95" t="s">
        <v>411</v>
      </c>
      <c r="F2278" s="96" t="s">
        <v>135</v>
      </c>
      <c r="G2278" s="97">
        <v>4</v>
      </c>
      <c r="H2278" s="98">
        <v>4</v>
      </c>
      <c r="I2278" s="98">
        <v>7.2</v>
      </c>
      <c r="J2278" s="98">
        <v>9.6999999999999993</v>
      </c>
      <c r="K2278" s="98">
        <v>67.599999999999994</v>
      </c>
      <c r="L2278" s="98">
        <v>67.599999999999994</v>
      </c>
      <c r="M2278" s="35"/>
    </row>
    <row r="2279" spans="1:13" x14ac:dyDescent="0.25">
      <c r="A2279" s="43" t="s">
        <v>5981</v>
      </c>
      <c r="B2279" s="116" t="s">
        <v>3120</v>
      </c>
      <c r="C2279" s="93" t="s">
        <v>138</v>
      </c>
      <c r="D2279" s="94">
        <v>70422</v>
      </c>
      <c r="E2279" s="95" t="s">
        <v>3121</v>
      </c>
      <c r="F2279" s="96" t="s">
        <v>393</v>
      </c>
      <c r="G2279" s="97">
        <v>1</v>
      </c>
      <c r="H2279" s="98">
        <v>1</v>
      </c>
      <c r="I2279" s="98">
        <v>2.38</v>
      </c>
      <c r="J2279" s="98">
        <v>0.33</v>
      </c>
      <c r="K2279" s="98">
        <v>2.71</v>
      </c>
      <c r="L2279" s="98">
        <v>2.71</v>
      </c>
      <c r="M2279" s="35"/>
    </row>
    <row r="2280" spans="1:13" x14ac:dyDescent="0.25">
      <c r="A2280" s="43" t="s">
        <v>5982</v>
      </c>
      <c r="B2280" s="116" t="s">
        <v>3122</v>
      </c>
      <c r="C2280" s="93" t="s">
        <v>138</v>
      </c>
      <c r="D2280" s="94">
        <v>70425</v>
      </c>
      <c r="E2280" s="95" t="s">
        <v>2979</v>
      </c>
      <c r="F2280" s="96" t="s">
        <v>393</v>
      </c>
      <c r="G2280" s="97">
        <v>1</v>
      </c>
      <c r="H2280" s="98">
        <v>1</v>
      </c>
      <c r="I2280" s="98">
        <v>6.7</v>
      </c>
      <c r="J2280" s="98">
        <v>2</v>
      </c>
      <c r="K2280" s="98">
        <v>8.6999999999999993</v>
      </c>
      <c r="L2280" s="98">
        <v>8.6999999999999993</v>
      </c>
      <c r="M2280" s="35"/>
    </row>
    <row r="2281" spans="1:13" x14ac:dyDescent="0.25">
      <c r="A2281" s="43" t="s">
        <v>5983</v>
      </c>
      <c r="B2281" s="117" t="s">
        <v>3123</v>
      </c>
      <c r="C2281" s="100"/>
      <c r="D2281" s="100"/>
      <c r="E2281" s="101" t="s">
        <v>3124</v>
      </c>
      <c r="F2281" s="100"/>
      <c r="G2281" s="102"/>
      <c r="H2281" s="102"/>
      <c r="I2281" s="102"/>
      <c r="J2281" s="102"/>
      <c r="K2281" s="103">
        <v>3775.95</v>
      </c>
      <c r="L2281" s="103">
        <v>3775.95</v>
      </c>
      <c r="M2281" s="35"/>
    </row>
    <row r="2282" spans="1:13" x14ac:dyDescent="0.25">
      <c r="A2282" s="43" t="s">
        <v>5984</v>
      </c>
      <c r="B2282" s="119" t="s">
        <v>3125</v>
      </c>
      <c r="C2282" s="108"/>
      <c r="D2282" s="108"/>
      <c r="E2282" s="109" t="s">
        <v>3126</v>
      </c>
      <c r="F2282" s="108"/>
      <c r="G2282" s="110"/>
      <c r="H2282" s="110"/>
      <c r="I2282" s="110"/>
      <c r="J2282" s="110"/>
      <c r="K2282" s="111">
        <v>3775.95</v>
      </c>
      <c r="L2282" s="111">
        <v>3775.95</v>
      </c>
      <c r="M2282" s="35"/>
    </row>
    <row r="2283" spans="1:13" x14ac:dyDescent="0.25">
      <c r="A2283" s="43" t="s">
        <v>5985</v>
      </c>
      <c r="B2283" s="116" t="s">
        <v>3127</v>
      </c>
      <c r="C2283" s="93" t="s">
        <v>138</v>
      </c>
      <c r="D2283" s="94">
        <v>70391</v>
      </c>
      <c r="E2283" s="95" t="s">
        <v>399</v>
      </c>
      <c r="F2283" s="96" t="s">
        <v>135</v>
      </c>
      <c r="G2283" s="97">
        <v>89.33</v>
      </c>
      <c r="H2283" s="98">
        <v>89.33</v>
      </c>
      <c r="I2283" s="98">
        <v>0.16</v>
      </c>
      <c r="J2283" s="98">
        <v>0.53</v>
      </c>
      <c r="K2283" s="98">
        <v>61.63</v>
      </c>
      <c r="L2283" s="98">
        <v>61.63</v>
      </c>
      <c r="M2283" s="35"/>
    </row>
    <row r="2284" spans="1:13" ht="24" x14ac:dyDescent="0.3">
      <c r="A2284" s="43" t="s">
        <v>5986</v>
      </c>
      <c r="B2284" s="116" t="s">
        <v>3128</v>
      </c>
      <c r="C2284" s="93" t="s">
        <v>187</v>
      </c>
      <c r="D2284" s="94">
        <v>91926</v>
      </c>
      <c r="E2284" s="95" t="s">
        <v>384</v>
      </c>
      <c r="F2284" s="96" t="s">
        <v>178</v>
      </c>
      <c r="G2284" s="97">
        <v>364</v>
      </c>
      <c r="H2284" s="98">
        <v>364</v>
      </c>
      <c r="I2284" s="98">
        <v>2.64</v>
      </c>
      <c r="J2284" s="98">
        <v>0.97</v>
      </c>
      <c r="K2284" s="98">
        <v>1314.04</v>
      </c>
      <c r="L2284" s="98">
        <v>1314.04</v>
      </c>
      <c r="M2284" s="36"/>
    </row>
    <row r="2285" spans="1:13" x14ac:dyDescent="0.25">
      <c r="A2285" s="43" t="s">
        <v>5987</v>
      </c>
      <c r="B2285" s="116" t="s">
        <v>3129</v>
      </c>
      <c r="C2285" s="93" t="s">
        <v>138</v>
      </c>
      <c r="D2285" s="94">
        <v>70930</v>
      </c>
      <c r="E2285" s="95" t="s">
        <v>407</v>
      </c>
      <c r="F2285" s="96" t="s">
        <v>135</v>
      </c>
      <c r="G2285" s="97">
        <v>20</v>
      </c>
      <c r="H2285" s="98">
        <v>20</v>
      </c>
      <c r="I2285" s="98">
        <v>1.92</v>
      </c>
      <c r="J2285" s="98">
        <v>2.66</v>
      </c>
      <c r="K2285" s="98">
        <v>91.6</v>
      </c>
      <c r="L2285" s="98">
        <v>91.6</v>
      </c>
      <c r="M2285" s="35"/>
    </row>
    <row r="2286" spans="1:13" x14ac:dyDescent="0.25">
      <c r="A2286" s="43" t="s">
        <v>5988</v>
      </c>
      <c r="B2286" s="116" t="s">
        <v>3130</v>
      </c>
      <c r="C2286" s="93" t="s">
        <v>138</v>
      </c>
      <c r="D2286" s="94">
        <v>70929</v>
      </c>
      <c r="E2286" s="95" t="s">
        <v>405</v>
      </c>
      <c r="F2286" s="96" t="s">
        <v>135</v>
      </c>
      <c r="G2286" s="97">
        <v>10</v>
      </c>
      <c r="H2286" s="98">
        <v>10</v>
      </c>
      <c r="I2286" s="98">
        <v>7.56</v>
      </c>
      <c r="J2286" s="98">
        <v>11.36</v>
      </c>
      <c r="K2286" s="98">
        <v>189.2</v>
      </c>
      <c r="L2286" s="98">
        <v>189.2</v>
      </c>
      <c r="M2286" s="35"/>
    </row>
    <row r="2287" spans="1:13" x14ac:dyDescent="0.25">
      <c r="A2287" s="43" t="s">
        <v>5989</v>
      </c>
      <c r="B2287" s="116" t="s">
        <v>3131</v>
      </c>
      <c r="C2287" s="93" t="s">
        <v>138</v>
      </c>
      <c r="D2287" s="94">
        <v>70932</v>
      </c>
      <c r="E2287" s="95" t="s">
        <v>409</v>
      </c>
      <c r="F2287" s="96" t="s">
        <v>135</v>
      </c>
      <c r="G2287" s="97">
        <v>30</v>
      </c>
      <c r="H2287" s="98">
        <v>30</v>
      </c>
      <c r="I2287" s="98">
        <v>0.22</v>
      </c>
      <c r="J2287" s="98">
        <v>1</v>
      </c>
      <c r="K2287" s="98">
        <v>36.6</v>
      </c>
      <c r="L2287" s="98">
        <v>36.6</v>
      </c>
      <c r="M2287" s="35"/>
    </row>
    <row r="2288" spans="1:13" ht="24" x14ac:dyDescent="0.3">
      <c r="A2288" s="43" t="s">
        <v>5990</v>
      </c>
      <c r="B2288" s="116" t="s">
        <v>3132</v>
      </c>
      <c r="C2288" s="93" t="s">
        <v>187</v>
      </c>
      <c r="D2288" s="94">
        <v>91940</v>
      </c>
      <c r="E2288" s="95" t="s">
        <v>1952</v>
      </c>
      <c r="F2288" s="96" t="s">
        <v>135</v>
      </c>
      <c r="G2288" s="97">
        <v>1</v>
      </c>
      <c r="H2288" s="98">
        <v>1</v>
      </c>
      <c r="I2288" s="98">
        <v>4.83</v>
      </c>
      <c r="J2288" s="98">
        <v>10.02</v>
      </c>
      <c r="K2288" s="98">
        <v>14.85</v>
      </c>
      <c r="L2288" s="98">
        <v>14.85</v>
      </c>
      <c r="M2288" s="36"/>
    </row>
    <row r="2289" spans="1:13" ht="24" x14ac:dyDescent="0.3">
      <c r="A2289" s="43" t="s">
        <v>5991</v>
      </c>
      <c r="B2289" s="116" t="s">
        <v>3133</v>
      </c>
      <c r="C2289" s="93" t="s">
        <v>187</v>
      </c>
      <c r="D2289" s="94">
        <v>91939</v>
      </c>
      <c r="E2289" s="99" t="s">
        <v>3647</v>
      </c>
      <c r="F2289" s="96" t="s">
        <v>135</v>
      </c>
      <c r="G2289" s="97">
        <v>3</v>
      </c>
      <c r="H2289" s="98">
        <v>3</v>
      </c>
      <c r="I2289" s="98">
        <v>7.59</v>
      </c>
      <c r="J2289" s="98">
        <v>18.86</v>
      </c>
      <c r="K2289" s="98">
        <v>79.349999999999994</v>
      </c>
      <c r="L2289" s="98">
        <v>79.349999999999994</v>
      </c>
      <c r="M2289" s="36"/>
    </row>
    <row r="2290" spans="1:13" x14ac:dyDescent="0.25">
      <c r="A2290" s="43" t="s">
        <v>5992</v>
      </c>
      <c r="B2290" s="116" t="s">
        <v>3134</v>
      </c>
      <c r="C2290" s="93" t="s">
        <v>138</v>
      </c>
      <c r="D2290" s="94">
        <v>71121</v>
      </c>
      <c r="E2290" s="95" t="s">
        <v>1957</v>
      </c>
      <c r="F2290" s="96" t="s">
        <v>135</v>
      </c>
      <c r="G2290" s="97">
        <v>2</v>
      </c>
      <c r="H2290" s="98">
        <v>2</v>
      </c>
      <c r="I2290" s="98">
        <v>4.17</v>
      </c>
      <c r="J2290" s="98">
        <v>4.34</v>
      </c>
      <c r="K2290" s="98">
        <v>17.02</v>
      </c>
      <c r="L2290" s="98">
        <v>17.02</v>
      </c>
      <c r="M2290" s="35"/>
    </row>
    <row r="2291" spans="1:13" ht="24" x14ac:dyDescent="0.3">
      <c r="A2291" s="43" t="s">
        <v>5993</v>
      </c>
      <c r="B2291" s="118" t="s">
        <v>3135</v>
      </c>
      <c r="C2291" s="104" t="s">
        <v>187</v>
      </c>
      <c r="D2291" s="105">
        <v>91914</v>
      </c>
      <c r="E2291" s="95" t="s">
        <v>2258</v>
      </c>
      <c r="F2291" s="106" t="s">
        <v>135</v>
      </c>
      <c r="G2291" s="97">
        <v>10</v>
      </c>
      <c r="H2291" s="98">
        <v>10</v>
      </c>
      <c r="I2291" s="98">
        <v>4.6399999999999997</v>
      </c>
      <c r="J2291" s="98">
        <v>10.06</v>
      </c>
      <c r="K2291" s="98">
        <v>147</v>
      </c>
      <c r="L2291" s="98">
        <v>147</v>
      </c>
      <c r="M2291" s="36"/>
    </row>
    <row r="2292" spans="1:13" x14ac:dyDescent="0.25">
      <c r="A2292" s="43" t="s">
        <v>5994</v>
      </c>
      <c r="B2292" s="116" t="s">
        <v>3136</v>
      </c>
      <c r="C2292" s="93" t="s">
        <v>138</v>
      </c>
      <c r="D2292" s="94">
        <v>71251</v>
      </c>
      <c r="E2292" s="95" t="s">
        <v>1959</v>
      </c>
      <c r="F2292" s="96" t="s">
        <v>178</v>
      </c>
      <c r="G2292" s="97">
        <v>4</v>
      </c>
      <c r="H2292" s="98">
        <v>4</v>
      </c>
      <c r="I2292" s="98">
        <v>7.16</v>
      </c>
      <c r="J2292" s="98">
        <v>10.029999999999999</v>
      </c>
      <c r="K2292" s="98">
        <v>68.760000000000005</v>
      </c>
      <c r="L2292" s="98">
        <v>68.760000000000005</v>
      </c>
      <c r="M2292" s="35"/>
    </row>
    <row r="2293" spans="1:13" x14ac:dyDescent="0.25">
      <c r="A2293" s="43" t="s">
        <v>5995</v>
      </c>
      <c r="B2293" s="116" t="s">
        <v>3137</v>
      </c>
      <c r="C2293" s="93" t="s">
        <v>138</v>
      </c>
      <c r="D2293" s="94">
        <v>71201</v>
      </c>
      <c r="E2293" s="95" t="s">
        <v>2267</v>
      </c>
      <c r="F2293" s="96" t="s">
        <v>178</v>
      </c>
      <c r="G2293" s="97">
        <v>118</v>
      </c>
      <c r="H2293" s="98">
        <v>118</v>
      </c>
      <c r="I2293" s="98">
        <v>4.84</v>
      </c>
      <c r="J2293" s="98">
        <v>5.68</v>
      </c>
      <c r="K2293" s="98">
        <v>1241.3599999999999</v>
      </c>
      <c r="L2293" s="98">
        <v>1241.3599999999999</v>
      </c>
      <c r="M2293" s="35"/>
    </row>
    <row r="2294" spans="1:13" x14ac:dyDescent="0.25">
      <c r="A2294" s="43" t="s">
        <v>5996</v>
      </c>
      <c r="B2294" s="116" t="s">
        <v>3138</v>
      </c>
      <c r="C2294" s="93" t="s">
        <v>138</v>
      </c>
      <c r="D2294" s="94">
        <v>71442</v>
      </c>
      <c r="E2294" s="95" t="s">
        <v>1584</v>
      </c>
      <c r="F2294" s="96" t="s">
        <v>135</v>
      </c>
      <c r="G2294" s="97">
        <v>1</v>
      </c>
      <c r="H2294" s="98">
        <v>1</v>
      </c>
      <c r="I2294" s="98">
        <v>15.18</v>
      </c>
      <c r="J2294" s="98">
        <v>17.72</v>
      </c>
      <c r="K2294" s="98">
        <v>32.9</v>
      </c>
      <c r="L2294" s="98">
        <v>32.9</v>
      </c>
      <c r="M2294" s="35"/>
    </row>
    <row r="2295" spans="1:13" x14ac:dyDescent="0.25">
      <c r="A2295" s="43" t="s">
        <v>5997</v>
      </c>
      <c r="B2295" s="116" t="s">
        <v>3139</v>
      </c>
      <c r="C2295" s="93" t="s">
        <v>138</v>
      </c>
      <c r="D2295" s="94">
        <v>71722</v>
      </c>
      <c r="E2295" s="95" t="s">
        <v>1976</v>
      </c>
      <c r="F2295" s="96" t="s">
        <v>135</v>
      </c>
      <c r="G2295" s="97">
        <v>3</v>
      </c>
      <c r="H2295" s="98">
        <v>3</v>
      </c>
      <c r="I2295" s="98">
        <v>1.66</v>
      </c>
      <c r="J2295" s="98">
        <v>1.33</v>
      </c>
      <c r="K2295" s="98">
        <v>8.9700000000000006</v>
      </c>
      <c r="L2295" s="98">
        <v>8.9700000000000006</v>
      </c>
      <c r="M2295" s="35"/>
    </row>
    <row r="2296" spans="1:13" x14ac:dyDescent="0.25">
      <c r="A2296" s="43" t="s">
        <v>5998</v>
      </c>
      <c r="B2296" s="116" t="s">
        <v>3140</v>
      </c>
      <c r="C2296" s="93" t="s">
        <v>138</v>
      </c>
      <c r="D2296" s="94">
        <v>71741</v>
      </c>
      <c r="E2296" s="95" t="s">
        <v>2275</v>
      </c>
      <c r="F2296" s="96" t="s">
        <v>135</v>
      </c>
      <c r="G2296" s="97">
        <v>25</v>
      </c>
      <c r="H2296" s="98">
        <v>25</v>
      </c>
      <c r="I2296" s="98">
        <v>1.05</v>
      </c>
      <c r="J2296" s="98">
        <v>1</v>
      </c>
      <c r="K2296" s="98">
        <v>51.25</v>
      </c>
      <c r="L2296" s="98">
        <v>51.25</v>
      </c>
      <c r="M2296" s="35"/>
    </row>
    <row r="2297" spans="1:13" x14ac:dyDescent="0.25">
      <c r="A2297" s="43" t="s">
        <v>5999</v>
      </c>
      <c r="B2297" s="116" t="s">
        <v>3141</v>
      </c>
      <c r="C2297" s="93" t="s">
        <v>138</v>
      </c>
      <c r="D2297" s="94">
        <v>70371</v>
      </c>
      <c r="E2297" s="95" t="s">
        <v>390</v>
      </c>
      <c r="F2297" s="96" t="s">
        <v>135</v>
      </c>
      <c r="G2297" s="97">
        <v>81.33</v>
      </c>
      <c r="H2297" s="98">
        <v>81.33</v>
      </c>
      <c r="I2297" s="98">
        <v>1.29</v>
      </c>
      <c r="J2297" s="98">
        <v>0.33</v>
      </c>
      <c r="K2297" s="98">
        <v>131.75</v>
      </c>
      <c r="L2297" s="98">
        <v>131.75</v>
      </c>
      <c r="M2297" s="35"/>
    </row>
    <row r="2298" spans="1:13" x14ac:dyDescent="0.25">
      <c r="A2298" s="43" t="s">
        <v>6000</v>
      </c>
      <c r="B2298" s="116" t="s">
        <v>3142</v>
      </c>
      <c r="C2298" s="93" t="s">
        <v>138</v>
      </c>
      <c r="D2298" s="94">
        <v>71861</v>
      </c>
      <c r="E2298" s="95" t="s">
        <v>397</v>
      </c>
      <c r="F2298" s="96" t="s">
        <v>135</v>
      </c>
      <c r="G2298" s="97">
        <v>89.33</v>
      </c>
      <c r="H2298" s="98">
        <v>89.33</v>
      </c>
      <c r="I2298" s="98">
        <v>0.1</v>
      </c>
      <c r="J2298" s="98">
        <v>0.34</v>
      </c>
      <c r="K2298" s="98">
        <v>39.299999999999997</v>
      </c>
      <c r="L2298" s="98">
        <v>39.299999999999997</v>
      </c>
      <c r="M2298" s="35"/>
    </row>
    <row r="2299" spans="1:13" ht="24" x14ac:dyDescent="0.3">
      <c r="A2299" s="43" t="s">
        <v>6001</v>
      </c>
      <c r="B2299" s="118" t="s">
        <v>3143</v>
      </c>
      <c r="C2299" s="104" t="s">
        <v>193</v>
      </c>
      <c r="D2299" s="112" t="s">
        <v>3096</v>
      </c>
      <c r="E2299" s="95" t="s">
        <v>3097</v>
      </c>
      <c r="F2299" s="106" t="s">
        <v>135</v>
      </c>
      <c r="G2299" s="97">
        <v>1</v>
      </c>
      <c r="H2299" s="98">
        <v>1</v>
      </c>
      <c r="I2299" s="98">
        <v>102.04</v>
      </c>
      <c r="J2299" s="98">
        <v>14.02</v>
      </c>
      <c r="K2299" s="98">
        <v>116.06</v>
      </c>
      <c r="L2299" s="98">
        <v>116.06</v>
      </c>
      <c r="M2299" s="36"/>
    </row>
    <row r="2300" spans="1:13" x14ac:dyDescent="0.25">
      <c r="A2300" s="43" t="s">
        <v>6002</v>
      </c>
      <c r="B2300" s="116" t="s">
        <v>3144</v>
      </c>
      <c r="C2300" s="93" t="s">
        <v>193</v>
      </c>
      <c r="D2300" s="107" t="s">
        <v>3099</v>
      </c>
      <c r="E2300" s="95" t="s">
        <v>3100</v>
      </c>
      <c r="F2300" s="96" t="s">
        <v>135</v>
      </c>
      <c r="G2300" s="97">
        <v>3</v>
      </c>
      <c r="H2300" s="98">
        <v>3</v>
      </c>
      <c r="I2300" s="98">
        <v>34.119999999999997</v>
      </c>
      <c r="J2300" s="98">
        <v>10.65</v>
      </c>
      <c r="K2300" s="98">
        <v>134.31</v>
      </c>
      <c r="L2300" s="98">
        <v>134.31</v>
      </c>
      <c r="M2300" s="35"/>
    </row>
    <row r="2301" spans="1:13" x14ac:dyDescent="0.25">
      <c r="A2301" s="43" t="s">
        <v>6003</v>
      </c>
      <c r="B2301" s="117" t="s">
        <v>3145</v>
      </c>
      <c r="C2301" s="100"/>
      <c r="D2301" s="100"/>
      <c r="E2301" s="101" t="s">
        <v>3146</v>
      </c>
      <c r="F2301" s="100"/>
      <c r="G2301" s="102"/>
      <c r="H2301" s="102"/>
      <c r="I2301" s="102"/>
      <c r="J2301" s="102"/>
      <c r="K2301" s="103">
        <v>672.24999999999989</v>
      </c>
      <c r="L2301" s="103">
        <v>672.24999999999989</v>
      </c>
      <c r="M2301" s="35"/>
    </row>
    <row r="2302" spans="1:13" x14ac:dyDescent="0.25">
      <c r="A2302" s="43" t="s">
        <v>6004</v>
      </c>
      <c r="B2302" s="119" t="s">
        <v>3147</v>
      </c>
      <c r="C2302" s="108"/>
      <c r="D2302" s="108"/>
      <c r="E2302" s="109" t="s">
        <v>3126</v>
      </c>
      <c r="F2302" s="108"/>
      <c r="G2302" s="110"/>
      <c r="H2302" s="110"/>
      <c r="I2302" s="110"/>
      <c r="J2302" s="110"/>
      <c r="K2302" s="111">
        <v>672.24999999999989</v>
      </c>
      <c r="L2302" s="111">
        <v>672.24999999999989</v>
      </c>
      <c r="M2302" s="35"/>
    </row>
    <row r="2303" spans="1:13" x14ac:dyDescent="0.25">
      <c r="A2303" s="43" t="s">
        <v>6005</v>
      </c>
      <c r="B2303" s="116" t="s">
        <v>3148</v>
      </c>
      <c r="C2303" s="93" t="s">
        <v>138</v>
      </c>
      <c r="D2303" s="94">
        <v>71201</v>
      </c>
      <c r="E2303" s="95" t="s">
        <v>2267</v>
      </c>
      <c r="F2303" s="96" t="s">
        <v>178</v>
      </c>
      <c r="G2303" s="97">
        <v>24</v>
      </c>
      <c r="H2303" s="98">
        <v>24</v>
      </c>
      <c r="I2303" s="98">
        <v>4.84</v>
      </c>
      <c r="J2303" s="98">
        <v>5.68</v>
      </c>
      <c r="K2303" s="98">
        <v>252.48</v>
      </c>
      <c r="L2303" s="98">
        <v>252.48</v>
      </c>
      <c r="M2303" s="35"/>
    </row>
    <row r="2304" spans="1:13" ht="24" x14ac:dyDescent="0.3">
      <c r="A2304" s="43" t="s">
        <v>6006</v>
      </c>
      <c r="B2304" s="116" t="s">
        <v>3149</v>
      </c>
      <c r="C2304" s="93" t="s">
        <v>187</v>
      </c>
      <c r="D2304" s="94">
        <v>91926</v>
      </c>
      <c r="E2304" s="95" t="s">
        <v>384</v>
      </c>
      <c r="F2304" s="96" t="s">
        <v>178</v>
      </c>
      <c r="G2304" s="97">
        <v>72</v>
      </c>
      <c r="H2304" s="98">
        <v>72</v>
      </c>
      <c r="I2304" s="98">
        <v>2.64</v>
      </c>
      <c r="J2304" s="98">
        <v>0.97</v>
      </c>
      <c r="K2304" s="98">
        <v>259.92</v>
      </c>
      <c r="L2304" s="98">
        <v>259.92</v>
      </c>
      <c r="M2304" s="36"/>
    </row>
    <row r="2305" spans="1:13" ht="24" x14ac:dyDescent="0.3">
      <c r="A2305" s="43" t="s">
        <v>6007</v>
      </c>
      <c r="B2305" s="116" t="s">
        <v>3150</v>
      </c>
      <c r="C2305" s="93" t="s">
        <v>187</v>
      </c>
      <c r="D2305" s="94">
        <v>91939</v>
      </c>
      <c r="E2305" s="95" t="s">
        <v>421</v>
      </c>
      <c r="F2305" s="96" t="s">
        <v>135</v>
      </c>
      <c r="G2305" s="97">
        <v>2</v>
      </c>
      <c r="H2305" s="98">
        <v>2</v>
      </c>
      <c r="I2305" s="98">
        <v>7.59</v>
      </c>
      <c r="J2305" s="98">
        <v>18.86</v>
      </c>
      <c r="K2305" s="98">
        <v>52.9</v>
      </c>
      <c r="L2305" s="98">
        <v>52.9</v>
      </c>
      <c r="M2305" s="36"/>
    </row>
    <row r="2306" spans="1:13" x14ac:dyDescent="0.25">
      <c r="A2306" s="43" t="s">
        <v>6008</v>
      </c>
      <c r="B2306" s="116" t="s">
        <v>3151</v>
      </c>
      <c r="C2306" s="93" t="s">
        <v>138</v>
      </c>
      <c r="D2306" s="94">
        <v>70930</v>
      </c>
      <c r="E2306" s="95" t="s">
        <v>407</v>
      </c>
      <c r="F2306" s="96" t="s">
        <v>135</v>
      </c>
      <c r="G2306" s="97">
        <v>1</v>
      </c>
      <c r="H2306" s="98">
        <v>1</v>
      </c>
      <c r="I2306" s="98">
        <v>1.92</v>
      </c>
      <c r="J2306" s="98">
        <v>2.66</v>
      </c>
      <c r="K2306" s="98">
        <v>4.58</v>
      </c>
      <c r="L2306" s="98">
        <v>4.58</v>
      </c>
      <c r="M2306" s="35"/>
    </row>
    <row r="2307" spans="1:13" x14ac:dyDescent="0.25">
      <c r="A2307" s="43" t="s">
        <v>6009</v>
      </c>
      <c r="B2307" s="116" t="s">
        <v>3152</v>
      </c>
      <c r="C2307" s="93" t="s">
        <v>138</v>
      </c>
      <c r="D2307" s="94">
        <v>70929</v>
      </c>
      <c r="E2307" s="95" t="s">
        <v>405</v>
      </c>
      <c r="F2307" s="96" t="s">
        <v>135</v>
      </c>
      <c r="G2307" s="97">
        <v>1</v>
      </c>
      <c r="H2307" s="98">
        <v>1</v>
      </c>
      <c r="I2307" s="98">
        <v>7.56</v>
      </c>
      <c r="J2307" s="98">
        <v>11.36</v>
      </c>
      <c r="K2307" s="98">
        <v>18.920000000000002</v>
      </c>
      <c r="L2307" s="98">
        <v>18.920000000000002</v>
      </c>
      <c r="M2307" s="35"/>
    </row>
    <row r="2308" spans="1:13" x14ac:dyDescent="0.25">
      <c r="A2308" s="43" t="s">
        <v>6010</v>
      </c>
      <c r="B2308" s="116" t="s">
        <v>3153</v>
      </c>
      <c r="C2308" s="93" t="s">
        <v>138</v>
      </c>
      <c r="D2308" s="94">
        <v>70932</v>
      </c>
      <c r="E2308" s="95" t="s">
        <v>409</v>
      </c>
      <c r="F2308" s="96" t="s">
        <v>135</v>
      </c>
      <c r="G2308" s="97">
        <v>4</v>
      </c>
      <c r="H2308" s="98">
        <v>4</v>
      </c>
      <c r="I2308" s="98">
        <v>0.22</v>
      </c>
      <c r="J2308" s="98">
        <v>1</v>
      </c>
      <c r="K2308" s="98">
        <v>4.88</v>
      </c>
      <c r="L2308" s="98">
        <v>4.88</v>
      </c>
      <c r="M2308" s="35"/>
    </row>
    <row r="2309" spans="1:13" x14ac:dyDescent="0.25">
      <c r="A2309" s="43" t="s">
        <v>6011</v>
      </c>
      <c r="B2309" s="116" t="s">
        <v>3154</v>
      </c>
      <c r="C2309" s="93" t="s">
        <v>193</v>
      </c>
      <c r="D2309" s="107" t="s">
        <v>3099</v>
      </c>
      <c r="E2309" s="95" t="s">
        <v>3100</v>
      </c>
      <c r="F2309" s="96" t="s">
        <v>135</v>
      </c>
      <c r="G2309" s="97">
        <v>1</v>
      </c>
      <c r="H2309" s="98">
        <v>1</v>
      </c>
      <c r="I2309" s="98">
        <v>34.119999999999997</v>
      </c>
      <c r="J2309" s="98">
        <v>10.65</v>
      </c>
      <c r="K2309" s="98">
        <v>44.77</v>
      </c>
      <c r="L2309" s="98">
        <v>44.77</v>
      </c>
      <c r="M2309" s="35"/>
    </row>
    <row r="2310" spans="1:13" x14ac:dyDescent="0.25">
      <c r="A2310" s="43" t="s">
        <v>6012</v>
      </c>
      <c r="B2310" s="116" t="s">
        <v>3155</v>
      </c>
      <c r="C2310" s="93" t="s">
        <v>138</v>
      </c>
      <c r="D2310" s="94">
        <v>72578</v>
      </c>
      <c r="E2310" s="95" t="s">
        <v>411</v>
      </c>
      <c r="F2310" s="96" t="s">
        <v>135</v>
      </c>
      <c r="G2310" s="97">
        <v>2</v>
      </c>
      <c r="H2310" s="98">
        <v>2</v>
      </c>
      <c r="I2310" s="98">
        <v>7.2</v>
      </c>
      <c r="J2310" s="98">
        <v>9.6999999999999993</v>
      </c>
      <c r="K2310" s="98">
        <v>33.799999999999997</v>
      </c>
      <c r="L2310" s="98">
        <v>33.799999999999997</v>
      </c>
      <c r="M2310" s="35"/>
    </row>
    <row r="2311" spans="1:13" x14ac:dyDescent="0.25">
      <c r="A2311" s="43" t="s">
        <v>6013</v>
      </c>
      <c r="B2311" s="117" t="s">
        <v>3156</v>
      </c>
      <c r="C2311" s="100"/>
      <c r="D2311" s="100"/>
      <c r="E2311" s="101" t="s">
        <v>3157</v>
      </c>
      <c r="F2311" s="100"/>
      <c r="G2311" s="102"/>
      <c r="H2311" s="102"/>
      <c r="I2311" s="102"/>
      <c r="J2311" s="102"/>
      <c r="K2311" s="103">
        <v>256.84999999999997</v>
      </c>
      <c r="L2311" s="103">
        <v>256.84999999999997</v>
      </c>
      <c r="M2311" s="35"/>
    </row>
    <row r="2312" spans="1:13" x14ac:dyDescent="0.25">
      <c r="A2312" s="43" t="s">
        <v>6014</v>
      </c>
      <c r="B2312" s="119" t="s">
        <v>3158</v>
      </c>
      <c r="C2312" s="108"/>
      <c r="D2312" s="108"/>
      <c r="E2312" s="109" t="s">
        <v>3126</v>
      </c>
      <c r="F2312" s="108"/>
      <c r="G2312" s="110"/>
      <c r="H2312" s="110"/>
      <c r="I2312" s="110"/>
      <c r="J2312" s="110"/>
      <c r="K2312" s="111">
        <v>256.84999999999997</v>
      </c>
      <c r="L2312" s="111">
        <v>256.84999999999997</v>
      </c>
      <c r="M2312" s="35"/>
    </row>
    <row r="2313" spans="1:13" x14ac:dyDescent="0.25">
      <c r="A2313" s="43" t="s">
        <v>6015</v>
      </c>
      <c r="B2313" s="116" t="s">
        <v>3159</v>
      </c>
      <c r="C2313" s="93" t="s">
        <v>138</v>
      </c>
      <c r="D2313" s="94">
        <v>71201</v>
      </c>
      <c r="E2313" s="95" t="s">
        <v>2267</v>
      </c>
      <c r="F2313" s="96" t="s">
        <v>178</v>
      </c>
      <c r="G2313" s="97">
        <v>10</v>
      </c>
      <c r="H2313" s="98">
        <v>10</v>
      </c>
      <c r="I2313" s="98">
        <v>4.84</v>
      </c>
      <c r="J2313" s="98">
        <v>5.68</v>
      </c>
      <c r="K2313" s="98">
        <v>105.2</v>
      </c>
      <c r="L2313" s="98">
        <v>105.2</v>
      </c>
      <c r="M2313" s="35"/>
    </row>
    <row r="2314" spans="1:13" ht="24" x14ac:dyDescent="0.3">
      <c r="A2314" s="43" t="s">
        <v>6016</v>
      </c>
      <c r="B2314" s="116" t="s">
        <v>3160</v>
      </c>
      <c r="C2314" s="93" t="s">
        <v>187</v>
      </c>
      <c r="D2314" s="94">
        <v>91926</v>
      </c>
      <c r="E2314" s="95" t="s">
        <v>384</v>
      </c>
      <c r="F2314" s="96" t="s">
        <v>178</v>
      </c>
      <c r="G2314" s="97">
        <v>30</v>
      </c>
      <c r="H2314" s="98">
        <v>30</v>
      </c>
      <c r="I2314" s="98">
        <v>2.64</v>
      </c>
      <c r="J2314" s="98">
        <v>0.97</v>
      </c>
      <c r="K2314" s="98">
        <v>108.3</v>
      </c>
      <c r="L2314" s="98">
        <v>108.3</v>
      </c>
      <c r="M2314" s="36"/>
    </row>
    <row r="2315" spans="1:13" ht="24" x14ac:dyDescent="0.3">
      <c r="A2315" s="43" t="s">
        <v>6017</v>
      </c>
      <c r="B2315" s="116" t="s">
        <v>3161</v>
      </c>
      <c r="C2315" s="93" t="s">
        <v>187</v>
      </c>
      <c r="D2315" s="94">
        <v>91939</v>
      </c>
      <c r="E2315" s="95" t="s">
        <v>421</v>
      </c>
      <c r="F2315" s="96" t="s">
        <v>135</v>
      </c>
      <c r="G2315" s="97">
        <v>1</v>
      </c>
      <c r="H2315" s="98">
        <v>1</v>
      </c>
      <c r="I2315" s="98">
        <v>7.59</v>
      </c>
      <c r="J2315" s="98">
        <v>18.86</v>
      </c>
      <c r="K2315" s="98">
        <v>26.45</v>
      </c>
      <c r="L2315" s="98">
        <v>26.45</v>
      </c>
      <c r="M2315" s="36"/>
    </row>
    <row r="2316" spans="1:13" x14ac:dyDescent="0.25">
      <c r="A2316" s="43" t="s">
        <v>6018</v>
      </c>
      <c r="B2316" s="116" t="s">
        <v>3162</v>
      </c>
      <c r="C2316" s="93" t="s">
        <v>138</v>
      </c>
      <c r="D2316" s="94">
        <v>72578</v>
      </c>
      <c r="E2316" s="95" t="s">
        <v>411</v>
      </c>
      <c r="F2316" s="96" t="s">
        <v>135</v>
      </c>
      <c r="G2316" s="97">
        <v>1</v>
      </c>
      <c r="H2316" s="98">
        <v>1</v>
      </c>
      <c r="I2316" s="98">
        <v>7.2</v>
      </c>
      <c r="J2316" s="98">
        <v>9.6999999999999993</v>
      </c>
      <c r="K2316" s="98">
        <v>16.899999999999999</v>
      </c>
      <c r="L2316" s="98">
        <v>16.899999999999999</v>
      </c>
      <c r="M2316" s="35"/>
    </row>
    <row r="2317" spans="1:13" x14ac:dyDescent="0.25">
      <c r="A2317" s="43" t="s">
        <v>6019</v>
      </c>
      <c r="B2317" s="117" t="s">
        <v>3163</v>
      </c>
      <c r="C2317" s="100"/>
      <c r="D2317" s="100"/>
      <c r="E2317" s="101" t="s">
        <v>3164</v>
      </c>
      <c r="F2317" s="100"/>
      <c r="G2317" s="102"/>
      <c r="H2317" s="102"/>
      <c r="I2317" s="102"/>
      <c r="J2317" s="102"/>
      <c r="K2317" s="103">
        <v>7060.0200000000013</v>
      </c>
      <c r="L2317" s="103">
        <v>7060.0200000000013</v>
      </c>
      <c r="M2317" s="35"/>
    </row>
    <row r="2318" spans="1:13" x14ac:dyDescent="0.25">
      <c r="A2318" s="43" t="s">
        <v>6020</v>
      </c>
      <c r="B2318" s="119" t="s">
        <v>3165</v>
      </c>
      <c r="C2318" s="108"/>
      <c r="D2318" s="108"/>
      <c r="E2318" s="109" t="s">
        <v>3126</v>
      </c>
      <c r="F2318" s="108"/>
      <c r="G2318" s="110"/>
      <c r="H2318" s="110"/>
      <c r="I2318" s="110"/>
      <c r="J2318" s="110"/>
      <c r="K2318" s="111">
        <v>7060.0200000000013</v>
      </c>
      <c r="L2318" s="111">
        <v>7060.0200000000013</v>
      </c>
      <c r="M2318" s="35"/>
    </row>
    <row r="2319" spans="1:13" x14ac:dyDescent="0.25">
      <c r="A2319" s="43" t="s">
        <v>6021</v>
      </c>
      <c r="B2319" s="116" t="s">
        <v>3166</v>
      </c>
      <c r="C2319" s="93" t="s">
        <v>138</v>
      </c>
      <c r="D2319" s="94">
        <v>70391</v>
      </c>
      <c r="E2319" s="95" t="s">
        <v>399</v>
      </c>
      <c r="F2319" s="96" t="s">
        <v>135</v>
      </c>
      <c r="G2319" s="97">
        <v>134.66999999999999</v>
      </c>
      <c r="H2319" s="98">
        <v>134.66999999999999</v>
      </c>
      <c r="I2319" s="98">
        <v>0.16</v>
      </c>
      <c r="J2319" s="98">
        <v>0.53</v>
      </c>
      <c r="K2319" s="98">
        <v>92.92</v>
      </c>
      <c r="L2319" s="98">
        <v>92.92</v>
      </c>
      <c r="M2319" s="35"/>
    </row>
    <row r="2320" spans="1:13" ht="24" x14ac:dyDescent="0.3">
      <c r="A2320" s="43" t="s">
        <v>6022</v>
      </c>
      <c r="B2320" s="116" t="s">
        <v>3167</v>
      </c>
      <c r="C2320" s="93" t="s">
        <v>187</v>
      </c>
      <c r="D2320" s="94">
        <v>91926</v>
      </c>
      <c r="E2320" s="95" t="s">
        <v>384</v>
      </c>
      <c r="F2320" s="96" t="s">
        <v>178</v>
      </c>
      <c r="G2320" s="97">
        <v>458</v>
      </c>
      <c r="H2320" s="98">
        <v>458</v>
      </c>
      <c r="I2320" s="98">
        <v>2.64</v>
      </c>
      <c r="J2320" s="98">
        <v>0.97</v>
      </c>
      <c r="K2320" s="98">
        <v>1653.38</v>
      </c>
      <c r="L2320" s="98">
        <v>1653.38</v>
      </c>
      <c r="M2320" s="36"/>
    </row>
    <row r="2321" spans="1:13" ht="24" x14ac:dyDescent="0.3">
      <c r="A2321" s="43" t="s">
        <v>6023</v>
      </c>
      <c r="B2321" s="116" t="s">
        <v>3168</v>
      </c>
      <c r="C2321" s="93" t="s">
        <v>187</v>
      </c>
      <c r="D2321" s="94">
        <v>91939</v>
      </c>
      <c r="E2321" s="99" t="s">
        <v>3647</v>
      </c>
      <c r="F2321" s="96" t="s">
        <v>135</v>
      </c>
      <c r="G2321" s="97">
        <v>5</v>
      </c>
      <c r="H2321" s="98">
        <v>5</v>
      </c>
      <c r="I2321" s="98">
        <v>7.59</v>
      </c>
      <c r="J2321" s="98">
        <v>18.86</v>
      </c>
      <c r="K2321" s="98">
        <v>132.25</v>
      </c>
      <c r="L2321" s="98">
        <v>132.25</v>
      </c>
      <c r="M2321" s="36"/>
    </row>
    <row r="2322" spans="1:13" x14ac:dyDescent="0.25">
      <c r="A2322" s="43" t="s">
        <v>6024</v>
      </c>
      <c r="B2322" s="116" t="s">
        <v>3169</v>
      </c>
      <c r="C2322" s="93" t="s">
        <v>138</v>
      </c>
      <c r="D2322" s="94">
        <v>70930</v>
      </c>
      <c r="E2322" s="95" t="s">
        <v>407</v>
      </c>
      <c r="F2322" s="96" t="s">
        <v>135</v>
      </c>
      <c r="G2322" s="97">
        <v>60</v>
      </c>
      <c r="H2322" s="98">
        <v>60</v>
      </c>
      <c r="I2322" s="98">
        <v>1.92</v>
      </c>
      <c r="J2322" s="98">
        <v>2.66</v>
      </c>
      <c r="K2322" s="98">
        <v>274.8</v>
      </c>
      <c r="L2322" s="98">
        <v>274.8</v>
      </c>
      <c r="M2322" s="35"/>
    </row>
    <row r="2323" spans="1:13" x14ac:dyDescent="0.25">
      <c r="A2323" s="43" t="s">
        <v>6025</v>
      </c>
      <c r="B2323" s="116" t="s">
        <v>3170</v>
      </c>
      <c r="C2323" s="93" t="s">
        <v>138</v>
      </c>
      <c r="D2323" s="94">
        <v>70929</v>
      </c>
      <c r="E2323" s="95" t="s">
        <v>405</v>
      </c>
      <c r="F2323" s="96" t="s">
        <v>135</v>
      </c>
      <c r="G2323" s="97">
        <v>31</v>
      </c>
      <c r="H2323" s="98">
        <v>31</v>
      </c>
      <c r="I2323" s="98">
        <v>7.56</v>
      </c>
      <c r="J2323" s="98">
        <v>11.36</v>
      </c>
      <c r="K2323" s="98">
        <v>586.52</v>
      </c>
      <c r="L2323" s="98">
        <v>586.52</v>
      </c>
      <c r="M2323" s="35"/>
    </row>
    <row r="2324" spans="1:13" x14ac:dyDescent="0.25">
      <c r="A2324" s="43" t="s">
        <v>6026</v>
      </c>
      <c r="B2324" s="116" t="s">
        <v>3171</v>
      </c>
      <c r="C2324" s="93" t="s">
        <v>138</v>
      </c>
      <c r="D2324" s="94">
        <v>70932</v>
      </c>
      <c r="E2324" s="95" t="s">
        <v>409</v>
      </c>
      <c r="F2324" s="96" t="s">
        <v>135</v>
      </c>
      <c r="G2324" s="97">
        <v>95</v>
      </c>
      <c r="H2324" s="98">
        <v>95</v>
      </c>
      <c r="I2324" s="98">
        <v>0.22</v>
      </c>
      <c r="J2324" s="98">
        <v>1</v>
      </c>
      <c r="K2324" s="98">
        <v>115.9</v>
      </c>
      <c r="L2324" s="98">
        <v>115.9</v>
      </c>
      <c r="M2324" s="35"/>
    </row>
    <row r="2325" spans="1:13" x14ac:dyDescent="0.25">
      <c r="A2325" s="43" t="s">
        <v>6027</v>
      </c>
      <c r="B2325" s="116" t="s">
        <v>3172</v>
      </c>
      <c r="C2325" s="93" t="s">
        <v>138</v>
      </c>
      <c r="D2325" s="94">
        <v>71121</v>
      </c>
      <c r="E2325" s="95" t="s">
        <v>1957</v>
      </c>
      <c r="F2325" s="96" t="s">
        <v>135</v>
      </c>
      <c r="G2325" s="97">
        <v>7</v>
      </c>
      <c r="H2325" s="98">
        <v>7</v>
      </c>
      <c r="I2325" s="98">
        <v>4.17</v>
      </c>
      <c r="J2325" s="98">
        <v>4.34</v>
      </c>
      <c r="K2325" s="98">
        <v>59.57</v>
      </c>
      <c r="L2325" s="98">
        <v>59.57</v>
      </c>
      <c r="M2325" s="35"/>
    </row>
    <row r="2326" spans="1:13" x14ac:dyDescent="0.25">
      <c r="A2326" s="43" t="s">
        <v>6028</v>
      </c>
      <c r="B2326" s="116" t="s">
        <v>3173</v>
      </c>
      <c r="C2326" s="93" t="s">
        <v>138</v>
      </c>
      <c r="D2326" s="94">
        <v>71201</v>
      </c>
      <c r="E2326" s="95" t="s">
        <v>2267</v>
      </c>
      <c r="F2326" s="96" t="s">
        <v>178</v>
      </c>
      <c r="G2326" s="97">
        <v>71</v>
      </c>
      <c r="H2326" s="98">
        <v>71</v>
      </c>
      <c r="I2326" s="98">
        <v>4.84</v>
      </c>
      <c r="J2326" s="98">
        <v>5.68</v>
      </c>
      <c r="K2326" s="98">
        <v>746.92</v>
      </c>
      <c r="L2326" s="98">
        <v>746.92</v>
      </c>
      <c r="M2326" s="35"/>
    </row>
    <row r="2327" spans="1:13" x14ac:dyDescent="0.25">
      <c r="A2327" s="43" t="s">
        <v>6029</v>
      </c>
      <c r="B2327" s="116" t="s">
        <v>3174</v>
      </c>
      <c r="C2327" s="93" t="s">
        <v>138</v>
      </c>
      <c r="D2327" s="94">
        <v>71251</v>
      </c>
      <c r="E2327" s="95" t="s">
        <v>1959</v>
      </c>
      <c r="F2327" s="96" t="s">
        <v>178</v>
      </c>
      <c r="G2327" s="97">
        <v>110</v>
      </c>
      <c r="H2327" s="98">
        <v>110</v>
      </c>
      <c r="I2327" s="98">
        <v>7.16</v>
      </c>
      <c r="J2327" s="98">
        <v>10.029999999999999</v>
      </c>
      <c r="K2327" s="98">
        <v>1890.9</v>
      </c>
      <c r="L2327" s="98">
        <v>1890.9</v>
      </c>
      <c r="M2327" s="35"/>
    </row>
    <row r="2328" spans="1:13" x14ac:dyDescent="0.25">
      <c r="A2328" s="43" t="s">
        <v>6030</v>
      </c>
      <c r="B2328" s="116" t="s">
        <v>3175</v>
      </c>
      <c r="C2328" s="93" t="s">
        <v>138</v>
      </c>
      <c r="D2328" s="94">
        <v>71431</v>
      </c>
      <c r="E2328" s="95" t="s">
        <v>838</v>
      </c>
      <c r="F2328" s="96" t="s">
        <v>135</v>
      </c>
      <c r="G2328" s="97">
        <v>2</v>
      </c>
      <c r="H2328" s="98">
        <v>2</v>
      </c>
      <c r="I2328" s="98">
        <v>9.92</v>
      </c>
      <c r="J2328" s="98">
        <v>9.6999999999999993</v>
      </c>
      <c r="K2328" s="98">
        <v>39.24</v>
      </c>
      <c r="L2328" s="98">
        <v>39.24</v>
      </c>
      <c r="M2328" s="35"/>
    </row>
    <row r="2329" spans="1:13" x14ac:dyDescent="0.25">
      <c r="A2329" s="43" t="s">
        <v>6031</v>
      </c>
      <c r="B2329" s="116" t="s">
        <v>3176</v>
      </c>
      <c r="C2329" s="93" t="s">
        <v>138</v>
      </c>
      <c r="D2329" s="94">
        <v>71440</v>
      </c>
      <c r="E2329" s="95" t="s">
        <v>418</v>
      </c>
      <c r="F2329" s="96" t="s">
        <v>135</v>
      </c>
      <c r="G2329" s="97">
        <v>1</v>
      </c>
      <c r="H2329" s="98">
        <v>1</v>
      </c>
      <c r="I2329" s="98">
        <v>7.11</v>
      </c>
      <c r="J2329" s="98">
        <v>7.01</v>
      </c>
      <c r="K2329" s="98">
        <v>14.12</v>
      </c>
      <c r="L2329" s="98">
        <v>14.12</v>
      </c>
      <c r="M2329" s="35"/>
    </row>
    <row r="2330" spans="1:13" ht="24" x14ac:dyDescent="0.3">
      <c r="A2330" s="43" t="s">
        <v>6032</v>
      </c>
      <c r="B2330" s="116" t="s">
        <v>3177</v>
      </c>
      <c r="C2330" s="93" t="s">
        <v>193</v>
      </c>
      <c r="D2330" s="107" t="s">
        <v>425</v>
      </c>
      <c r="E2330" s="95" t="s">
        <v>426</v>
      </c>
      <c r="F2330" s="96" t="s">
        <v>135</v>
      </c>
      <c r="G2330" s="97">
        <v>7</v>
      </c>
      <c r="H2330" s="98">
        <v>7</v>
      </c>
      <c r="I2330" s="98">
        <v>81.69</v>
      </c>
      <c r="J2330" s="98">
        <v>12.92</v>
      </c>
      <c r="K2330" s="98">
        <v>662.27</v>
      </c>
      <c r="L2330" s="98">
        <v>662.27</v>
      </c>
      <c r="M2330" s="36"/>
    </row>
    <row r="2331" spans="1:13" ht="24" x14ac:dyDescent="0.3">
      <c r="A2331" s="43" t="s">
        <v>6033</v>
      </c>
      <c r="B2331" s="116" t="s">
        <v>3178</v>
      </c>
      <c r="C2331" s="93" t="s">
        <v>187</v>
      </c>
      <c r="D2331" s="94">
        <v>100903</v>
      </c>
      <c r="E2331" s="99" t="s">
        <v>3625</v>
      </c>
      <c r="F2331" s="96" t="s">
        <v>135</v>
      </c>
      <c r="G2331" s="97">
        <v>14</v>
      </c>
      <c r="H2331" s="98">
        <v>14</v>
      </c>
      <c r="I2331" s="98">
        <v>17.149999999999999</v>
      </c>
      <c r="J2331" s="98">
        <v>6.48</v>
      </c>
      <c r="K2331" s="98">
        <v>330.82</v>
      </c>
      <c r="L2331" s="98">
        <v>330.82</v>
      </c>
      <c r="M2331" s="36"/>
    </row>
    <row r="2332" spans="1:13" x14ac:dyDescent="0.25">
      <c r="A2332" s="43" t="s">
        <v>6034</v>
      </c>
      <c r="B2332" s="116" t="s">
        <v>3179</v>
      </c>
      <c r="C2332" s="93" t="s">
        <v>138</v>
      </c>
      <c r="D2332" s="94">
        <v>71722</v>
      </c>
      <c r="E2332" s="95" t="s">
        <v>1976</v>
      </c>
      <c r="F2332" s="96" t="s">
        <v>135</v>
      </c>
      <c r="G2332" s="97">
        <v>15</v>
      </c>
      <c r="H2332" s="98">
        <v>15</v>
      </c>
      <c r="I2332" s="98">
        <v>1.66</v>
      </c>
      <c r="J2332" s="98">
        <v>1.33</v>
      </c>
      <c r="K2332" s="98">
        <v>44.85</v>
      </c>
      <c r="L2332" s="98">
        <v>44.85</v>
      </c>
      <c r="M2332" s="35"/>
    </row>
    <row r="2333" spans="1:13" x14ac:dyDescent="0.25">
      <c r="A2333" s="43" t="s">
        <v>6035</v>
      </c>
      <c r="B2333" s="116" t="s">
        <v>3180</v>
      </c>
      <c r="C2333" s="93" t="s">
        <v>138</v>
      </c>
      <c r="D2333" s="94">
        <v>70371</v>
      </c>
      <c r="E2333" s="95" t="s">
        <v>390</v>
      </c>
      <c r="F2333" s="96" t="s">
        <v>135</v>
      </c>
      <c r="G2333" s="97">
        <v>120.67</v>
      </c>
      <c r="H2333" s="98">
        <v>120.67</v>
      </c>
      <c r="I2333" s="98">
        <v>1.29</v>
      </c>
      <c r="J2333" s="98">
        <v>0.33</v>
      </c>
      <c r="K2333" s="98">
        <v>195.48</v>
      </c>
      <c r="L2333" s="98">
        <v>195.48</v>
      </c>
      <c r="M2333" s="35"/>
    </row>
    <row r="2334" spans="1:13" x14ac:dyDescent="0.25">
      <c r="A2334" s="43" t="s">
        <v>6036</v>
      </c>
      <c r="B2334" s="116" t="s">
        <v>3181</v>
      </c>
      <c r="C2334" s="93" t="s">
        <v>138</v>
      </c>
      <c r="D2334" s="94">
        <v>71861</v>
      </c>
      <c r="E2334" s="95" t="s">
        <v>397</v>
      </c>
      <c r="F2334" s="96" t="s">
        <v>135</v>
      </c>
      <c r="G2334" s="97">
        <v>134.66999999999999</v>
      </c>
      <c r="H2334" s="98">
        <v>134.66999999999999</v>
      </c>
      <c r="I2334" s="98">
        <v>0.1</v>
      </c>
      <c r="J2334" s="98">
        <v>0.34</v>
      </c>
      <c r="K2334" s="98">
        <v>59.25</v>
      </c>
      <c r="L2334" s="98">
        <v>59.25</v>
      </c>
      <c r="M2334" s="35"/>
    </row>
    <row r="2335" spans="1:13" ht="36" x14ac:dyDescent="0.3">
      <c r="A2335" s="43" t="s">
        <v>6037</v>
      </c>
      <c r="B2335" s="118" t="s">
        <v>3182</v>
      </c>
      <c r="C2335" s="104" t="s">
        <v>193</v>
      </c>
      <c r="D2335" s="112" t="s">
        <v>3096</v>
      </c>
      <c r="E2335" s="99" t="s">
        <v>3705</v>
      </c>
      <c r="F2335" s="106" t="s">
        <v>135</v>
      </c>
      <c r="G2335" s="97">
        <v>1</v>
      </c>
      <c r="H2335" s="98">
        <v>1</v>
      </c>
      <c r="I2335" s="98">
        <v>102.04</v>
      </c>
      <c r="J2335" s="98">
        <v>14.02</v>
      </c>
      <c r="K2335" s="98">
        <v>116.06</v>
      </c>
      <c r="L2335" s="98">
        <v>116.06</v>
      </c>
      <c r="M2335" s="36"/>
    </row>
    <row r="2336" spans="1:13" x14ac:dyDescent="0.25">
      <c r="A2336" s="43" t="s">
        <v>6038</v>
      </c>
      <c r="B2336" s="116" t="s">
        <v>3183</v>
      </c>
      <c r="C2336" s="93" t="s">
        <v>193</v>
      </c>
      <c r="D2336" s="107" t="s">
        <v>3099</v>
      </c>
      <c r="E2336" s="95" t="s">
        <v>3100</v>
      </c>
      <c r="F2336" s="96" t="s">
        <v>135</v>
      </c>
      <c r="G2336" s="97">
        <v>1</v>
      </c>
      <c r="H2336" s="98">
        <v>1</v>
      </c>
      <c r="I2336" s="98">
        <v>34.119999999999997</v>
      </c>
      <c r="J2336" s="98">
        <v>10.65</v>
      </c>
      <c r="K2336" s="98">
        <v>44.77</v>
      </c>
      <c r="L2336" s="98">
        <v>44.77</v>
      </c>
      <c r="M2336" s="35"/>
    </row>
    <row r="2337" spans="1:13" x14ac:dyDescent="0.25">
      <c r="A2337" s="43" t="s">
        <v>6039</v>
      </c>
      <c r="B2337" s="117" t="s">
        <v>3184</v>
      </c>
      <c r="C2337" s="100"/>
      <c r="D2337" s="100"/>
      <c r="E2337" s="101" t="s">
        <v>3185</v>
      </c>
      <c r="F2337" s="100"/>
      <c r="G2337" s="102"/>
      <c r="H2337" s="102"/>
      <c r="I2337" s="102"/>
      <c r="J2337" s="102"/>
      <c r="K2337" s="103">
        <v>3293.4900000000002</v>
      </c>
      <c r="L2337" s="103">
        <v>3293.4900000000002</v>
      </c>
      <c r="M2337" s="35"/>
    </row>
    <row r="2338" spans="1:13" x14ac:dyDescent="0.25">
      <c r="A2338" s="43" t="s">
        <v>6040</v>
      </c>
      <c r="B2338" s="116" t="s">
        <v>3186</v>
      </c>
      <c r="C2338" s="93" t="s">
        <v>138</v>
      </c>
      <c r="D2338" s="94">
        <v>70424</v>
      </c>
      <c r="E2338" s="95" t="s">
        <v>3187</v>
      </c>
      <c r="F2338" s="96" t="s">
        <v>393</v>
      </c>
      <c r="G2338" s="97">
        <v>1</v>
      </c>
      <c r="H2338" s="98">
        <v>1</v>
      </c>
      <c r="I2338" s="98">
        <v>3.58</v>
      </c>
      <c r="J2338" s="98">
        <v>1.33</v>
      </c>
      <c r="K2338" s="98">
        <v>4.91</v>
      </c>
      <c r="L2338" s="98">
        <v>4.91</v>
      </c>
      <c r="M2338" s="35"/>
    </row>
    <row r="2339" spans="1:13" x14ac:dyDescent="0.25">
      <c r="A2339" s="43" t="s">
        <v>6041</v>
      </c>
      <c r="B2339" s="116" t="s">
        <v>3188</v>
      </c>
      <c r="C2339" s="93" t="s">
        <v>138</v>
      </c>
      <c r="D2339" s="94">
        <v>70371</v>
      </c>
      <c r="E2339" s="95" t="s">
        <v>390</v>
      </c>
      <c r="F2339" s="96" t="s">
        <v>135</v>
      </c>
      <c r="G2339" s="97">
        <v>15</v>
      </c>
      <c r="H2339" s="98">
        <v>15</v>
      </c>
      <c r="I2339" s="98">
        <v>1.29</v>
      </c>
      <c r="J2339" s="98">
        <v>0.33</v>
      </c>
      <c r="K2339" s="98">
        <v>24.3</v>
      </c>
      <c r="L2339" s="98">
        <v>24.3</v>
      </c>
      <c r="M2339" s="35"/>
    </row>
    <row r="2340" spans="1:13" x14ac:dyDescent="0.25">
      <c r="A2340" s="43" t="s">
        <v>6042</v>
      </c>
      <c r="B2340" s="116" t="s">
        <v>3189</v>
      </c>
      <c r="C2340" s="93" t="s">
        <v>138</v>
      </c>
      <c r="D2340" s="94">
        <v>71861</v>
      </c>
      <c r="E2340" s="95" t="s">
        <v>397</v>
      </c>
      <c r="F2340" s="96" t="s">
        <v>135</v>
      </c>
      <c r="G2340" s="97">
        <v>15</v>
      </c>
      <c r="H2340" s="98">
        <v>15</v>
      </c>
      <c r="I2340" s="98">
        <v>0.1</v>
      </c>
      <c r="J2340" s="98">
        <v>0.34</v>
      </c>
      <c r="K2340" s="98">
        <v>6.6</v>
      </c>
      <c r="L2340" s="98">
        <v>6.6</v>
      </c>
      <c r="M2340" s="35"/>
    </row>
    <row r="2341" spans="1:13" x14ac:dyDescent="0.25">
      <c r="A2341" s="43" t="s">
        <v>6043</v>
      </c>
      <c r="B2341" s="116" t="s">
        <v>3190</v>
      </c>
      <c r="C2341" s="93" t="s">
        <v>138</v>
      </c>
      <c r="D2341" s="94">
        <v>70391</v>
      </c>
      <c r="E2341" s="95" t="s">
        <v>399</v>
      </c>
      <c r="F2341" s="96" t="s">
        <v>135</v>
      </c>
      <c r="G2341" s="97">
        <v>15</v>
      </c>
      <c r="H2341" s="98">
        <v>15</v>
      </c>
      <c r="I2341" s="98">
        <v>0.16</v>
      </c>
      <c r="J2341" s="98">
        <v>0.53</v>
      </c>
      <c r="K2341" s="98">
        <v>10.35</v>
      </c>
      <c r="L2341" s="98">
        <v>10.35</v>
      </c>
      <c r="M2341" s="35"/>
    </row>
    <row r="2342" spans="1:13" ht="24" x14ac:dyDescent="0.3">
      <c r="A2342" s="43" t="s">
        <v>6044</v>
      </c>
      <c r="B2342" s="116" t="s">
        <v>3191</v>
      </c>
      <c r="C2342" s="93" t="s">
        <v>187</v>
      </c>
      <c r="D2342" s="94">
        <v>91926</v>
      </c>
      <c r="E2342" s="95" t="s">
        <v>384</v>
      </c>
      <c r="F2342" s="96" t="s">
        <v>178</v>
      </c>
      <c r="G2342" s="97">
        <v>120</v>
      </c>
      <c r="H2342" s="98">
        <v>120</v>
      </c>
      <c r="I2342" s="98">
        <v>2.64</v>
      </c>
      <c r="J2342" s="98">
        <v>0.97</v>
      </c>
      <c r="K2342" s="98">
        <v>433.2</v>
      </c>
      <c r="L2342" s="98">
        <v>433.2</v>
      </c>
      <c r="M2342" s="36"/>
    </row>
    <row r="2343" spans="1:13" x14ac:dyDescent="0.25">
      <c r="A2343" s="43" t="s">
        <v>6045</v>
      </c>
      <c r="B2343" s="116" t="s">
        <v>3192</v>
      </c>
      <c r="C2343" s="93" t="s">
        <v>138</v>
      </c>
      <c r="D2343" s="94">
        <v>70583</v>
      </c>
      <c r="E2343" s="95" t="s">
        <v>2939</v>
      </c>
      <c r="F2343" s="96" t="s">
        <v>178</v>
      </c>
      <c r="G2343" s="97">
        <v>125</v>
      </c>
      <c r="H2343" s="98">
        <v>125</v>
      </c>
      <c r="I2343" s="98">
        <v>5.77</v>
      </c>
      <c r="J2343" s="98">
        <v>2.17</v>
      </c>
      <c r="K2343" s="98">
        <v>992.5</v>
      </c>
      <c r="L2343" s="98">
        <v>992.5</v>
      </c>
      <c r="M2343" s="35"/>
    </row>
    <row r="2344" spans="1:13" ht="24" x14ac:dyDescent="0.3">
      <c r="A2344" s="43" t="s">
        <v>6046</v>
      </c>
      <c r="B2344" s="116" t="s">
        <v>3193</v>
      </c>
      <c r="C2344" s="93" t="s">
        <v>187</v>
      </c>
      <c r="D2344" s="94">
        <v>92869</v>
      </c>
      <c r="E2344" s="99" t="s">
        <v>3706</v>
      </c>
      <c r="F2344" s="96" t="s">
        <v>135</v>
      </c>
      <c r="G2344" s="97">
        <v>4</v>
      </c>
      <c r="H2344" s="98">
        <v>4</v>
      </c>
      <c r="I2344" s="98">
        <v>3.49</v>
      </c>
      <c r="J2344" s="98">
        <v>5.71</v>
      </c>
      <c r="K2344" s="98">
        <v>36.799999999999997</v>
      </c>
      <c r="L2344" s="98">
        <v>36.799999999999997</v>
      </c>
      <c r="M2344" s="36"/>
    </row>
    <row r="2345" spans="1:13" x14ac:dyDescent="0.25">
      <c r="A2345" s="43" t="s">
        <v>6047</v>
      </c>
      <c r="B2345" s="116" t="s">
        <v>3194</v>
      </c>
      <c r="C2345" s="93" t="s">
        <v>138</v>
      </c>
      <c r="D2345" s="94">
        <v>70930</v>
      </c>
      <c r="E2345" s="95" t="s">
        <v>407</v>
      </c>
      <c r="F2345" s="96" t="s">
        <v>135</v>
      </c>
      <c r="G2345" s="97">
        <v>5</v>
      </c>
      <c r="H2345" s="98">
        <v>5</v>
      </c>
      <c r="I2345" s="98">
        <v>1.92</v>
      </c>
      <c r="J2345" s="98">
        <v>2.66</v>
      </c>
      <c r="K2345" s="98">
        <v>22.9</v>
      </c>
      <c r="L2345" s="98">
        <v>22.9</v>
      </c>
      <c r="M2345" s="35"/>
    </row>
    <row r="2346" spans="1:13" x14ac:dyDescent="0.25">
      <c r="A2346" s="43" t="s">
        <v>6048</v>
      </c>
      <c r="B2346" s="116" t="s">
        <v>3195</v>
      </c>
      <c r="C2346" s="93" t="s">
        <v>138</v>
      </c>
      <c r="D2346" s="94">
        <v>70929</v>
      </c>
      <c r="E2346" s="95" t="s">
        <v>405</v>
      </c>
      <c r="F2346" s="96" t="s">
        <v>135</v>
      </c>
      <c r="G2346" s="97">
        <v>3</v>
      </c>
      <c r="H2346" s="98">
        <v>3</v>
      </c>
      <c r="I2346" s="98">
        <v>7.56</v>
      </c>
      <c r="J2346" s="98">
        <v>11.36</v>
      </c>
      <c r="K2346" s="98">
        <v>56.76</v>
      </c>
      <c r="L2346" s="98">
        <v>56.76</v>
      </c>
      <c r="M2346" s="35"/>
    </row>
    <row r="2347" spans="1:13" x14ac:dyDescent="0.25">
      <c r="A2347" s="43" t="s">
        <v>6049</v>
      </c>
      <c r="B2347" s="116" t="s">
        <v>3196</v>
      </c>
      <c r="C2347" s="93" t="s">
        <v>138</v>
      </c>
      <c r="D2347" s="94">
        <v>70932</v>
      </c>
      <c r="E2347" s="95" t="s">
        <v>409</v>
      </c>
      <c r="F2347" s="96" t="s">
        <v>135</v>
      </c>
      <c r="G2347" s="97">
        <v>10</v>
      </c>
      <c r="H2347" s="98">
        <v>10</v>
      </c>
      <c r="I2347" s="98">
        <v>0.22</v>
      </c>
      <c r="J2347" s="98">
        <v>1</v>
      </c>
      <c r="K2347" s="98">
        <v>12.2</v>
      </c>
      <c r="L2347" s="98">
        <v>12.2</v>
      </c>
      <c r="M2347" s="35"/>
    </row>
    <row r="2348" spans="1:13" x14ac:dyDescent="0.25">
      <c r="A2348" s="43" t="s">
        <v>6050</v>
      </c>
      <c r="B2348" s="116" t="s">
        <v>3197</v>
      </c>
      <c r="C2348" s="93" t="s">
        <v>138</v>
      </c>
      <c r="D2348" s="94">
        <v>71175</v>
      </c>
      <c r="E2348" s="95" t="s">
        <v>831</v>
      </c>
      <c r="F2348" s="96" t="s">
        <v>135</v>
      </c>
      <c r="G2348" s="97">
        <v>1</v>
      </c>
      <c r="H2348" s="98">
        <v>1</v>
      </c>
      <c r="I2348" s="98">
        <v>271.51</v>
      </c>
      <c r="J2348" s="98">
        <v>30.08</v>
      </c>
      <c r="K2348" s="98">
        <v>301.58999999999997</v>
      </c>
      <c r="L2348" s="98">
        <v>301.58999999999997</v>
      </c>
      <c r="M2348" s="35"/>
    </row>
    <row r="2349" spans="1:13" ht="24" x14ac:dyDescent="0.3">
      <c r="A2349" s="43" t="s">
        <v>6051</v>
      </c>
      <c r="B2349" s="116" t="s">
        <v>3198</v>
      </c>
      <c r="C2349" s="93" t="s">
        <v>187</v>
      </c>
      <c r="D2349" s="94">
        <v>93657</v>
      </c>
      <c r="E2349" s="99" t="s">
        <v>3707</v>
      </c>
      <c r="F2349" s="96" t="s">
        <v>135</v>
      </c>
      <c r="G2349" s="97">
        <v>1</v>
      </c>
      <c r="H2349" s="98">
        <v>1</v>
      </c>
      <c r="I2349" s="98">
        <v>9.86</v>
      </c>
      <c r="J2349" s="98">
        <v>3.08</v>
      </c>
      <c r="K2349" s="98">
        <v>12.94</v>
      </c>
      <c r="L2349" s="98">
        <v>12.94</v>
      </c>
      <c r="M2349" s="36"/>
    </row>
    <row r="2350" spans="1:13" x14ac:dyDescent="0.25">
      <c r="A2350" s="43" t="s">
        <v>6052</v>
      </c>
      <c r="B2350" s="116" t="s">
        <v>3199</v>
      </c>
      <c r="C2350" s="93" t="s">
        <v>138</v>
      </c>
      <c r="D2350" s="94">
        <v>71184</v>
      </c>
      <c r="E2350" s="95" t="s">
        <v>433</v>
      </c>
      <c r="F2350" s="96" t="s">
        <v>135</v>
      </c>
      <c r="G2350" s="97">
        <v>3</v>
      </c>
      <c r="H2350" s="98">
        <v>3</v>
      </c>
      <c r="I2350" s="98">
        <v>74.98</v>
      </c>
      <c r="J2350" s="98">
        <v>33.43</v>
      </c>
      <c r="K2350" s="98">
        <v>325.23</v>
      </c>
      <c r="L2350" s="98">
        <v>325.23</v>
      </c>
      <c r="M2350" s="35"/>
    </row>
    <row r="2351" spans="1:13" ht="24" x14ac:dyDescent="0.3">
      <c r="A2351" s="43" t="s">
        <v>6053</v>
      </c>
      <c r="B2351" s="116" t="s">
        <v>3200</v>
      </c>
      <c r="C2351" s="93" t="s">
        <v>187</v>
      </c>
      <c r="D2351" s="94">
        <v>93655</v>
      </c>
      <c r="E2351" s="99" t="s">
        <v>3680</v>
      </c>
      <c r="F2351" s="96" t="s">
        <v>135</v>
      </c>
      <c r="G2351" s="97">
        <v>1</v>
      </c>
      <c r="H2351" s="98">
        <v>1</v>
      </c>
      <c r="I2351" s="98">
        <v>9.3800000000000008</v>
      </c>
      <c r="J2351" s="98">
        <v>2.23</v>
      </c>
      <c r="K2351" s="98">
        <v>11.61</v>
      </c>
      <c r="L2351" s="98">
        <v>11.61</v>
      </c>
      <c r="M2351" s="36"/>
    </row>
    <row r="2352" spans="1:13" x14ac:dyDescent="0.25">
      <c r="A2352" s="43" t="s">
        <v>6054</v>
      </c>
      <c r="B2352" s="116" t="s">
        <v>3201</v>
      </c>
      <c r="C2352" s="93" t="s">
        <v>138</v>
      </c>
      <c r="D2352" s="94">
        <v>71251</v>
      </c>
      <c r="E2352" s="95" t="s">
        <v>1959</v>
      </c>
      <c r="F2352" s="96" t="s">
        <v>178</v>
      </c>
      <c r="G2352" s="97">
        <v>20</v>
      </c>
      <c r="H2352" s="98">
        <v>20</v>
      </c>
      <c r="I2352" s="98">
        <v>7.16</v>
      </c>
      <c r="J2352" s="98">
        <v>10.029999999999999</v>
      </c>
      <c r="K2352" s="98">
        <v>343.8</v>
      </c>
      <c r="L2352" s="98">
        <v>343.8</v>
      </c>
      <c r="M2352" s="35"/>
    </row>
    <row r="2353" spans="1:13" x14ac:dyDescent="0.25">
      <c r="A2353" s="43" t="s">
        <v>6055</v>
      </c>
      <c r="B2353" s="116" t="s">
        <v>3202</v>
      </c>
      <c r="C2353" s="93" t="s">
        <v>138</v>
      </c>
      <c r="D2353" s="94">
        <v>71440</v>
      </c>
      <c r="E2353" s="95" t="s">
        <v>418</v>
      </c>
      <c r="F2353" s="96" t="s">
        <v>135</v>
      </c>
      <c r="G2353" s="97">
        <v>2</v>
      </c>
      <c r="H2353" s="98">
        <v>2</v>
      </c>
      <c r="I2353" s="98">
        <v>7.11</v>
      </c>
      <c r="J2353" s="98">
        <v>7.01</v>
      </c>
      <c r="K2353" s="98">
        <v>28.24</v>
      </c>
      <c r="L2353" s="98">
        <v>28.24</v>
      </c>
      <c r="M2353" s="35"/>
    </row>
    <row r="2354" spans="1:13" ht="24" x14ac:dyDescent="0.3">
      <c r="A2354" s="43" t="s">
        <v>6056</v>
      </c>
      <c r="B2354" s="116" t="s">
        <v>3203</v>
      </c>
      <c r="C2354" s="93" t="s">
        <v>187</v>
      </c>
      <c r="D2354" s="94">
        <v>97607</v>
      </c>
      <c r="E2354" s="95" t="s">
        <v>3204</v>
      </c>
      <c r="F2354" s="96" t="s">
        <v>135</v>
      </c>
      <c r="G2354" s="97">
        <v>3</v>
      </c>
      <c r="H2354" s="98">
        <v>3</v>
      </c>
      <c r="I2354" s="98">
        <v>70.87</v>
      </c>
      <c r="J2354" s="98">
        <v>14.44</v>
      </c>
      <c r="K2354" s="98">
        <v>255.93</v>
      </c>
      <c r="L2354" s="98">
        <v>255.93</v>
      </c>
      <c r="M2354" s="36"/>
    </row>
    <row r="2355" spans="1:13" x14ac:dyDescent="0.25">
      <c r="A2355" s="43" t="s">
        <v>6057</v>
      </c>
      <c r="B2355" s="116" t="s">
        <v>3205</v>
      </c>
      <c r="C2355" s="93" t="s">
        <v>138</v>
      </c>
      <c r="D2355" s="94">
        <v>71722</v>
      </c>
      <c r="E2355" s="95" t="s">
        <v>1976</v>
      </c>
      <c r="F2355" s="96" t="s">
        <v>135</v>
      </c>
      <c r="G2355" s="97">
        <v>8</v>
      </c>
      <c r="H2355" s="98">
        <v>8</v>
      </c>
      <c r="I2355" s="98">
        <v>1.66</v>
      </c>
      <c r="J2355" s="98">
        <v>1.33</v>
      </c>
      <c r="K2355" s="98">
        <v>23.92</v>
      </c>
      <c r="L2355" s="98">
        <v>23.92</v>
      </c>
      <c r="M2355" s="35"/>
    </row>
    <row r="2356" spans="1:13" ht="36" x14ac:dyDescent="0.3">
      <c r="A2356" s="43" t="s">
        <v>6058</v>
      </c>
      <c r="B2356" s="118" t="s">
        <v>3206</v>
      </c>
      <c r="C2356" s="104" t="s">
        <v>187</v>
      </c>
      <c r="D2356" s="105">
        <v>101875</v>
      </c>
      <c r="E2356" s="95" t="s">
        <v>3207</v>
      </c>
      <c r="F2356" s="106" t="s">
        <v>135</v>
      </c>
      <c r="G2356" s="97">
        <v>1</v>
      </c>
      <c r="H2356" s="98">
        <v>1</v>
      </c>
      <c r="I2356" s="98">
        <v>315.93</v>
      </c>
      <c r="J2356" s="98">
        <v>17.920000000000002</v>
      </c>
      <c r="K2356" s="98">
        <v>333.85</v>
      </c>
      <c r="L2356" s="98">
        <v>333.85</v>
      </c>
      <c r="M2356" s="36"/>
    </row>
    <row r="2357" spans="1:13" x14ac:dyDescent="0.25">
      <c r="A2357" s="43" t="s">
        <v>6059</v>
      </c>
      <c r="B2357" s="116" t="s">
        <v>3208</v>
      </c>
      <c r="C2357" s="93" t="s">
        <v>138</v>
      </c>
      <c r="D2357" s="94">
        <v>72578</v>
      </c>
      <c r="E2357" s="95" t="s">
        <v>411</v>
      </c>
      <c r="F2357" s="96" t="s">
        <v>135</v>
      </c>
      <c r="G2357" s="97">
        <v>2</v>
      </c>
      <c r="H2357" s="98">
        <v>2</v>
      </c>
      <c r="I2357" s="98">
        <v>7.2</v>
      </c>
      <c r="J2357" s="98">
        <v>9.6999999999999993</v>
      </c>
      <c r="K2357" s="98">
        <v>33.799999999999997</v>
      </c>
      <c r="L2357" s="98">
        <v>33.799999999999997</v>
      </c>
      <c r="M2357" s="35"/>
    </row>
    <row r="2358" spans="1:13" x14ac:dyDescent="0.25">
      <c r="A2358" s="43" t="s">
        <v>6060</v>
      </c>
      <c r="B2358" s="116" t="s">
        <v>3209</v>
      </c>
      <c r="C2358" s="93" t="s">
        <v>138</v>
      </c>
      <c r="D2358" s="94">
        <v>72475</v>
      </c>
      <c r="E2358" s="95" t="s">
        <v>3210</v>
      </c>
      <c r="F2358" s="96" t="s">
        <v>135</v>
      </c>
      <c r="G2358" s="97">
        <v>2</v>
      </c>
      <c r="H2358" s="98">
        <v>2</v>
      </c>
      <c r="I2358" s="98">
        <v>4.5999999999999996</v>
      </c>
      <c r="J2358" s="98">
        <v>1</v>
      </c>
      <c r="K2358" s="98">
        <v>11.2</v>
      </c>
      <c r="L2358" s="98">
        <v>11.2</v>
      </c>
      <c r="M2358" s="35"/>
    </row>
    <row r="2359" spans="1:13" x14ac:dyDescent="0.25">
      <c r="A2359" s="43" t="s">
        <v>6061</v>
      </c>
      <c r="B2359" s="116" t="s">
        <v>3211</v>
      </c>
      <c r="C2359" s="93" t="s">
        <v>138</v>
      </c>
      <c r="D2359" s="94">
        <v>72476</v>
      </c>
      <c r="E2359" s="95" t="s">
        <v>3212</v>
      </c>
      <c r="F2359" s="96" t="s">
        <v>135</v>
      </c>
      <c r="G2359" s="97">
        <v>2</v>
      </c>
      <c r="H2359" s="98">
        <v>2</v>
      </c>
      <c r="I2359" s="98">
        <v>4.43</v>
      </c>
      <c r="J2359" s="98">
        <v>1</v>
      </c>
      <c r="K2359" s="98">
        <v>10.86</v>
      </c>
      <c r="L2359" s="98">
        <v>10.86</v>
      </c>
      <c r="M2359" s="35"/>
    </row>
    <row r="2360" spans="1:13" x14ac:dyDescent="0.25">
      <c r="A2360" s="43" t="s">
        <v>6062</v>
      </c>
      <c r="B2360" s="117" t="s">
        <v>3213</v>
      </c>
      <c r="C2360" s="100"/>
      <c r="D2360" s="100"/>
      <c r="E2360" s="101" t="s">
        <v>3214</v>
      </c>
      <c r="F2360" s="100"/>
      <c r="G2360" s="102"/>
      <c r="H2360" s="102"/>
      <c r="I2360" s="102"/>
      <c r="J2360" s="102"/>
      <c r="K2360" s="103">
        <v>7739.170000000001</v>
      </c>
      <c r="L2360" s="103">
        <v>7739.170000000001</v>
      </c>
      <c r="M2360" s="35"/>
    </row>
    <row r="2361" spans="1:13" x14ac:dyDescent="0.25">
      <c r="A2361" s="43" t="s">
        <v>6063</v>
      </c>
      <c r="B2361" s="116" t="s">
        <v>3215</v>
      </c>
      <c r="C2361" s="93" t="s">
        <v>138</v>
      </c>
      <c r="D2361" s="94">
        <v>70391</v>
      </c>
      <c r="E2361" s="95" t="s">
        <v>399</v>
      </c>
      <c r="F2361" s="96" t="s">
        <v>135</v>
      </c>
      <c r="G2361" s="97">
        <v>158</v>
      </c>
      <c r="H2361" s="98">
        <v>158</v>
      </c>
      <c r="I2361" s="98">
        <v>0.16</v>
      </c>
      <c r="J2361" s="98">
        <v>0.53</v>
      </c>
      <c r="K2361" s="98">
        <v>109.02</v>
      </c>
      <c r="L2361" s="98">
        <v>109.02</v>
      </c>
      <c r="M2361" s="35"/>
    </row>
    <row r="2362" spans="1:13" x14ac:dyDescent="0.25">
      <c r="A2362" s="43" t="s">
        <v>6064</v>
      </c>
      <c r="B2362" s="116" t="s">
        <v>3216</v>
      </c>
      <c r="C2362" s="93" t="s">
        <v>138</v>
      </c>
      <c r="D2362" s="94">
        <v>70556</v>
      </c>
      <c r="E2362" s="95" t="s">
        <v>3217</v>
      </c>
      <c r="F2362" s="96" t="s">
        <v>178</v>
      </c>
      <c r="G2362" s="97">
        <v>300</v>
      </c>
      <c r="H2362" s="98">
        <v>300</v>
      </c>
      <c r="I2362" s="98">
        <v>5.1100000000000003</v>
      </c>
      <c r="J2362" s="98">
        <v>2</v>
      </c>
      <c r="K2362" s="98">
        <v>2133</v>
      </c>
      <c r="L2362" s="98">
        <v>2133</v>
      </c>
      <c r="M2362" s="35"/>
    </row>
    <row r="2363" spans="1:13" ht="24" x14ac:dyDescent="0.3">
      <c r="A2363" s="43" t="s">
        <v>6065</v>
      </c>
      <c r="B2363" s="116" t="s">
        <v>3218</v>
      </c>
      <c r="C2363" s="93" t="s">
        <v>187</v>
      </c>
      <c r="D2363" s="94">
        <v>91939</v>
      </c>
      <c r="E2363" s="99" t="s">
        <v>3647</v>
      </c>
      <c r="F2363" s="96" t="s">
        <v>135</v>
      </c>
      <c r="G2363" s="97">
        <v>2</v>
      </c>
      <c r="H2363" s="98">
        <v>2</v>
      </c>
      <c r="I2363" s="98">
        <v>7.59</v>
      </c>
      <c r="J2363" s="98">
        <v>18.86</v>
      </c>
      <c r="K2363" s="98">
        <v>52.9</v>
      </c>
      <c r="L2363" s="98">
        <v>52.9</v>
      </c>
      <c r="M2363" s="36"/>
    </row>
    <row r="2364" spans="1:13" ht="24" x14ac:dyDescent="0.3">
      <c r="A2364" s="43" t="s">
        <v>6066</v>
      </c>
      <c r="B2364" s="116" t="s">
        <v>3219</v>
      </c>
      <c r="C2364" s="93" t="s">
        <v>187</v>
      </c>
      <c r="D2364" s="94">
        <v>91940</v>
      </c>
      <c r="E2364" s="95" t="s">
        <v>1952</v>
      </c>
      <c r="F2364" s="96" t="s">
        <v>135</v>
      </c>
      <c r="G2364" s="97">
        <v>1</v>
      </c>
      <c r="H2364" s="98">
        <v>1</v>
      </c>
      <c r="I2364" s="98">
        <v>4.83</v>
      </c>
      <c r="J2364" s="98">
        <v>10.02</v>
      </c>
      <c r="K2364" s="98">
        <v>14.85</v>
      </c>
      <c r="L2364" s="98">
        <v>14.85</v>
      </c>
      <c r="M2364" s="36"/>
    </row>
    <row r="2365" spans="1:13" x14ac:dyDescent="0.3">
      <c r="A2365" s="43" t="s">
        <v>6067</v>
      </c>
      <c r="B2365" s="116" t="s">
        <v>3220</v>
      </c>
      <c r="C2365" s="93" t="s">
        <v>138</v>
      </c>
      <c r="D2365" s="94">
        <v>70710</v>
      </c>
      <c r="E2365" s="95" t="s">
        <v>2948</v>
      </c>
      <c r="F2365" s="96" t="s">
        <v>135</v>
      </c>
      <c r="G2365" s="97">
        <v>4</v>
      </c>
      <c r="H2365" s="98">
        <v>4</v>
      </c>
      <c r="I2365" s="98">
        <v>65.349999999999994</v>
      </c>
      <c r="J2365" s="98">
        <v>69.900000000000006</v>
      </c>
      <c r="K2365" s="98">
        <v>541</v>
      </c>
      <c r="L2365" s="98">
        <v>541</v>
      </c>
      <c r="M2365" s="36"/>
    </row>
    <row r="2366" spans="1:13" x14ac:dyDescent="0.25">
      <c r="A2366" s="43" t="s">
        <v>6068</v>
      </c>
      <c r="B2366" s="116" t="s">
        <v>3221</v>
      </c>
      <c r="C2366" s="93" t="s">
        <v>138</v>
      </c>
      <c r="D2366" s="94">
        <v>70930</v>
      </c>
      <c r="E2366" s="95" t="s">
        <v>407</v>
      </c>
      <c r="F2366" s="96" t="s">
        <v>135</v>
      </c>
      <c r="G2366" s="97">
        <v>30</v>
      </c>
      <c r="H2366" s="98">
        <v>30</v>
      </c>
      <c r="I2366" s="98">
        <v>1.92</v>
      </c>
      <c r="J2366" s="98">
        <v>2.66</v>
      </c>
      <c r="K2366" s="98">
        <v>137.4</v>
      </c>
      <c r="L2366" s="98">
        <v>137.4</v>
      </c>
      <c r="M2366" s="35"/>
    </row>
    <row r="2367" spans="1:13" x14ac:dyDescent="0.25">
      <c r="A2367" s="43" t="s">
        <v>6069</v>
      </c>
      <c r="B2367" s="116" t="s">
        <v>3222</v>
      </c>
      <c r="C2367" s="93" t="s">
        <v>138</v>
      </c>
      <c r="D2367" s="94">
        <v>70929</v>
      </c>
      <c r="E2367" s="95" t="s">
        <v>405</v>
      </c>
      <c r="F2367" s="96" t="s">
        <v>135</v>
      </c>
      <c r="G2367" s="97">
        <v>19</v>
      </c>
      <c r="H2367" s="98">
        <v>19</v>
      </c>
      <c r="I2367" s="98">
        <v>7.56</v>
      </c>
      <c r="J2367" s="98">
        <v>11.36</v>
      </c>
      <c r="K2367" s="98">
        <v>359.48</v>
      </c>
      <c r="L2367" s="98">
        <v>359.48</v>
      </c>
      <c r="M2367" s="35"/>
    </row>
    <row r="2368" spans="1:13" x14ac:dyDescent="0.25">
      <c r="A2368" s="43" t="s">
        <v>6070</v>
      </c>
      <c r="B2368" s="116" t="s">
        <v>3223</v>
      </c>
      <c r="C2368" s="93" t="s">
        <v>138</v>
      </c>
      <c r="D2368" s="94">
        <v>70932</v>
      </c>
      <c r="E2368" s="95" t="s">
        <v>409</v>
      </c>
      <c r="F2368" s="96" t="s">
        <v>135</v>
      </c>
      <c r="G2368" s="97">
        <v>65</v>
      </c>
      <c r="H2368" s="98">
        <v>65</v>
      </c>
      <c r="I2368" s="98">
        <v>0.22</v>
      </c>
      <c r="J2368" s="98">
        <v>1</v>
      </c>
      <c r="K2368" s="98">
        <v>79.3</v>
      </c>
      <c r="L2368" s="98">
        <v>79.3</v>
      </c>
      <c r="M2368" s="35"/>
    </row>
    <row r="2369" spans="1:13" x14ac:dyDescent="0.25">
      <c r="A2369" s="43" t="s">
        <v>6071</v>
      </c>
      <c r="B2369" s="116" t="s">
        <v>3224</v>
      </c>
      <c r="C2369" s="93" t="s">
        <v>138</v>
      </c>
      <c r="D2369" s="94">
        <v>72395</v>
      </c>
      <c r="E2369" s="95" t="s">
        <v>1597</v>
      </c>
      <c r="F2369" s="96" t="s">
        <v>135</v>
      </c>
      <c r="G2369" s="97">
        <v>19</v>
      </c>
      <c r="H2369" s="98">
        <v>19</v>
      </c>
      <c r="I2369" s="98">
        <v>4</v>
      </c>
      <c r="J2369" s="98">
        <v>1</v>
      </c>
      <c r="K2369" s="98">
        <v>95</v>
      </c>
      <c r="L2369" s="98">
        <v>95</v>
      </c>
      <c r="M2369" s="35"/>
    </row>
    <row r="2370" spans="1:13" x14ac:dyDescent="0.25">
      <c r="A2370" s="43" t="s">
        <v>6072</v>
      </c>
      <c r="B2370" s="116" t="s">
        <v>3225</v>
      </c>
      <c r="C2370" s="93" t="s">
        <v>138</v>
      </c>
      <c r="D2370" s="94">
        <v>71121</v>
      </c>
      <c r="E2370" s="95" t="s">
        <v>1957</v>
      </c>
      <c r="F2370" s="96" t="s">
        <v>135</v>
      </c>
      <c r="G2370" s="97">
        <v>20</v>
      </c>
      <c r="H2370" s="98">
        <v>20</v>
      </c>
      <c r="I2370" s="98">
        <v>4.17</v>
      </c>
      <c r="J2370" s="98">
        <v>4.34</v>
      </c>
      <c r="K2370" s="98">
        <v>170.2</v>
      </c>
      <c r="L2370" s="98">
        <v>170.2</v>
      </c>
      <c r="M2370" s="35"/>
    </row>
    <row r="2371" spans="1:13" x14ac:dyDescent="0.25">
      <c r="A2371" s="43" t="s">
        <v>6073</v>
      </c>
      <c r="B2371" s="116" t="s">
        <v>3226</v>
      </c>
      <c r="C2371" s="93" t="s">
        <v>138</v>
      </c>
      <c r="D2371" s="94">
        <v>71251</v>
      </c>
      <c r="E2371" s="95" t="s">
        <v>1959</v>
      </c>
      <c r="F2371" s="96" t="s">
        <v>178</v>
      </c>
      <c r="G2371" s="97">
        <v>180</v>
      </c>
      <c r="H2371" s="98">
        <v>180</v>
      </c>
      <c r="I2371" s="98">
        <v>7.16</v>
      </c>
      <c r="J2371" s="98">
        <v>10.029999999999999</v>
      </c>
      <c r="K2371" s="98">
        <v>3094.2</v>
      </c>
      <c r="L2371" s="98">
        <v>3094.2</v>
      </c>
      <c r="M2371" s="35"/>
    </row>
    <row r="2372" spans="1:13" ht="24" x14ac:dyDescent="0.3">
      <c r="A2372" s="43" t="s">
        <v>6074</v>
      </c>
      <c r="B2372" s="118" t="s">
        <v>3227</v>
      </c>
      <c r="C2372" s="104" t="s">
        <v>187</v>
      </c>
      <c r="D2372" s="105">
        <v>91854</v>
      </c>
      <c r="E2372" s="95" t="s">
        <v>1964</v>
      </c>
      <c r="F2372" s="106" t="s">
        <v>178</v>
      </c>
      <c r="G2372" s="97">
        <v>10</v>
      </c>
      <c r="H2372" s="98">
        <v>10</v>
      </c>
      <c r="I2372" s="98">
        <v>3.56</v>
      </c>
      <c r="J2372" s="98">
        <v>4.59</v>
      </c>
      <c r="K2372" s="98">
        <v>81.5</v>
      </c>
      <c r="L2372" s="98">
        <v>81.5</v>
      </c>
      <c r="M2372" s="36"/>
    </row>
    <row r="2373" spans="1:13" x14ac:dyDescent="0.25">
      <c r="A2373" s="43" t="s">
        <v>6075</v>
      </c>
      <c r="B2373" s="116" t="s">
        <v>3228</v>
      </c>
      <c r="C2373" s="93" t="s">
        <v>138</v>
      </c>
      <c r="D2373" s="94">
        <v>71195</v>
      </c>
      <c r="E2373" s="95" t="s">
        <v>3229</v>
      </c>
      <c r="F2373" s="96" t="s">
        <v>178</v>
      </c>
      <c r="G2373" s="97">
        <v>60</v>
      </c>
      <c r="H2373" s="98">
        <v>60</v>
      </c>
      <c r="I2373" s="98">
        <v>2.87</v>
      </c>
      <c r="J2373" s="98">
        <v>6.68</v>
      </c>
      <c r="K2373" s="98">
        <v>573</v>
      </c>
      <c r="L2373" s="98">
        <v>573</v>
      </c>
      <c r="M2373" s="35"/>
    </row>
    <row r="2374" spans="1:13" x14ac:dyDescent="0.25">
      <c r="A2374" s="43" t="s">
        <v>6076</v>
      </c>
      <c r="B2374" s="116" t="s">
        <v>3230</v>
      </c>
      <c r="C2374" s="93" t="s">
        <v>138</v>
      </c>
      <c r="D2374" s="94">
        <v>71722</v>
      </c>
      <c r="E2374" s="95" t="s">
        <v>1976</v>
      </c>
      <c r="F2374" s="96" t="s">
        <v>135</v>
      </c>
      <c r="G2374" s="97">
        <v>40</v>
      </c>
      <c r="H2374" s="98">
        <v>40</v>
      </c>
      <c r="I2374" s="98">
        <v>1.66</v>
      </c>
      <c r="J2374" s="98">
        <v>1.33</v>
      </c>
      <c r="K2374" s="98">
        <v>119.6</v>
      </c>
      <c r="L2374" s="98">
        <v>119.6</v>
      </c>
      <c r="M2374" s="35"/>
    </row>
    <row r="2375" spans="1:13" x14ac:dyDescent="0.25">
      <c r="A2375" s="43" t="s">
        <v>6077</v>
      </c>
      <c r="B2375" s="116" t="s">
        <v>3231</v>
      </c>
      <c r="C2375" s="93" t="s">
        <v>138</v>
      </c>
      <c r="D2375" s="94">
        <v>71861</v>
      </c>
      <c r="E2375" s="95" t="s">
        <v>397</v>
      </c>
      <c r="F2375" s="96" t="s">
        <v>135</v>
      </c>
      <c r="G2375" s="97">
        <v>158</v>
      </c>
      <c r="H2375" s="98">
        <v>158</v>
      </c>
      <c r="I2375" s="98">
        <v>0.1</v>
      </c>
      <c r="J2375" s="98">
        <v>0.34</v>
      </c>
      <c r="K2375" s="98">
        <v>69.52</v>
      </c>
      <c r="L2375" s="98">
        <v>69.52</v>
      </c>
      <c r="M2375" s="35"/>
    </row>
    <row r="2376" spans="1:13" x14ac:dyDescent="0.25">
      <c r="A2376" s="43" t="s">
        <v>6078</v>
      </c>
      <c r="B2376" s="116" t="s">
        <v>3232</v>
      </c>
      <c r="C2376" s="93" t="s">
        <v>138</v>
      </c>
      <c r="D2376" s="94">
        <v>70351</v>
      </c>
      <c r="E2376" s="95" t="s">
        <v>3233</v>
      </c>
      <c r="F2376" s="96" t="s">
        <v>135</v>
      </c>
      <c r="G2376" s="97">
        <v>120</v>
      </c>
      <c r="H2376" s="98">
        <v>120</v>
      </c>
      <c r="I2376" s="98">
        <v>0.57999999999999996</v>
      </c>
      <c r="J2376" s="98">
        <v>0.33</v>
      </c>
      <c r="K2376" s="98">
        <v>109.2</v>
      </c>
      <c r="L2376" s="98">
        <v>109.2</v>
      </c>
      <c r="M2376" s="35"/>
    </row>
    <row r="2377" spans="1:13" ht="24" x14ac:dyDescent="0.3">
      <c r="A2377" s="43" t="s">
        <v>6079</v>
      </c>
      <c r="B2377" s="117" t="s">
        <v>3234</v>
      </c>
      <c r="C2377" s="113"/>
      <c r="D2377" s="113"/>
      <c r="E2377" s="101" t="s">
        <v>6336</v>
      </c>
      <c r="F2377" s="113"/>
      <c r="G2377" s="102"/>
      <c r="H2377" s="102"/>
      <c r="I2377" s="102"/>
      <c r="J2377" s="102"/>
      <c r="K2377" s="103">
        <v>3401.08</v>
      </c>
      <c r="L2377" s="103">
        <v>3401.08</v>
      </c>
      <c r="M2377" s="36"/>
    </row>
    <row r="2378" spans="1:13" x14ac:dyDescent="0.25">
      <c r="A2378" s="43" t="s">
        <v>6080</v>
      </c>
      <c r="B2378" s="116" t="s">
        <v>3235</v>
      </c>
      <c r="C2378" s="93" t="s">
        <v>138</v>
      </c>
      <c r="D2378" s="94">
        <v>70700</v>
      </c>
      <c r="E2378" s="95" t="s">
        <v>3236</v>
      </c>
      <c r="F2378" s="96" t="s">
        <v>135</v>
      </c>
      <c r="G2378" s="97">
        <v>2</v>
      </c>
      <c r="H2378" s="98">
        <v>2</v>
      </c>
      <c r="I2378" s="98">
        <v>195.34</v>
      </c>
      <c r="J2378" s="98">
        <v>66.87</v>
      </c>
      <c r="K2378" s="98">
        <v>524.41999999999996</v>
      </c>
      <c r="L2378" s="98">
        <v>524.41999999999996</v>
      </c>
      <c r="M2378" s="35"/>
    </row>
    <row r="2379" spans="1:13" x14ac:dyDescent="0.25">
      <c r="A2379" s="43" t="s">
        <v>6081</v>
      </c>
      <c r="B2379" s="116" t="s">
        <v>3237</v>
      </c>
      <c r="C2379" s="93" t="s">
        <v>138</v>
      </c>
      <c r="D2379" s="94">
        <v>70424</v>
      </c>
      <c r="E2379" s="95" t="s">
        <v>3187</v>
      </c>
      <c r="F2379" s="96" t="s">
        <v>393</v>
      </c>
      <c r="G2379" s="97">
        <v>8</v>
      </c>
      <c r="H2379" s="98">
        <v>8</v>
      </c>
      <c r="I2379" s="98">
        <v>3.58</v>
      </c>
      <c r="J2379" s="98">
        <v>1.33</v>
      </c>
      <c r="K2379" s="98">
        <v>39.28</v>
      </c>
      <c r="L2379" s="98">
        <v>39.28</v>
      </c>
      <c r="M2379" s="35"/>
    </row>
    <row r="2380" spans="1:13" x14ac:dyDescent="0.25">
      <c r="A2380" s="43" t="s">
        <v>6082</v>
      </c>
      <c r="B2380" s="116" t="s">
        <v>3238</v>
      </c>
      <c r="C2380" s="93" t="s">
        <v>193</v>
      </c>
      <c r="D2380" s="107" t="s">
        <v>3239</v>
      </c>
      <c r="E2380" s="95" t="s">
        <v>3240</v>
      </c>
      <c r="F2380" s="96" t="s">
        <v>135</v>
      </c>
      <c r="G2380" s="97">
        <v>2</v>
      </c>
      <c r="H2380" s="98">
        <v>2</v>
      </c>
      <c r="I2380" s="98">
        <v>187.32</v>
      </c>
      <c r="J2380" s="98">
        <v>66.87</v>
      </c>
      <c r="K2380" s="98">
        <v>508.38</v>
      </c>
      <c r="L2380" s="98">
        <v>508.38</v>
      </c>
      <c r="M2380" s="35"/>
    </row>
    <row r="2381" spans="1:13" x14ac:dyDescent="0.25">
      <c r="A2381" s="43" t="s">
        <v>6083</v>
      </c>
      <c r="B2381" s="116" t="s">
        <v>3241</v>
      </c>
      <c r="C2381" s="93" t="s">
        <v>138</v>
      </c>
      <c r="D2381" s="94">
        <v>70305</v>
      </c>
      <c r="E2381" s="95" t="s">
        <v>3242</v>
      </c>
      <c r="F2381" s="96" t="s">
        <v>135</v>
      </c>
      <c r="G2381" s="97">
        <v>3</v>
      </c>
      <c r="H2381" s="98">
        <v>3</v>
      </c>
      <c r="I2381" s="98">
        <v>29.45</v>
      </c>
      <c r="J2381" s="98">
        <v>16.71</v>
      </c>
      <c r="K2381" s="98">
        <v>138.47999999999999</v>
      </c>
      <c r="L2381" s="98">
        <v>138.47999999999999</v>
      </c>
      <c r="M2381" s="35"/>
    </row>
    <row r="2382" spans="1:13" x14ac:dyDescent="0.3">
      <c r="A2382" s="43" t="s">
        <v>6084</v>
      </c>
      <c r="B2382" s="116" t="s">
        <v>3243</v>
      </c>
      <c r="C2382" s="93" t="s">
        <v>193</v>
      </c>
      <c r="D2382" s="107" t="s">
        <v>2248</v>
      </c>
      <c r="E2382" s="95" t="s">
        <v>2249</v>
      </c>
      <c r="F2382" s="96" t="s">
        <v>135</v>
      </c>
      <c r="G2382" s="97">
        <v>4</v>
      </c>
      <c r="H2382" s="98">
        <v>4</v>
      </c>
      <c r="I2382" s="98">
        <v>14.49</v>
      </c>
      <c r="J2382" s="98">
        <v>12.76</v>
      </c>
      <c r="K2382" s="98">
        <v>109</v>
      </c>
      <c r="L2382" s="98">
        <v>109</v>
      </c>
      <c r="M2382" s="36"/>
    </row>
    <row r="2383" spans="1:13" ht="24" x14ac:dyDescent="0.3">
      <c r="A2383" s="43" t="s">
        <v>6085</v>
      </c>
      <c r="B2383" s="116" t="s">
        <v>3244</v>
      </c>
      <c r="C2383" s="93" t="s">
        <v>187</v>
      </c>
      <c r="D2383" s="94">
        <v>93672</v>
      </c>
      <c r="E2383" s="95" t="s">
        <v>2975</v>
      </c>
      <c r="F2383" s="96" t="s">
        <v>135</v>
      </c>
      <c r="G2383" s="97">
        <v>2</v>
      </c>
      <c r="H2383" s="98">
        <v>2</v>
      </c>
      <c r="I2383" s="98">
        <v>61.69</v>
      </c>
      <c r="J2383" s="98">
        <v>13.78</v>
      </c>
      <c r="K2383" s="98">
        <v>150.94</v>
      </c>
      <c r="L2383" s="98">
        <v>150.94</v>
      </c>
      <c r="M2383" s="36"/>
    </row>
    <row r="2384" spans="1:13" x14ac:dyDescent="0.25">
      <c r="A2384" s="43" t="s">
        <v>6086</v>
      </c>
      <c r="B2384" s="116" t="s">
        <v>3245</v>
      </c>
      <c r="C2384" s="93" t="s">
        <v>138</v>
      </c>
      <c r="D2384" s="94">
        <v>71171</v>
      </c>
      <c r="E2384" s="95" t="s">
        <v>3246</v>
      </c>
      <c r="F2384" s="96" t="s">
        <v>135</v>
      </c>
      <c r="G2384" s="97">
        <v>2</v>
      </c>
      <c r="H2384" s="98">
        <v>2</v>
      </c>
      <c r="I2384" s="98">
        <v>10.48</v>
      </c>
      <c r="J2384" s="98">
        <v>10.029999999999999</v>
      </c>
      <c r="K2384" s="98">
        <v>41.02</v>
      </c>
      <c r="L2384" s="98">
        <v>41.02</v>
      </c>
      <c r="M2384" s="35"/>
    </row>
    <row r="2385" spans="1:13" ht="24" x14ac:dyDescent="0.3">
      <c r="A2385" s="43" t="s">
        <v>6087</v>
      </c>
      <c r="B2385" s="116" t="s">
        <v>3247</v>
      </c>
      <c r="C2385" s="93" t="s">
        <v>187</v>
      </c>
      <c r="D2385" s="94">
        <v>93669</v>
      </c>
      <c r="E2385" s="99" t="s">
        <v>3708</v>
      </c>
      <c r="F2385" s="96" t="s">
        <v>135</v>
      </c>
      <c r="G2385" s="97">
        <v>1</v>
      </c>
      <c r="H2385" s="98">
        <v>1</v>
      </c>
      <c r="I2385" s="98">
        <v>58.49</v>
      </c>
      <c r="J2385" s="98">
        <v>6.74</v>
      </c>
      <c r="K2385" s="98">
        <v>65.23</v>
      </c>
      <c r="L2385" s="98">
        <v>65.23</v>
      </c>
      <c r="M2385" s="36"/>
    </row>
    <row r="2386" spans="1:13" ht="24" x14ac:dyDescent="0.3">
      <c r="A2386" s="43" t="s">
        <v>6088</v>
      </c>
      <c r="B2386" s="116" t="s">
        <v>3248</v>
      </c>
      <c r="C2386" s="93" t="s">
        <v>187</v>
      </c>
      <c r="D2386" s="94">
        <v>93671</v>
      </c>
      <c r="E2386" s="95" t="s">
        <v>2973</v>
      </c>
      <c r="F2386" s="96" t="s">
        <v>135</v>
      </c>
      <c r="G2386" s="97">
        <v>2</v>
      </c>
      <c r="H2386" s="98">
        <v>2</v>
      </c>
      <c r="I2386" s="98">
        <v>59.95</v>
      </c>
      <c r="J2386" s="98">
        <v>9.2799999999999994</v>
      </c>
      <c r="K2386" s="98">
        <v>138.46</v>
      </c>
      <c r="L2386" s="98">
        <v>138.46</v>
      </c>
      <c r="M2386" s="36"/>
    </row>
    <row r="2387" spans="1:13" x14ac:dyDescent="0.25">
      <c r="A2387" s="43" t="s">
        <v>6089</v>
      </c>
      <c r="B2387" s="116" t="s">
        <v>3249</v>
      </c>
      <c r="C2387" s="93" t="s">
        <v>138</v>
      </c>
      <c r="D2387" s="94">
        <v>71184</v>
      </c>
      <c r="E2387" s="95" t="s">
        <v>433</v>
      </c>
      <c r="F2387" s="96" t="s">
        <v>135</v>
      </c>
      <c r="G2387" s="97">
        <v>4</v>
      </c>
      <c r="H2387" s="98">
        <v>4</v>
      </c>
      <c r="I2387" s="98">
        <v>74.98</v>
      </c>
      <c r="J2387" s="98">
        <v>33.43</v>
      </c>
      <c r="K2387" s="98">
        <v>433.64</v>
      </c>
      <c r="L2387" s="98">
        <v>433.64</v>
      </c>
      <c r="M2387" s="35"/>
    </row>
    <row r="2388" spans="1:13" x14ac:dyDescent="0.3">
      <c r="A2388" s="43" t="s">
        <v>6090</v>
      </c>
      <c r="B2388" s="116" t="s">
        <v>3250</v>
      </c>
      <c r="C2388" s="93" t="s">
        <v>138</v>
      </c>
      <c r="D2388" s="94">
        <v>71064</v>
      </c>
      <c r="E2388" s="95" t="s">
        <v>3251</v>
      </c>
      <c r="F2388" s="96" t="s">
        <v>135</v>
      </c>
      <c r="G2388" s="97">
        <v>2</v>
      </c>
      <c r="H2388" s="98">
        <v>2</v>
      </c>
      <c r="I2388" s="98">
        <v>140.78</v>
      </c>
      <c r="J2388" s="98">
        <v>80.239999999999995</v>
      </c>
      <c r="K2388" s="98">
        <v>442.04</v>
      </c>
      <c r="L2388" s="98">
        <v>442.04</v>
      </c>
      <c r="M2388" s="36"/>
    </row>
    <row r="2389" spans="1:13" x14ac:dyDescent="0.25">
      <c r="A2389" s="43" t="s">
        <v>6091</v>
      </c>
      <c r="B2389" s="116" t="s">
        <v>3252</v>
      </c>
      <c r="C2389" s="93" t="s">
        <v>138</v>
      </c>
      <c r="D2389" s="94">
        <v>71060</v>
      </c>
      <c r="E2389" s="95" t="s">
        <v>3253</v>
      </c>
      <c r="F2389" s="96" t="s">
        <v>135</v>
      </c>
      <c r="G2389" s="97">
        <v>1</v>
      </c>
      <c r="H2389" s="98">
        <v>1</v>
      </c>
      <c r="I2389" s="98">
        <v>63.57</v>
      </c>
      <c r="J2389" s="98">
        <v>66.87</v>
      </c>
      <c r="K2389" s="98">
        <v>130.44</v>
      </c>
      <c r="L2389" s="98">
        <v>130.44</v>
      </c>
      <c r="M2389" s="35"/>
    </row>
    <row r="2390" spans="1:13" x14ac:dyDescent="0.25">
      <c r="A2390" s="43" t="s">
        <v>6092</v>
      </c>
      <c r="B2390" s="116" t="s">
        <v>3254</v>
      </c>
      <c r="C2390" s="93" t="s">
        <v>138</v>
      </c>
      <c r="D2390" s="94">
        <v>70561</v>
      </c>
      <c r="E2390" s="95" t="s">
        <v>815</v>
      </c>
      <c r="F2390" s="96" t="s">
        <v>178</v>
      </c>
      <c r="G2390" s="97">
        <v>20</v>
      </c>
      <c r="H2390" s="98">
        <v>20</v>
      </c>
      <c r="I2390" s="98">
        <v>7.96</v>
      </c>
      <c r="J2390" s="98">
        <v>4.54</v>
      </c>
      <c r="K2390" s="98">
        <v>250</v>
      </c>
      <c r="L2390" s="98">
        <v>250</v>
      </c>
      <c r="M2390" s="35"/>
    </row>
    <row r="2391" spans="1:13" x14ac:dyDescent="0.25">
      <c r="A2391" s="43" t="s">
        <v>6093</v>
      </c>
      <c r="B2391" s="116" t="s">
        <v>3255</v>
      </c>
      <c r="C2391" s="93" t="s">
        <v>138</v>
      </c>
      <c r="D2391" s="94">
        <v>70288</v>
      </c>
      <c r="E2391" s="95" t="s">
        <v>3256</v>
      </c>
      <c r="F2391" s="96" t="s">
        <v>135</v>
      </c>
      <c r="G2391" s="97">
        <v>18</v>
      </c>
      <c r="H2391" s="98">
        <v>18</v>
      </c>
      <c r="I2391" s="98">
        <v>7.44</v>
      </c>
      <c r="J2391" s="98">
        <v>7.79</v>
      </c>
      <c r="K2391" s="98">
        <v>274.14</v>
      </c>
      <c r="L2391" s="98">
        <v>274.14</v>
      </c>
      <c r="M2391" s="35"/>
    </row>
    <row r="2392" spans="1:13" x14ac:dyDescent="0.3">
      <c r="A2392" s="43" t="s">
        <v>6094</v>
      </c>
      <c r="B2392" s="116" t="s">
        <v>3257</v>
      </c>
      <c r="C2392" s="93" t="s">
        <v>193</v>
      </c>
      <c r="D2392" s="107" t="s">
        <v>3258</v>
      </c>
      <c r="E2392" s="95" t="s">
        <v>3259</v>
      </c>
      <c r="F2392" s="96" t="s">
        <v>135</v>
      </c>
      <c r="G2392" s="97">
        <v>3</v>
      </c>
      <c r="H2392" s="98">
        <v>3</v>
      </c>
      <c r="I2392" s="98">
        <v>30.07</v>
      </c>
      <c r="J2392" s="98">
        <v>12.76</v>
      </c>
      <c r="K2392" s="98">
        <v>128.49</v>
      </c>
      <c r="L2392" s="98">
        <v>128.49</v>
      </c>
      <c r="M2392" s="36"/>
    </row>
    <row r="2393" spans="1:13" x14ac:dyDescent="0.25">
      <c r="A2393" s="43" t="s">
        <v>6095</v>
      </c>
      <c r="B2393" s="116" t="s">
        <v>3260</v>
      </c>
      <c r="C2393" s="93" t="s">
        <v>138</v>
      </c>
      <c r="D2393" s="94">
        <v>70270</v>
      </c>
      <c r="E2393" s="95" t="s">
        <v>3261</v>
      </c>
      <c r="F2393" s="96" t="s">
        <v>178</v>
      </c>
      <c r="G2393" s="97">
        <v>0.3</v>
      </c>
      <c r="H2393" s="98">
        <v>0.3</v>
      </c>
      <c r="I2393" s="98">
        <v>68</v>
      </c>
      <c r="J2393" s="98">
        <v>22.4</v>
      </c>
      <c r="K2393" s="98">
        <v>27.12</v>
      </c>
      <c r="L2393" s="98">
        <v>27.12</v>
      </c>
      <c r="M2393" s="35"/>
    </row>
    <row r="2394" spans="1:13" x14ac:dyDescent="0.25">
      <c r="A2394" s="43" t="s">
        <v>6096</v>
      </c>
      <c r="B2394" s="117" t="s">
        <v>3262</v>
      </c>
      <c r="C2394" s="100"/>
      <c r="D2394" s="100"/>
      <c r="E2394" s="101" t="s">
        <v>3263</v>
      </c>
      <c r="F2394" s="100"/>
      <c r="G2394" s="102"/>
      <c r="H2394" s="102"/>
      <c r="I2394" s="102"/>
      <c r="J2394" s="102"/>
      <c r="K2394" s="103">
        <v>4815.3500000000004</v>
      </c>
      <c r="L2394" s="103">
        <v>4815.3500000000004</v>
      </c>
      <c r="M2394" s="35"/>
    </row>
    <row r="2395" spans="1:13" x14ac:dyDescent="0.25">
      <c r="A2395" s="43" t="s">
        <v>6097</v>
      </c>
      <c r="B2395" s="116" t="s">
        <v>3264</v>
      </c>
      <c r="C2395" s="93" t="s">
        <v>138</v>
      </c>
      <c r="D2395" s="94">
        <v>70583</v>
      </c>
      <c r="E2395" s="95" t="s">
        <v>2939</v>
      </c>
      <c r="F2395" s="96" t="s">
        <v>178</v>
      </c>
      <c r="G2395" s="97">
        <v>20</v>
      </c>
      <c r="H2395" s="98">
        <v>20</v>
      </c>
      <c r="I2395" s="98">
        <v>5.77</v>
      </c>
      <c r="J2395" s="98">
        <v>2.17</v>
      </c>
      <c r="K2395" s="98">
        <v>158.80000000000001</v>
      </c>
      <c r="L2395" s="98">
        <v>158.80000000000001</v>
      </c>
      <c r="M2395" s="35"/>
    </row>
    <row r="2396" spans="1:13" ht="24" x14ac:dyDescent="0.3">
      <c r="A2396" s="43" t="s">
        <v>6098</v>
      </c>
      <c r="B2396" s="116" t="s">
        <v>3265</v>
      </c>
      <c r="C2396" s="93" t="s">
        <v>187</v>
      </c>
      <c r="D2396" s="94">
        <v>91926</v>
      </c>
      <c r="E2396" s="95" t="s">
        <v>384</v>
      </c>
      <c r="F2396" s="96" t="s">
        <v>178</v>
      </c>
      <c r="G2396" s="97">
        <v>350</v>
      </c>
      <c r="H2396" s="98">
        <v>350</v>
      </c>
      <c r="I2396" s="98">
        <v>2.64</v>
      </c>
      <c r="J2396" s="98">
        <v>0.97</v>
      </c>
      <c r="K2396" s="98">
        <v>1263.5</v>
      </c>
      <c r="L2396" s="98">
        <v>1263.5</v>
      </c>
      <c r="M2396" s="36"/>
    </row>
    <row r="2397" spans="1:13" ht="24" x14ac:dyDescent="0.3">
      <c r="A2397" s="43" t="s">
        <v>6099</v>
      </c>
      <c r="B2397" s="116" t="s">
        <v>3266</v>
      </c>
      <c r="C2397" s="93" t="s">
        <v>187</v>
      </c>
      <c r="D2397" s="94">
        <v>91936</v>
      </c>
      <c r="E2397" s="99" t="s">
        <v>3622</v>
      </c>
      <c r="F2397" s="96" t="s">
        <v>135</v>
      </c>
      <c r="G2397" s="97">
        <v>25</v>
      </c>
      <c r="H2397" s="98">
        <v>25</v>
      </c>
      <c r="I2397" s="98">
        <v>5.72</v>
      </c>
      <c r="J2397" s="98">
        <v>7.57</v>
      </c>
      <c r="K2397" s="98">
        <v>332.25</v>
      </c>
      <c r="L2397" s="98">
        <v>332.25</v>
      </c>
      <c r="M2397" s="36"/>
    </row>
    <row r="2398" spans="1:13" ht="24" x14ac:dyDescent="0.3">
      <c r="A2398" s="43" t="s">
        <v>6100</v>
      </c>
      <c r="B2398" s="116" t="s">
        <v>3267</v>
      </c>
      <c r="C2398" s="93" t="s">
        <v>187</v>
      </c>
      <c r="D2398" s="94">
        <v>91939</v>
      </c>
      <c r="E2398" s="95" t="s">
        <v>421</v>
      </c>
      <c r="F2398" s="96" t="s">
        <v>135</v>
      </c>
      <c r="G2398" s="97">
        <v>6</v>
      </c>
      <c r="H2398" s="98">
        <v>6</v>
      </c>
      <c r="I2398" s="98">
        <v>7.59</v>
      </c>
      <c r="J2398" s="98">
        <v>18.86</v>
      </c>
      <c r="K2398" s="98">
        <v>158.69999999999999</v>
      </c>
      <c r="L2398" s="98">
        <v>158.69999999999999</v>
      </c>
      <c r="M2398" s="36"/>
    </row>
    <row r="2399" spans="1:13" ht="24" x14ac:dyDescent="0.3">
      <c r="A2399" s="43" t="s">
        <v>6101</v>
      </c>
      <c r="B2399" s="116" t="s">
        <v>3268</v>
      </c>
      <c r="C2399" s="93" t="s">
        <v>187</v>
      </c>
      <c r="D2399" s="94">
        <v>91941</v>
      </c>
      <c r="E2399" s="95" t="s">
        <v>1563</v>
      </c>
      <c r="F2399" s="96" t="s">
        <v>135</v>
      </c>
      <c r="G2399" s="97">
        <v>4</v>
      </c>
      <c r="H2399" s="98">
        <v>4</v>
      </c>
      <c r="I2399" s="98">
        <v>3.44</v>
      </c>
      <c r="J2399" s="98">
        <v>5.71</v>
      </c>
      <c r="K2399" s="98">
        <v>36.6</v>
      </c>
      <c r="L2399" s="98">
        <v>36.6</v>
      </c>
      <c r="M2399" s="36"/>
    </row>
    <row r="2400" spans="1:13" ht="24" x14ac:dyDescent="0.3">
      <c r="A2400" s="43" t="s">
        <v>6102</v>
      </c>
      <c r="B2400" s="116" t="s">
        <v>3269</v>
      </c>
      <c r="C2400" s="93" t="s">
        <v>187</v>
      </c>
      <c r="D2400" s="94">
        <v>91940</v>
      </c>
      <c r="E2400" s="99" t="s">
        <v>3624</v>
      </c>
      <c r="F2400" s="96" t="s">
        <v>135</v>
      </c>
      <c r="G2400" s="97">
        <v>2</v>
      </c>
      <c r="H2400" s="98">
        <v>2</v>
      </c>
      <c r="I2400" s="98">
        <v>4.83</v>
      </c>
      <c r="J2400" s="98">
        <v>10.02</v>
      </c>
      <c r="K2400" s="98">
        <v>29.7</v>
      </c>
      <c r="L2400" s="98">
        <v>29.7</v>
      </c>
      <c r="M2400" s="36"/>
    </row>
    <row r="2401" spans="1:13" ht="24" x14ac:dyDescent="0.3">
      <c r="A2401" s="43" t="s">
        <v>6103</v>
      </c>
      <c r="B2401" s="118" t="s">
        <v>3270</v>
      </c>
      <c r="C2401" s="104" t="s">
        <v>187</v>
      </c>
      <c r="D2401" s="105">
        <v>91917</v>
      </c>
      <c r="E2401" s="95" t="s">
        <v>3072</v>
      </c>
      <c r="F2401" s="106" t="s">
        <v>135</v>
      </c>
      <c r="G2401" s="97">
        <v>3</v>
      </c>
      <c r="H2401" s="98">
        <v>3</v>
      </c>
      <c r="I2401" s="98">
        <v>5.79</v>
      </c>
      <c r="J2401" s="98">
        <v>11.17</v>
      </c>
      <c r="K2401" s="98">
        <v>50.88</v>
      </c>
      <c r="L2401" s="98">
        <v>50.88</v>
      </c>
      <c r="M2401" s="36"/>
    </row>
    <row r="2402" spans="1:13" ht="24" x14ac:dyDescent="0.3">
      <c r="A2402" s="43" t="s">
        <v>6104</v>
      </c>
      <c r="B2402" s="118" t="s">
        <v>3271</v>
      </c>
      <c r="C2402" s="104" t="s">
        <v>187</v>
      </c>
      <c r="D2402" s="105">
        <v>91914</v>
      </c>
      <c r="E2402" s="95" t="s">
        <v>2258</v>
      </c>
      <c r="F2402" s="106" t="s">
        <v>135</v>
      </c>
      <c r="G2402" s="97">
        <v>16</v>
      </c>
      <c r="H2402" s="98">
        <v>16</v>
      </c>
      <c r="I2402" s="98">
        <v>4.6399999999999997</v>
      </c>
      <c r="J2402" s="98">
        <v>10.06</v>
      </c>
      <c r="K2402" s="98">
        <v>235.2</v>
      </c>
      <c r="L2402" s="98">
        <v>235.2</v>
      </c>
      <c r="M2402" s="36"/>
    </row>
    <row r="2403" spans="1:13" ht="24" x14ac:dyDescent="0.3">
      <c r="A2403" s="43" t="s">
        <v>6105</v>
      </c>
      <c r="B2403" s="116" t="s">
        <v>3272</v>
      </c>
      <c r="C2403" s="93" t="s">
        <v>187</v>
      </c>
      <c r="D2403" s="94">
        <v>93670</v>
      </c>
      <c r="E2403" s="95" t="s">
        <v>1985</v>
      </c>
      <c r="F2403" s="96" t="s">
        <v>135</v>
      </c>
      <c r="G2403" s="97">
        <v>1</v>
      </c>
      <c r="H2403" s="98">
        <v>1</v>
      </c>
      <c r="I2403" s="98">
        <v>58.49</v>
      </c>
      <c r="J2403" s="98">
        <v>6.74</v>
      </c>
      <c r="K2403" s="98">
        <v>65.23</v>
      </c>
      <c r="L2403" s="98">
        <v>65.23</v>
      </c>
      <c r="M2403" s="36"/>
    </row>
    <row r="2404" spans="1:13" ht="24" x14ac:dyDescent="0.3">
      <c r="A2404" s="43" t="s">
        <v>6106</v>
      </c>
      <c r="B2404" s="116" t="s">
        <v>3273</v>
      </c>
      <c r="C2404" s="93" t="s">
        <v>187</v>
      </c>
      <c r="D2404" s="94">
        <v>93654</v>
      </c>
      <c r="E2404" s="95" t="s">
        <v>1572</v>
      </c>
      <c r="F2404" s="96" t="s">
        <v>135</v>
      </c>
      <c r="G2404" s="97">
        <v>5</v>
      </c>
      <c r="H2404" s="98">
        <v>5</v>
      </c>
      <c r="I2404" s="98">
        <v>8.92</v>
      </c>
      <c r="J2404" s="98">
        <v>1.6</v>
      </c>
      <c r="K2404" s="98">
        <v>52.6</v>
      </c>
      <c r="L2404" s="98">
        <v>52.6</v>
      </c>
      <c r="M2404" s="36"/>
    </row>
    <row r="2405" spans="1:13" ht="24" x14ac:dyDescent="0.3">
      <c r="A2405" s="43" t="s">
        <v>6107</v>
      </c>
      <c r="B2405" s="116" t="s">
        <v>3274</v>
      </c>
      <c r="C2405" s="93" t="s">
        <v>187</v>
      </c>
      <c r="D2405" s="94">
        <v>93655</v>
      </c>
      <c r="E2405" s="99" t="s">
        <v>3680</v>
      </c>
      <c r="F2405" s="96" t="s">
        <v>135</v>
      </c>
      <c r="G2405" s="97">
        <v>1</v>
      </c>
      <c r="H2405" s="98">
        <v>1</v>
      </c>
      <c r="I2405" s="98">
        <v>9.3800000000000008</v>
      </c>
      <c r="J2405" s="98">
        <v>2.23</v>
      </c>
      <c r="K2405" s="98">
        <v>11.61</v>
      </c>
      <c r="L2405" s="98">
        <v>11.61</v>
      </c>
      <c r="M2405" s="36"/>
    </row>
    <row r="2406" spans="1:13" x14ac:dyDescent="0.25">
      <c r="A2406" s="43" t="s">
        <v>6108</v>
      </c>
      <c r="B2406" s="116" t="s">
        <v>3275</v>
      </c>
      <c r="C2406" s="93" t="s">
        <v>138</v>
      </c>
      <c r="D2406" s="94">
        <v>71450</v>
      </c>
      <c r="E2406" s="95" t="s">
        <v>435</v>
      </c>
      <c r="F2406" s="96" t="s">
        <v>135</v>
      </c>
      <c r="G2406" s="97">
        <v>1</v>
      </c>
      <c r="H2406" s="98">
        <v>1</v>
      </c>
      <c r="I2406" s="98">
        <v>130.65</v>
      </c>
      <c r="J2406" s="98">
        <v>20.059999999999999</v>
      </c>
      <c r="K2406" s="98">
        <v>150.71</v>
      </c>
      <c r="L2406" s="98">
        <v>150.71</v>
      </c>
      <c r="M2406" s="35"/>
    </row>
    <row r="2407" spans="1:13" x14ac:dyDescent="0.25">
      <c r="A2407" s="43" t="s">
        <v>6109</v>
      </c>
      <c r="B2407" s="116" t="s">
        <v>3276</v>
      </c>
      <c r="C2407" s="93" t="s">
        <v>138</v>
      </c>
      <c r="D2407" s="94">
        <v>71201</v>
      </c>
      <c r="E2407" s="95" t="s">
        <v>2267</v>
      </c>
      <c r="F2407" s="96" t="s">
        <v>178</v>
      </c>
      <c r="G2407" s="97">
        <v>25</v>
      </c>
      <c r="H2407" s="98">
        <v>25</v>
      </c>
      <c r="I2407" s="98">
        <v>4.84</v>
      </c>
      <c r="J2407" s="98">
        <v>5.68</v>
      </c>
      <c r="K2407" s="98">
        <v>263</v>
      </c>
      <c r="L2407" s="98">
        <v>263</v>
      </c>
      <c r="M2407" s="35"/>
    </row>
    <row r="2408" spans="1:13" ht="24" x14ac:dyDescent="0.3">
      <c r="A2408" s="43" t="s">
        <v>6110</v>
      </c>
      <c r="B2408" s="116" t="s">
        <v>3277</v>
      </c>
      <c r="C2408" s="93" t="s">
        <v>187</v>
      </c>
      <c r="D2408" s="94">
        <v>91867</v>
      </c>
      <c r="E2408" s="99" t="s">
        <v>3686</v>
      </c>
      <c r="F2408" s="96" t="s">
        <v>178</v>
      </c>
      <c r="G2408" s="97">
        <v>75</v>
      </c>
      <c r="H2408" s="98">
        <v>75</v>
      </c>
      <c r="I2408" s="98">
        <v>5.14</v>
      </c>
      <c r="J2408" s="98">
        <v>3.2</v>
      </c>
      <c r="K2408" s="98">
        <v>625.5</v>
      </c>
      <c r="L2408" s="98">
        <v>625.5</v>
      </c>
      <c r="M2408" s="36"/>
    </row>
    <row r="2409" spans="1:13" x14ac:dyDescent="0.25">
      <c r="A2409" s="43" t="s">
        <v>6111</v>
      </c>
      <c r="B2409" s="116" t="s">
        <v>3278</v>
      </c>
      <c r="C2409" s="93" t="s">
        <v>138</v>
      </c>
      <c r="D2409" s="94">
        <v>71194</v>
      </c>
      <c r="E2409" s="95" t="s">
        <v>3279</v>
      </c>
      <c r="F2409" s="96" t="s">
        <v>178</v>
      </c>
      <c r="G2409" s="97">
        <v>20</v>
      </c>
      <c r="H2409" s="98">
        <v>20</v>
      </c>
      <c r="I2409" s="98">
        <v>2.21</v>
      </c>
      <c r="J2409" s="98">
        <v>5.68</v>
      </c>
      <c r="K2409" s="98">
        <v>157.80000000000001</v>
      </c>
      <c r="L2409" s="98">
        <v>157.80000000000001</v>
      </c>
      <c r="M2409" s="35"/>
    </row>
    <row r="2410" spans="1:13" x14ac:dyDescent="0.25">
      <c r="A2410" s="43" t="s">
        <v>6112</v>
      </c>
      <c r="B2410" s="116" t="s">
        <v>3280</v>
      </c>
      <c r="C2410" s="93" t="s">
        <v>138</v>
      </c>
      <c r="D2410" s="94">
        <v>71202</v>
      </c>
      <c r="E2410" s="95" t="s">
        <v>3084</v>
      </c>
      <c r="F2410" s="96" t="s">
        <v>178</v>
      </c>
      <c r="G2410" s="97">
        <v>4</v>
      </c>
      <c r="H2410" s="98">
        <v>4</v>
      </c>
      <c r="I2410" s="98">
        <v>7.45</v>
      </c>
      <c r="J2410" s="98">
        <v>6.68</v>
      </c>
      <c r="K2410" s="98">
        <v>56.52</v>
      </c>
      <c r="L2410" s="98">
        <v>56.52</v>
      </c>
      <c r="M2410" s="35"/>
    </row>
    <row r="2411" spans="1:13" ht="24" x14ac:dyDescent="0.3">
      <c r="A2411" s="43" t="s">
        <v>6113</v>
      </c>
      <c r="B2411" s="118" t="s">
        <v>3281</v>
      </c>
      <c r="C2411" s="104" t="s">
        <v>187</v>
      </c>
      <c r="D2411" s="105">
        <v>91864</v>
      </c>
      <c r="E2411" s="95" t="s">
        <v>3282</v>
      </c>
      <c r="F2411" s="106" t="s">
        <v>178</v>
      </c>
      <c r="G2411" s="97">
        <v>3</v>
      </c>
      <c r="H2411" s="98">
        <v>3</v>
      </c>
      <c r="I2411" s="98">
        <v>7.9</v>
      </c>
      <c r="J2411" s="98">
        <v>4.7300000000000004</v>
      </c>
      <c r="K2411" s="98">
        <v>37.89</v>
      </c>
      <c r="L2411" s="98">
        <v>37.89</v>
      </c>
      <c r="M2411" s="36"/>
    </row>
    <row r="2412" spans="1:13" x14ac:dyDescent="0.25">
      <c r="A2412" s="43" t="s">
        <v>6114</v>
      </c>
      <c r="B2412" s="116" t="s">
        <v>3283</v>
      </c>
      <c r="C2412" s="93" t="s">
        <v>138</v>
      </c>
      <c r="D2412" s="94">
        <v>71440</v>
      </c>
      <c r="E2412" s="95" t="s">
        <v>418</v>
      </c>
      <c r="F2412" s="96" t="s">
        <v>135</v>
      </c>
      <c r="G2412" s="97">
        <v>2</v>
      </c>
      <c r="H2412" s="98">
        <v>2</v>
      </c>
      <c r="I2412" s="98">
        <v>7.11</v>
      </c>
      <c r="J2412" s="98">
        <v>7.01</v>
      </c>
      <c r="K2412" s="98">
        <v>28.24</v>
      </c>
      <c r="L2412" s="98">
        <v>28.24</v>
      </c>
      <c r="M2412" s="35"/>
    </row>
    <row r="2413" spans="1:13" x14ac:dyDescent="0.25">
      <c r="A2413" s="43" t="s">
        <v>6115</v>
      </c>
      <c r="B2413" s="116" t="s">
        <v>3284</v>
      </c>
      <c r="C2413" s="93" t="s">
        <v>138</v>
      </c>
      <c r="D2413" s="94">
        <v>71742</v>
      </c>
      <c r="E2413" s="95" t="s">
        <v>3090</v>
      </c>
      <c r="F2413" s="96" t="s">
        <v>135</v>
      </c>
      <c r="G2413" s="97">
        <v>4</v>
      </c>
      <c r="H2413" s="98">
        <v>4</v>
      </c>
      <c r="I2413" s="98">
        <v>1.58</v>
      </c>
      <c r="J2413" s="98">
        <v>1.67</v>
      </c>
      <c r="K2413" s="98">
        <v>13</v>
      </c>
      <c r="L2413" s="98">
        <v>13</v>
      </c>
      <c r="M2413" s="35"/>
    </row>
    <row r="2414" spans="1:13" x14ac:dyDescent="0.25">
      <c r="A2414" s="43" t="s">
        <v>6116</v>
      </c>
      <c r="B2414" s="116" t="s">
        <v>3285</v>
      </c>
      <c r="C2414" s="93" t="s">
        <v>138</v>
      </c>
      <c r="D2414" s="94">
        <v>71741</v>
      </c>
      <c r="E2414" s="95" t="s">
        <v>2275</v>
      </c>
      <c r="F2414" s="96" t="s">
        <v>135</v>
      </c>
      <c r="G2414" s="97">
        <v>32</v>
      </c>
      <c r="H2414" s="98">
        <v>32</v>
      </c>
      <c r="I2414" s="98">
        <v>1.05</v>
      </c>
      <c r="J2414" s="98">
        <v>1</v>
      </c>
      <c r="K2414" s="98">
        <v>65.599999999999994</v>
      </c>
      <c r="L2414" s="98">
        <v>65.599999999999994</v>
      </c>
      <c r="M2414" s="35"/>
    </row>
    <row r="2415" spans="1:13" ht="24" x14ac:dyDescent="0.3">
      <c r="A2415" s="43" t="s">
        <v>6117</v>
      </c>
      <c r="B2415" s="116" t="s">
        <v>3286</v>
      </c>
      <c r="C2415" s="93" t="s">
        <v>187</v>
      </c>
      <c r="D2415" s="94">
        <v>103782</v>
      </c>
      <c r="E2415" s="99" t="s">
        <v>3667</v>
      </c>
      <c r="F2415" s="96" t="s">
        <v>135</v>
      </c>
      <c r="G2415" s="97">
        <v>24</v>
      </c>
      <c r="H2415" s="98">
        <v>24</v>
      </c>
      <c r="I2415" s="98">
        <v>17.34</v>
      </c>
      <c r="J2415" s="98">
        <v>12.59</v>
      </c>
      <c r="K2415" s="98">
        <v>718.32</v>
      </c>
      <c r="L2415" s="98">
        <v>718.32</v>
      </c>
      <c r="M2415" s="36"/>
    </row>
    <row r="2416" spans="1:13" x14ac:dyDescent="0.25">
      <c r="A2416" s="43" t="s">
        <v>6118</v>
      </c>
      <c r="B2416" s="116" t="s">
        <v>3287</v>
      </c>
      <c r="C2416" s="93" t="s">
        <v>138</v>
      </c>
      <c r="D2416" s="94">
        <v>72170</v>
      </c>
      <c r="E2416" s="95" t="s">
        <v>3288</v>
      </c>
      <c r="F2416" s="96" t="s">
        <v>135</v>
      </c>
      <c r="G2416" s="97">
        <v>1</v>
      </c>
      <c r="H2416" s="98">
        <v>1</v>
      </c>
      <c r="I2416" s="98">
        <v>76.95</v>
      </c>
      <c r="J2416" s="98">
        <v>50.15</v>
      </c>
      <c r="K2416" s="98">
        <v>127.1</v>
      </c>
      <c r="L2416" s="98">
        <v>127.1</v>
      </c>
      <c r="M2416" s="35"/>
    </row>
    <row r="2417" spans="1:13" x14ac:dyDescent="0.25">
      <c r="A2417" s="43" t="s">
        <v>6119</v>
      </c>
      <c r="B2417" s="116" t="s">
        <v>3289</v>
      </c>
      <c r="C2417" s="93" t="s">
        <v>138</v>
      </c>
      <c r="D2417" s="94">
        <v>72578</v>
      </c>
      <c r="E2417" s="95" t="s">
        <v>411</v>
      </c>
      <c r="F2417" s="96" t="s">
        <v>135</v>
      </c>
      <c r="G2417" s="97">
        <v>6</v>
      </c>
      <c r="H2417" s="98">
        <v>6</v>
      </c>
      <c r="I2417" s="98">
        <v>7.2</v>
      </c>
      <c r="J2417" s="98">
        <v>9.6999999999999993</v>
      </c>
      <c r="K2417" s="98">
        <v>101.4</v>
      </c>
      <c r="L2417" s="98">
        <v>101.4</v>
      </c>
      <c r="M2417" s="35"/>
    </row>
    <row r="2418" spans="1:13" x14ac:dyDescent="0.25">
      <c r="A2418" s="43" t="s">
        <v>6120</v>
      </c>
      <c r="B2418" s="116" t="s">
        <v>3290</v>
      </c>
      <c r="C2418" s="93" t="s">
        <v>138</v>
      </c>
      <c r="D2418" s="94">
        <v>72578</v>
      </c>
      <c r="E2418" s="95" t="s">
        <v>411</v>
      </c>
      <c r="F2418" s="96" t="s">
        <v>135</v>
      </c>
      <c r="G2418" s="97">
        <v>4</v>
      </c>
      <c r="H2418" s="98">
        <v>4</v>
      </c>
      <c r="I2418" s="98">
        <v>7.2</v>
      </c>
      <c r="J2418" s="98">
        <v>9.6999999999999993</v>
      </c>
      <c r="K2418" s="98">
        <v>67.599999999999994</v>
      </c>
      <c r="L2418" s="98">
        <v>67.599999999999994</v>
      </c>
      <c r="M2418" s="35"/>
    </row>
    <row r="2419" spans="1:13" x14ac:dyDescent="0.25">
      <c r="A2419" s="43" t="s">
        <v>6121</v>
      </c>
      <c r="B2419" s="116" t="s">
        <v>3291</v>
      </c>
      <c r="C2419" s="93" t="s">
        <v>138</v>
      </c>
      <c r="D2419" s="94">
        <v>70421</v>
      </c>
      <c r="E2419" s="95" t="s">
        <v>392</v>
      </c>
      <c r="F2419" s="96" t="s">
        <v>393</v>
      </c>
      <c r="G2419" s="97">
        <v>4</v>
      </c>
      <c r="H2419" s="98">
        <v>4</v>
      </c>
      <c r="I2419" s="98">
        <v>1.57</v>
      </c>
      <c r="J2419" s="98">
        <v>0.33</v>
      </c>
      <c r="K2419" s="98">
        <v>7.6</v>
      </c>
      <c r="L2419" s="98">
        <v>7.6</v>
      </c>
      <c r="M2419" s="35"/>
    </row>
    <row r="2420" spans="1:13" x14ac:dyDescent="0.25">
      <c r="A2420" s="43" t="s">
        <v>6122</v>
      </c>
      <c r="B2420" s="117" t="s">
        <v>3292</v>
      </c>
      <c r="C2420" s="100"/>
      <c r="D2420" s="100"/>
      <c r="E2420" s="101" t="s">
        <v>3293</v>
      </c>
      <c r="F2420" s="100"/>
      <c r="G2420" s="102"/>
      <c r="H2420" s="102"/>
      <c r="I2420" s="102"/>
      <c r="J2420" s="102"/>
      <c r="K2420" s="103">
        <v>125062.77000000003</v>
      </c>
      <c r="L2420" s="103">
        <v>125062.77000000003</v>
      </c>
      <c r="M2420" s="35"/>
    </row>
    <row r="2421" spans="1:13" x14ac:dyDescent="0.25">
      <c r="A2421" s="43" t="s">
        <v>6123</v>
      </c>
      <c r="B2421" s="116" t="s">
        <v>3294</v>
      </c>
      <c r="C2421" s="93" t="s">
        <v>138</v>
      </c>
      <c r="D2421" s="94">
        <v>70543</v>
      </c>
      <c r="E2421" s="95" t="s">
        <v>3295</v>
      </c>
      <c r="F2421" s="96" t="s">
        <v>178</v>
      </c>
      <c r="G2421" s="97">
        <v>1365</v>
      </c>
      <c r="H2421" s="98">
        <v>1365</v>
      </c>
      <c r="I2421" s="98">
        <v>29.88</v>
      </c>
      <c r="J2421" s="98">
        <v>5.35</v>
      </c>
      <c r="K2421" s="98">
        <v>48088.95</v>
      </c>
      <c r="L2421" s="98">
        <v>48088.95</v>
      </c>
      <c r="M2421" s="35"/>
    </row>
    <row r="2422" spans="1:13" x14ac:dyDescent="0.25">
      <c r="A2422" s="43" t="s">
        <v>6124</v>
      </c>
      <c r="B2422" s="116" t="s">
        <v>3296</v>
      </c>
      <c r="C2422" s="93" t="s">
        <v>138</v>
      </c>
      <c r="D2422" s="94">
        <v>70544</v>
      </c>
      <c r="E2422" s="95" t="s">
        <v>3297</v>
      </c>
      <c r="F2422" s="96" t="s">
        <v>178</v>
      </c>
      <c r="G2422" s="97">
        <v>650</v>
      </c>
      <c r="H2422" s="98">
        <v>650</v>
      </c>
      <c r="I2422" s="98">
        <v>39.840000000000003</v>
      </c>
      <c r="J2422" s="98">
        <v>5.68</v>
      </c>
      <c r="K2422" s="98">
        <v>29588</v>
      </c>
      <c r="L2422" s="98">
        <v>29588</v>
      </c>
      <c r="M2422" s="35"/>
    </row>
    <row r="2423" spans="1:13" ht="24" x14ac:dyDescent="0.3">
      <c r="A2423" s="43" t="s">
        <v>6125</v>
      </c>
      <c r="B2423" s="116" t="s">
        <v>3298</v>
      </c>
      <c r="C2423" s="93" t="s">
        <v>187</v>
      </c>
      <c r="D2423" s="94">
        <v>98111</v>
      </c>
      <c r="E2423" s="99" t="s">
        <v>3709</v>
      </c>
      <c r="F2423" s="96" t="s">
        <v>135</v>
      </c>
      <c r="G2423" s="97">
        <v>59</v>
      </c>
      <c r="H2423" s="98">
        <v>59</v>
      </c>
      <c r="I2423" s="98">
        <v>38.33</v>
      </c>
      <c r="J2423" s="98">
        <v>5.22</v>
      </c>
      <c r="K2423" s="98">
        <v>2569.4499999999998</v>
      </c>
      <c r="L2423" s="98">
        <v>2569.4499999999998</v>
      </c>
      <c r="M2423" s="36"/>
    </row>
    <row r="2424" spans="1:13" ht="24" x14ac:dyDescent="0.3">
      <c r="A2424" s="43" t="s">
        <v>6126</v>
      </c>
      <c r="B2424" s="116" t="s">
        <v>3299</v>
      </c>
      <c r="C2424" s="93" t="s">
        <v>193</v>
      </c>
      <c r="D2424" s="107" t="s">
        <v>2905</v>
      </c>
      <c r="E2424" s="99" t="s">
        <v>3702</v>
      </c>
      <c r="F2424" s="96" t="s">
        <v>135</v>
      </c>
      <c r="G2424" s="97">
        <v>59</v>
      </c>
      <c r="H2424" s="98">
        <v>59</v>
      </c>
      <c r="I2424" s="98">
        <v>137.87</v>
      </c>
      <c r="J2424" s="98">
        <v>12.79</v>
      </c>
      <c r="K2424" s="98">
        <v>8888.94</v>
      </c>
      <c r="L2424" s="98">
        <v>8888.94</v>
      </c>
      <c r="M2424" s="36"/>
    </row>
    <row r="2425" spans="1:13" x14ac:dyDescent="0.25">
      <c r="A2425" s="43" t="s">
        <v>6127</v>
      </c>
      <c r="B2425" s="116" t="s">
        <v>3300</v>
      </c>
      <c r="C2425" s="93" t="s">
        <v>138</v>
      </c>
      <c r="D2425" s="94">
        <v>71381</v>
      </c>
      <c r="E2425" s="95" t="s">
        <v>2896</v>
      </c>
      <c r="F2425" s="96" t="s">
        <v>135</v>
      </c>
      <c r="G2425" s="97">
        <v>59</v>
      </c>
      <c r="H2425" s="98">
        <v>59</v>
      </c>
      <c r="I2425" s="98">
        <v>83.03</v>
      </c>
      <c r="J2425" s="98">
        <v>13.37</v>
      </c>
      <c r="K2425" s="98">
        <v>5687.6</v>
      </c>
      <c r="L2425" s="98">
        <v>5687.6</v>
      </c>
      <c r="M2425" s="35"/>
    </row>
    <row r="2426" spans="1:13" ht="24" x14ac:dyDescent="0.3">
      <c r="A2426" s="43" t="s">
        <v>6128</v>
      </c>
      <c r="B2426" s="118" t="s">
        <v>3301</v>
      </c>
      <c r="C2426" s="104" t="s">
        <v>193</v>
      </c>
      <c r="D2426" s="112" t="s">
        <v>3302</v>
      </c>
      <c r="E2426" s="95" t="s">
        <v>3303</v>
      </c>
      <c r="F2426" s="106" t="s">
        <v>135</v>
      </c>
      <c r="G2426" s="97">
        <v>142</v>
      </c>
      <c r="H2426" s="98">
        <v>142</v>
      </c>
      <c r="I2426" s="98">
        <v>4.79</v>
      </c>
      <c r="J2426" s="98">
        <v>20.059999999999999</v>
      </c>
      <c r="K2426" s="98">
        <v>3528.7</v>
      </c>
      <c r="L2426" s="98">
        <v>3528.7</v>
      </c>
      <c r="M2426" s="36"/>
    </row>
    <row r="2427" spans="1:13" ht="36" x14ac:dyDescent="0.3">
      <c r="A2427" s="43" t="s">
        <v>6129</v>
      </c>
      <c r="B2427" s="118" t="s">
        <v>3304</v>
      </c>
      <c r="C2427" s="104" t="s">
        <v>193</v>
      </c>
      <c r="D2427" s="112" t="s">
        <v>3305</v>
      </c>
      <c r="E2427" s="95" t="s">
        <v>3306</v>
      </c>
      <c r="F2427" s="106" t="s">
        <v>135</v>
      </c>
      <c r="G2427" s="97">
        <v>746</v>
      </c>
      <c r="H2427" s="98">
        <v>746</v>
      </c>
      <c r="I2427" s="98">
        <v>1.57</v>
      </c>
      <c r="J2427" s="98">
        <v>2.78</v>
      </c>
      <c r="K2427" s="98">
        <v>3245.1</v>
      </c>
      <c r="L2427" s="98">
        <v>3245.1</v>
      </c>
      <c r="M2427" s="36"/>
    </row>
    <row r="2428" spans="1:13" x14ac:dyDescent="0.25">
      <c r="A2428" s="43" t="s">
        <v>6130</v>
      </c>
      <c r="B2428" s="116" t="s">
        <v>3307</v>
      </c>
      <c r="C2428" s="93" t="s">
        <v>138</v>
      </c>
      <c r="D2428" s="94">
        <v>71861</v>
      </c>
      <c r="E2428" s="95" t="s">
        <v>397</v>
      </c>
      <c r="F2428" s="96" t="s">
        <v>135</v>
      </c>
      <c r="G2428" s="97">
        <v>746</v>
      </c>
      <c r="H2428" s="98">
        <v>746</v>
      </c>
      <c r="I2428" s="98">
        <v>0.1</v>
      </c>
      <c r="J2428" s="98">
        <v>0.34</v>
      </c>
      <c r="K2428" s="98">
        <v>328.24</v>
      </c>
      <c r="L2428" s="98">
        <v>328.24</v>
      </c>
      <c r="M2428" s="35"/>
    </row>
    <row r="2429" spans="1:13" x14ac:dyDescent="0.25">
      <c r="A2429" s="43" t="s">
        <v>6131</v>
      </c>
      <c r="B2429" s="116" t="s">
        <v>3308</v>
      </c>
      <c r="C2429" s="93" t="s">
        <v>138</v>
      </c>
      <c r="D2429" s="94">
        <v>70391</v>
      </c>
      <c r="E2429" s="95" t="s">
        <v>399</v>
      </c>
      <c r="F2429" s="96" t="s">
        <v>135</v>
      </c>
      <c r="G2429" s="97">
        <v>746</v>
      </c>
      <c r="H2429" s="98">
        <v>746</v>
      </c>
      <c r="I2429" s="98">
        <v>0.16</v>
      </c>
      <c r="J2429" s="98">
        <v>0.53</v>
      </c>
      <c r="K2429" s="98">
        <v>514.74</v>
      </c>
      <c r="L2429" s="98">
        <v>514.74</v>
      </c>
      <c r="M2429" s="35"/>
    </row>
    <row r="2430" spans="1:13" x14ac:dyDescent="0.25">
      <c r="A2430" s="43" t="s">
        <v>6132</v>
      </c>
      <c r="B2430" s="116" t="s">
        <v>3309</v>
      </c>
      <c r="C2430" s="93" t="s">
        <v>193</v>
      </c>
      <c r="D2430" s="107" t="s">
        <v>3310</v>
      </c>
      <c r="E2430" s="95" t="s">
        <v>3311</v>
      </c>
      <c r="F2430" s="96" t="s">
        <v>135</v>
      </c>
      <c r="G2430" s="97">
        <v>584</v>
      </c>
      <c r="H2430" s="98">
        <v>584</v>
      </c>
      <c r="I2430" s="98">
        <v>0.43</v>
      </c>
      <c r="J2430" s="98">
        <v>11.7</v>
      </c>
      <c r="K2430" s="98">
        <v>7083.92</v>
      </c>
      <c r="L2430" s="98">
        <v>7083.92</v>
      </c>
      <c r="M2430" s="35"/>
    </row>
    <row r="2431" spans="1:13" x14ac:dyDescent="0.25">
      <c r="A2431" s="43" t="s">
        <v>6133</v>
      </c>
      <c r="B2431" s="116" t="s">
        <v>3312</v>
      </c>
      <c r="C2431" s="93" t="s">
        <v>193</v>
      </c>
      <c r="D2431" s="107" t="s">
        <v>3313</v>
      </c>
      <c r="E2431" s="95" t="s">
        <v>3314</v>
      </c>
      <c r="F2431" s="96" t="s">
        <v>135</v>
      </c>
      <c r="G2431" s="97">
        <v>162</v>
      </c>
      <c r="H2431" s="98">
        <v>162</v>
      </c>
      <c r="I2431" s="98">
        <v>0.86</v>
      </c>
      <c r="J2431" s="98">
        <v>0</v>
      </c>
      <c r="K2431" s="98">
        <v>139.32</v>
      </c>
      <c r="L2431" s="98">
        <v>139.32</v>
      </c>
      <c r="M2431" s="35"/>
    </row>
    <row r="2432" spans="1:13" x14ac:dyDescent="0.25">
      <c r="A2432" s="43" t="s">
        <v>6134</v>
      </c>
      <c r="B2432" s="116" t="s">
        <v>3315</v>
      </c>
      <c r="C2432" s="93" t="s">
        <v>138</v>
      </c>
      <c r="D2432" s="94">
        <v>71202</v>
      </c>
      <c r="E2432" s="95" t="s">
        <v>3084</v>
      </c>
      <c r="F2432" s="96" t="s">
        <v>178</v>
      </c>
      <c r="G2432" s="97">
        <v>690</v>
      </c>
      <c r="H2432" s="98">
        <v>690</v>
      </c>
      <c r="I2432" s="98">
        <v>7.45</v>
      </c>
      <c r="J2432" s="98">
        <v>6.68</v>
      </c>
      <c r="K2432" s="98">
        <v>9749.7000000000007</v>
      </c>
      <c r="L2432" s="98">
        <v>9749.7000000000007</v>
      </c>
      <c r="M2432" s="35"/>
    </row>
    <row r="2433" spans="1:13" x14ac:dyDescent="0.25">
      <c r="A2433" s="43" t="s">
        <v>6135</v>
      </c>
      <c r="B2433" s="116" t="s">
        <v>3316</v>
      </c>
      <c r="C2433" s="93" t="s">
        <v>138</v>
      </c>
      <c r="D2433" s="94">
        <v>70372</v>
      </c>
      <c r="E2433" s="95" t="s">
        <v>3112</v>
      </c>
      <c r="F2433" s="96" t="s">
        <v>135</v>
      </c>
      <c r="G2433" s="97">
        <v>460</v>
      </c>
      <c r="H2433" s="98">
        <v>460</v>
      </c>
      <c r="I2433" s="98">
        <v>1.36</v>
      </c>
      <c r="J2433" s="98">
        <v>0.33</v>
      </c>
      <c r="K2433" s="98">
        <v>777.4</v>
      </c>
      <c r="L2433" s="98">
        <v>777.4</v>
      </c>
      <c r="M2433" s="35"/>
    </row>
    <row r="2434" spans="1:13" x14ac:dyDescent="0.25">
      <c r="A2434" s="43" t="s">
        <v>6136</v>
      </c>
      <c r="B2434" s="116" t="s">
        <v>3317</v>
      </c>
      <c r="C2434" s="93" t="s">
        <v>138</v>
      </c>
      <c r="D2434" s="94">
        <v>70392</v>
      </c>
      <c r="E2434" s="95" t="s">
        <v>856</v>
      </c>
      <c r="F2434" s="96" t="s">
        <v>135</v>
      </c>
      <c r="G2434" s="97">
        <v>460</v>
      </c>
      <c r="H2434" s="98">
        <v>460</v>
      </c>
      <c r="I2434" s="98">
        <v>0.23</v>
      </c>
      <c r="J2434" s="98">
        <v>0.53</v>
      </c>
      <c r="K2434" s="98">
        <v>349.6</v>
      </c>
      <c r="L2434" s="98">
        <v>349.6</v>
      </c>
      <c r="M2434" s="35"/>
    </row>
    <row r="2435" spans="1:13" x14ac:dyDescent="0.25">
      <c r="A2435" s="43" t="s">
        <v>6137</v>
      </c>
      <c r="B2435" s="116" t="s">
        <v>3318</v>
      </c>
      <c r="C2435" s="93" t="s">
        <v>138</v>
      </c>
      <c r="D2435" s="94">
        <v>71862</v>
      </c>
      <c r="E2435" s="95" t="s">
        <v>854</v>
      </c>
      <c r="F2435" s="96" t="s">
        <v>135</v>
      </c>
      <c r="G2435" s="97">
        <v>460</v>
      </c>
      <c r="H2435" s="98">
        <v>460</v>
      </c>
      <c r="I2435" s="98">
        <v>0.23</v>
      </c>
      <c r="J2435" s="98">
        <v>0.6</v>
      </c>
      <c r="K2435" s="98">
        <v>381.8</v>
      </c>
      <c r="L2435" s="98">
        <v>381.8</v>
      </c>
      <c r="M2435" s="35"/>
    </row>
    <row r="2436" spans="1:13" x14ac:dyDescent="0.25">
      <c r="A2436" s="43" t="s">
        <v>6138</v>
      </c>
      <c r="B2436" s="116" t="s">
        <v>3319</v>
      </c>
      <c r="C2436" s="93" t="s">
        <v>193</v>
      </c>
      <c r="D2436" s="107" t="s">
        <v>3320</v>
      </c>
      <c r="E2436" s="95" t="s">
        <v>3321</v>
      </c>
      <c r="F2436" s="96" t="s">
        <v>3322</v>
      </c>
      <c r="G2436" s="97">
        <v>16</v>
      </c>
      <c r="H2436" s="98">
        <v>16</v>
      </c>
      <c r="I2436" s="98">
        <v>0</v>
      </c>
      <c r="J2436" s="98">
        <v>8.39</v>
      </c>
      <c r="K2436" s="98">
        <v>134.24</v>
      </c>
      <c r="L2436" s="98">
        <v>134.24</v>
      </c>
      <c r="M2436" s="35"/>
    </row>
    <row r="2437" spans="1:13" x14ac:dyDescent="0.25">
      <c r="A2437" s="43" t="s">
        <v>6139</v>
      </c>
      <c r="B2437" s="116" t="s">
        <v>3323</v>
      </c>
      <c r="C2437" s="93" t="s">
        <v>193</v>
      </c>
      <c r="D2437" s="107" t="s">
        <v>3324</v>
      </c>
      <c r="E2437" s="95" t="s">
        <v>3325</v>
      </c>
      <c r="F2437" s="96" t="s">
        <v>135</v>
      </c>
      <c r="G2437" s="97">
        <v>125</v>
      </c>
      <c r="H2437" s="98">
        <v>125</v>
      </c>
      <c r="I2437" s="98">
        <v>0</v>
      </c>
      <c r="J2437" s="98">
        <v>17.350000000000001</v>
      </c>
      <c r="K2437" s="98">
        <v>2168.75</v>
      </c>
      <c r="L2437" s="98">
        <v>2168.75</v>
      </c>
      <c r="M2437" s="35"/>
    </row>
    <row r="2438" spans="1:13" x14ac:dyDescent="0.25">
      <c r="A2438" s="43" t="s">
        <v>6140</v>
      </c>
      <c r="B2438" s="116" t="s">
        <v>3326</v>
      </c>
      <c r="C2438" s="93" t="s">
        <v>138</v>
      </c>
      <c r="D2438" s="94">
        <v>72528</v>
      </c>
      <c r="E2438" s="95" t="s">
        <v>3327</v>
      </c>
      <c r="F2438" s="96" t="s">
        <v>135</v>
      </c>
      <c r="G2438" s="97">
        <v>8</v>
      </c>
      <c r="H2438" s="98">
        <v>8</v>
      </c>
      <c r="I2438" s="98">
        <v>5.55</v>
      </c>
      <c r="J2438" s="98">
        <v>13.37</v>
      </c>
      <c r="K2438" s="98">
        <v>151.36000000000001</v>
      </c>
      <c r="L2438" s="98">
        <v>151.36000000000001</v>
      </c>
      <c r="M2438" s="35"/>
    </row>
    <row r="2439" spans="1:13" x14ac:dyDescent="0.25">
      <c r="A2439" s="43" t="s">
        <v>6141</v>
      </c>
      <c r="B2439" s="116" t="s">
        <v>3328</v>
      </c>
      <c r="C2439" s="93" t="s">
        <v>138</v>
      </c>
      <c r="D2439" s="94">
        <v>72532</v>
      </c>
      <c r="E2439" s="95" t="s">
        <v>3329</v>
      </c>
      <c r="F2439" s="96" t="s">
        <v>135</v>
      </c>
      <c r="G2439" s="97">
        <v>8</v>
      </c>
      <c r="H2439" s="98">
        <v>8</v>
      </c>
      <c r="I2439" s="98">
        <v>7.98</v>
      </c>
      <c r="J2439" s="98">
        <v>13.37</v>
      </c>
      <c r="K2439" s="98">
        <v>170.8</v>
      </c>
      <c r="L2439" s="98">
        <v>170.8</v>
      </c>
      <c r="M2439" s="35"/>
    </row>
    <row r="2440" spans="1:13" x14ac:dyDescent="0.25">
      <c r="A2440" s="43" t="s">
        <v>6142</v>
      </c>
      <c r="B2440" s="116" t="s">
        <v>3330</v>
      </c>
      <c r="C2440" s="93" t="s">
        <v>138</v>
      </c>
      <c r="D2440" s="94">
        <v>70255</v>
      </c>
      <c r="E2440" s="95" t="s">
        <v>2898</v>
      </c>
      <c r="F2440" s="96" t="s">
        <v>135</v>
      </c>
      <c r="G2440" s="97">
        <v>64</v>
      </c>
      <c r="H2440" s="98">
        <v>64</v>
      </c>
      <c r="I2440" s="98">
        <v>15.33</v>
      </c>
      <c r="J2440" s="98">
        <v>8.36</v>
      </c>
      <c r="K2440" s="98">
        <v>1516.16</v>
      </c>
      <c r="L2440" s="98">
        <v>1516.16</v>
      </c>
      <c r="M2440" s="35"/>
    </row>
    <row r="2441" spans="1:13" x14ac:dyDescent="0.25">
      <c r="A2441" s="43" t="s">
        <v>6143</v>
      </c>
      <c r="B2441" s="115" t="s">
        <v>3331</v>
      </c>
      <c r="C2441" s="89"/>
      <c r="D2441" s="89"/>
      <c r="E2441" s="90" t="s">
        <v>75</v>
      </c>
      <c r="F2441" s="89"/>
      <c r="G2441" s="91"/>
      <c r="H2441" s="91"/>
      <c r="I2441" s="91"/>
      <c r="J2441" s="91"/>
      <c r="K2441" s="92">
        <v>349.06</v>
      </c>
      <c r="L2441" s="92">
        <v>349.06</v>
      </c>
      <c r="M2441" s="35"/>
    </row>
    <row r="2442" spans="1:13" x14ac:dyDescent="0.25">
      <c r="A2442" s="43" t="s">
        <v>6144</v>
      </c>
      <c r="B2442" s="116" t="s">
        <v>3332</v>
      </c>
      <c r="C2442" s="93" t="s">
        <v>138</v>
      </c>
      <c r="D2442" s="94">
        <v>200150</v>
      </c>
      <c r="E2442" s="95" t="s">
        <v>469</v>
      </c>
      <c r="F2442" s="96" t="s">
        <v>140</v>
      </c>
      <c r="G2442" s="97">
        <v>7.92</v>
      </c>
      <c r="H2442" s="98">
        <v>7.92</v>
      </c>
      <c r="I2442" s="98">
        <v>3.35</v>
      </c>
      <c r="J2442" s="98">
        <v>1.1000000000000001</v>
      </c>
      <c r="K2442" s="98">
        <v>35.24</v>
      </c>
      <c r="L2442" s="98">
        <v>35.24</v>
      </c>
      <c r="M2442" s="35"/>
    </row>
    <row r="2443" spans="1:13" x14ac:dyDescent="0.25">
      <c r="A2443" s="43" t="s">
        <v>6145</v>
      </c>
      <c r="B2443" s="116" t="s">
        <v>3333</v>
      </c>
      <c r="C2443" s="93" t="s">
        <v>138</v>
      </c>
      <c r="D2443" s="94">
        <v>200403</v>
      </c>
      <c r="E2443" s="95" t="s">
        <v>471</v>
      </c>
      <c r="F2443" s="96" t="s">
        <v>140</v>
      </c>
      <c r="G2443" s="97">
        <v>7.92</v>
      </c>
      <c r="H2443" s="98">
        <v>7.92</v>
      </c>
      <c r="I2443" s="98">
        <v>2.57</v>
      </c>
      <c r="J2443" s="98">
        <v>13.54</v>
      </c>
      <c r="K2443" s="98">
        <v>127.59</v>
      </c>
      <c r="L2443" s="98">
        <v>127.59</v>
      </c>
      <c r="M2443" s="35"/>
    </row>
    <row r="2444" spans="1:13" ht="24" x14ac:dyDescent="0.3">
      <c r="A2444" s="43" t="s">
        <v>6146</v>
      </c>
      <c r="B2444" s="116" t="s">
        <v>3334</v>
      </c>
      <c r="C2444" s="93" t="s">
        <v>138</v>
      </c>
      <c r="D2444" s="94">
        <v>201410</v>
      </c>
      <c r="E2444" s="95" t="s">
        <v>2736</v>
      </c>
      <c r="F2444" s="96" t="s">
        <v>140</v>
      </c>
      <c r="G2444" s="97">
        <v>3.04</v>
      </c>
      <c r="H2444" s="98">
        <v>3.04</v>
      </c>
      <c r="I2444" s="98">
        <v>19.420000000000002</v>
      </c>
      <c r="J2444" s="98">
        <v>41.84</v>
      </c>
      <c r="K2444" s="98">
        <v>186.23</v>
      </c>
      <c r="L2444" s="98">
        <v>186.23</v>
      </c>
      <c r="M2444" s="36"/>
    </row>
    <row r="2445" spans="1:13" x14ac:dyDescent="0.25">
      <c r="A2445" s="43" t="s">
        <v>6147</v>
      </c>
      <c r="B2445" s="115" t="s">
        <v>3335</v>
      </c>
      <c r="C2445" s="89"/>
      <c r="D2445" s="89"/>
      <c r="E2445" s="90" t="s">
        <v>79</v>
      </c>
      <c r="F2445" s="89"/>
      <c r="G2445" s="91"/>
      <c r="H2445" s="91"/>
      <c r="I2445" s="91"/>
      <c r="J2445" s="91"/>
      <c r="K2445" s="92">
        <v>236.55</v>
      </c>
      <c r="L2445" s="92">
        <v>236.55</v>
      </c>
      <c r="M2445" s="35"/>
    </row>
    <row r="2446" spans="1:13" x14ac:dyDescent="0.25">
      <c r="A2446" s="43" t="s">
        <v>6148</v>
      </c>
      <c r="B2446" s="116" t="s">
        <v>3336</v>
      </c>
      <c r="C2446" s="93" t="s">
        <v>138</v>
      </c>
      <c r="D2446" s="94">
        <v>220102</v>
      </c>
      <c r="E2446" s="95" t="s">
        <v>1783</v>
      </c>
      <c r="F2446" s="96" t="s">
        <v>140</v>
      </c>
      <c r="G2446" s="97">
        <v>7.5</v>
      </c>
      <c r="H2446" s="98">
        <v>7.5</v>
      </c>
      <c r="I2446" s="98">
        <v>20.11</v>
      </c>
      <c r="J2446" s="98">
        <v>11.43</v>
      </c>
      <c r="K2446" s="98">
        <v>236.55</v>
      </c>
      <c r="L2446" s="98">
        <v>236.55</v>
      </c>
      <c r="M2446" s="35"/>
    </row>
    <row r="2447" spans="1:13" x14ac:dyDescent="0.25">
      <c r="A2447" s="43" t="s">
        <v>6149</v>
      </c>
      <c r="B2447" s="115" t="s">
        <v>3337</v>
      </c>
      <c r="C2447" s="89"/>
      <c r="D2447" s="89"/>
      <c r="E2447" s="90" t="s">
        <v>87</v>
      </c>
      <c r="F2447" s="89"/>
      <c r="G2447" s="91"/>
      <c r="H2447" s="91"/>
      <c r="I2447" s="91"/>
      <c r="J2447" s="91"/>
      <c r="K2447" s="92">
        <v>282.15999999999997</v>
      </c>
      <c r="L2447" s="92">
        <v>282.15999999999997</v>
      </c>
      <c r="M2447" s="35"/>
    </row>
    <row r="2448" spans="1:13" x14ac:dyDescent="0.25">
      <c r="A2448" s="43" t="s">
        <v>6150</v>
      </c>
      <c r="B2448" s="116" t="s">
        <v>3338</v>
      </c>
      <c r="C2448" s="93" t="s">
        <v>138</v>
      </c>
      <c r="D2448" s="94">
        <v>261000</v>
      </c>
      <c r="E2448" s="95" t="s">
        <v>514</v>
      </c>
      <c r="F2448" s="96" t="s">
        <v>140</v>
      </c>
      <c r="G2448" s="97">
        <v>7.92</v>
      </c>
      <c r="H2448" s="98">
        <v>7.92</v>
      </c>
      <c r="I2448" s="98">
        <v>4.8</v>
      </c>
      <c r="J2448" s="98">
        <v>7.14</v>
      </c>
      <c r="K2448" s="98">
        <v>94.56</v>
      </c>
      <c r="L2448" s="98">
        <v>94.56</v>
      </c>
      <c r="M2448" s="35"/>
    </row>
    <row r="2449" spans="1:13" x14ac:dyDescent="0.3">
      <c r="A2449" s="43" t="s">
        <v>6151</v>
      </c>
      <c r="B2449" s="116" t="s">
        <v>3339</v>
      </c>
      <c r="C2449" s="93" t="s">
        <v>138</v>
      </c>
      <c r="D2449" s="94">
        <v>261602</v>
      </c>
      <c r="E2449" s="95" t="s">
        <v>522</v>
      </c>
      <c r="F2449" s="96" t="s">
        <v>140</v>
      </c>
      <c r="G2449" s="97">
        <v>8</v>
      </c>
      <c r="H2449" s="98">
        <v>8</v>
      </c>
      <c r="I2449" s="98">
        <v>10.15</v>
      </c>
      <c r="J2449" s="98">
        <v>13.3</v>
      </c>
      <c r="K2449" s="98">
        <v>187.6</v>
      </c>
      <c r="L2449" s="98">
        <v>187.6</v>
      </c>
      <c r="M2449" s="36"/>
    </row>
    <row r="2450" spans="1:13" x14ac:dyDescent="0.25">
      <c r="A2450" s="43" t="s">
        <v>6152</v>
      </c>
      <c r="B2450" s="114">
        <v>39</v>
      </c>
      <c r="C2450" s="84"/>
      <c r="D2450" s="84"/>
      <c r="E2450" s="85" t="s">
        <v>3340</v>
      </c>
      <c r="F2450" s="86" t="s">
        <v>135</v>
      </c>
      <c r="G2450" s="87">
        <v>1</v>
      </c>
      <c r="H2450" s="88"/>
      <c r="I2450" s="88"/>
      <c r="J2450" s="88"/>
      <c r="K2450" s="87">
        <v>98143.9</v>
      </c>
      <c r="L2450" s="87">
        <v>98143.9</v>
      </c>
      <c r="M2450" s="35"/>
    </row>
    <row r="2451" spans="1:13" x14ac:dyDescent="0.25">
      <c r="A2451" s="43" t="s">
        <v>6153</v>
      </c>
      <c r="B2451" s="115" t="s">
        <v>3341</v>
      </c>
      <c r="C2451" s="89"/>
      <c r="D2451" s="89"/>
      <c r="E2451" s="90" t="s">
        <v>49</v>
      </c>
      <c r="F2451" s="89"/>
      <c r="G2451" s="91"/>
      <c r="H2451" s="91"/>
      <c r="I2451" s="91"/>
      <c r="J2451" s="91"/>
      <c r="K2451" s="92">
        <v>3062.7</v>
      </c>
      <c r="L2451" s="92">
        <v>3062.7</v>
      </c>
      <c r="M2451" s="35"/>
    </row>
    <row r="2452" spans="1:13" x14ac:dyDescent="0.25">
      <c r="A2452" s="43" t="s">
        <v>6154</v>
      </c>
      <c r="B2452" s="116" t="s">
        <v>3342</v>
      </c>
      <c r="C2452" s="93" t="s">
        <v>138</v>
      </c>
      <c r="D2452" s="94">
        <v>40101</v>
      </c>
      <c r="E2452" s="95" t="s">
        <v>335</v>
      </c>
      <c r="F2452" s="96" t="s">
        <v>171</v>
      </c>
      <c r="G2452" s="97">
        <v>90</v>
      </c>
      <c r="H2452" s="98">
        <v>90</v>
      </c>
      <c r="I2452" s="98">
        <v>0</v>
      </c>
      <c r="J2452" s="98">
        <v>30.63</v>
      </c>
      <c r="K2452" s="98">
        <v>2756.7</v>
      </c>
      <c r="L2452" s="98">
        <v>2756.7</v>
      </c>
      <c r="M2452" s="35"/>
    </row>
    <row r="2453" spans="1:13" x14ac:dyDescent="0.25">
      <c r="A2453" s="43" t="s">
        <v>6155</v>
      </c>
      <c r="B2453" s="116" t="s">
        <v>3343</v>
      </c>
      <c r="C2453" s="93" t="s">
        <v>138</v>
      </c>
      <c r="D2453" s="94">
        <v>40904</v>
      </c>
      <c r="E2453" s="95" t="s">
        <v>343</v>
      </c>
      <c r="F2453" s="96" t="s">
        <v>171</v>
      </c>
      <c r="G2453" s="97">
        <v>90</v>
      </c>
      <c r="H2453" s="98">
        <v>90</v>
      </c>
      <c r="I2453" s="98">
        <v>0.51</v>
      </c>
      <c r="J2453" s="98">
        <v>2.89</v>
      </c>
      <c r="K2453" s="98">
        <v>306</v>
      </c>
      <c r="L2453" s="98">
        <v>306</v>
      </c>
      <c r="M2453" s="35"/>
    </row>
    <row r="2454" spans="1:13" x14ac:dyDescent="0.25">
      <c r="A2454" s="43" t="s">
        <v>6156</v>
      </c>
      <c r="B2454" s="115" t="s">
        <v>3344</v>
      </c>
      <c r="C2454" s="89"/>
      <c r="D2454" s="89"/>
      <c r="E2454" s="90" t="s">
        <v>57</v>
      </c>
      <c r="F2454" s="89"/>
      <c r="G2454" s="91"/>
      <c r="H2454" s="91"/>
      <c r="I2454" s="91"/>
      <c r="J2454" s="91"/>
      <c r="K2454" s="92">
        <v>95081.2</v>
      </c>
      <c r="L2454" s="92">
        <v>95081.2</v>
      </c>
      <c r="M2454" s="35"/>
    </row>
    <row r="2455" spans="1:13" x14ac:dyDescent="0.25">
      <c r="A2455" s="43" t="s">
        <v>6157</v>
      </c>
      <c r="B2455" s="117" t="s">
        <v>3345</v>
      </c>
      <c r="C2455" s="100"/>
      <c r="D2455" s="100"/>
      <c r="E2455" s="101" t="s">
        <v>859</v>
      </c>
      <c r="F2455" s="100"/>
      <c r="G2455" s="102"/>
      <c r="H2455" s="102"/>
      <c r="I2455" s="102"/>
      <c r="J2455" s="102"/>
      <c r="K2455" s="103">
        <v>6326.83</v>
      </c>
      <c r="L2455" s="103">
        <v>6326.83</v>
      </c>
      <c r="M2455" s="35"/>
    </row>
    <row r="2456" spans="1:13" x14ac:dyDescent="0.25">
      <c r="A2456" s="43" t="s">
        <v>6158</v>
      </c>
      <c r="B2456" s="119" t="s">
        <v>3346</v>
      </c>
      <c r="C2456" s="108"/>
      <c r="D2456" s="108"/>
      <c r="E2456" s="109" t="s">
        <v>2295</v>
      </c>
      <c r="F2456" s="108"/>
      <c r="G2456" s="110"/>
      <c r="H2456" s="110"/>
      <c r="I2456" s="110"/>
      <c r="J2456" s="110"/>
      <c r="K2456" s="111">
        <v>1894.5800000000004</v>
      </c>
      <c r="L2456" s="111">
        <v>1894.5800000000004</v>
      </c>
      <c r="M2456" s="35"/>
    </row>
    <row r="2457" spans="1:13" x14ac:dyDescent="0.25">
      <c r="A2457" s="43" t="s">
        <v>6159</v>
      </c>
      <c r="B2457" s="116" t="s">
        <v>3347</v>
      </c>
      <c r="C2457" s="93" t="s">
        <v>138</v>
      </c>
      <c r="D2457" s="94">
        <v>80502</v>
      </c>
      <c r="E2457" s="95" t="s">
        <v>891</v>
      </c>
      <c r="F2457" s="96" t="s">
        <v>135</v>
      </c>
      <c r="G2457" s="97">
        <v>2</v>
      </c>
      <c r="H2457" s="98">
        <v>2</v>
      </c>
      <c r="I2457" s="98">
        <v>216.9</v>
      </c>
      <c r="J2457" s="98">
        <v>63.19</v>
      </c>
      <c r="K2457" s="98">
        <v>560.17999999999995</v>
      </c>
      <c r="L2457" s="98">
        <v>560.17999999999995</v>
      </c>
      <c r="M2457" s="35"/>
    </row>
    <row r="2458" spans="1:13" x14ac:dyDescent="0.25">
      <c r="A2458" s="43" t="s">
        <v>6160</v>
      </c>
      <c r="B2458" s="116" t="s">
        <v>3348</v>
      </c>
      <c r="C2458" s="93" t="s">
        <v>138</v>
      </c>
      <c r="D2458" s="94">
        <v>80515</v>
      </c>
      <c r="E2458" s="95" t="s">
        <v>3349</v>
      </c>
      <c r="F2458" s="96" t="s">
        <v>135</v>
      </c>
      <c r="G2458" s="97">
        <v>2</v>
      </c>
      <c r="H2458" s="98">
        <v>2</v>
      </c>
      <c r="I2458" s="98">
        <v>172.63</v>
      </c>
      <c r="J2458" s="98">
        <v>54.43</v>
      </c>
      <c r="K2458" s="98">
        <v>454.12</v>
      </c>
      <c r="L2458" s="98">
        <v>454.12</v>
      </c>
      <c r="M2458" s="35"/>
    </row>
    <row r="2459" spans="1:13" x14ac:dyDescent="0.25">
      <c r="A2459" s="43" t="s">
        <v>6161</v>
      </c>
      <c r="B2459" s="116" t="s">
        <v>3350</v>
      </c>
      <c r="C2459" s="93" t="s">
        <v>138</v>
      </c>
      <c r="D2459" s="94">
        <v>80520</v>
      </c>
      <c r="E2459" s="95" t="s">
        <v>905</v>
      </c>
      <c r="F2459" s="96" t="s">
        <v>906</v>
      </c>
      <c r="G2459" s="97">
        <v>2</v>
      </c>
      <c r="H2459" s="98">
        <v>2</v>
      </c>
      <c r="I2459" s="98">
        <v>5.3</v>
      </c>
      <c r="J2459" s="98">
        <v>6.68</v>
      </c>
      <c r="K2459" s="98">
        <v>23.96</v>
      </c>
      <c r="L2459" s="98">
        <v>23.96</v>
      </c>
      <c r="M2459" s="35"/>
    </row>
    <row r="2460" spans="1:13" x14ac:dyDescent="0.25">
      <c r="A2460" s="43" t="s">
        <v>6162</v>
      </c>
      <c r="B2460" s="116" t="s">
        <v>3351</v>
      </c>
      <c r="C2460" s="93" t="s">
        <v>138</v>
      </c>
      <c r="D2460" s="94">
        <v>80510</v>
      </c>
      <c r="E2460" s="95" t="s">
        <v>903</v>
      </c>
      <c r="F2460" s="96" t="s">
        <v>135</v>
      </c>
      <c r="G2460" s="97">
        <v>2</v>
      </c>
      <c r="H2460" s="98">
        <v>2</v>
      </c>
      <c r="I2460" s="98">
        <v>11.68</v>
      </c>
      <c r="J2460" s="98">
        <v>5.0199999999999996</v>
      </c>
      <c r="K2460" s="98">
        <v>33.4</v>
      </c>
      <c r="L2460" s="98">
        <v>33.4</v>
      </c>
      <c r="M2460" s="35"/>
    </row>
    <row r="2461" spans="1:13" x14ac:dyDescent="0.25">
      <c r="A2461" s="43" t="s">
        <v>6163</v>
      </c>
      <c r="B2461" s="116" t="s">
        <v>3352</v>
      </c>
      <c r="C2461" s="93" t="s">
        <v>138</v>
      </c>
      <c r="D2461" s="94">
        <v>80513</v>
      </c>
      <c r="E2461" s="95" t="s">
        <v>899</v>
      </c>
      <c r="F2461" s="96" t="s">
        <v>135</v>
      </c>
      <c r="G2461" s="97">
        <v>2</v>
      </c>
      <c r="H2461" s="98">
        <v>2</v>
      </c>
      <c r="I2461" s="98">
        <v>9.59</v>
      </c>
      <c r="J2461" s="98">
        <v>10.7</v>
      </c>
      <c r="K2461" s="98">
        <v>40.58</v>
      </c>
      <c r="L2461" s="98">
        <v>40.58</v>
      </c>
      <c r="M2461" s="35"/>
    </row>
    <row r="2462" spans="1:13" x14ac:dyDescent="0.25">
      <c r="A2462" s="43" t="s">
        <v>6164</v>
      </c>
      <c r="B2462" s="116" t="s">
        <v>3353</v>
      </c>
      <c r="C2462" s="93" t="s">
        <v>138</v>
      </c>
      <c r="D2462" s="94">
        <v>80514</v>
      </c>
      <c r="E2462" s="95" t="s">
        <v>901</v>
      </c>
      <c r="F2462" s="96" t="s">
        <v>135</v>
      </c>
      <c r="G2462" s="97">
        <v>2</v>
      </c>
      <c r="H2462" s="98">
        <v>2</v>
      </c>
      <c r="I2462" s="98">
        <v>37.4</v>
      </c>
      <c r="J2462" s="98">
        <v>4.68</v>
      </c>
      <c r="K2462" s="98">
        <v>84.16</v>
      </c>
      <c r="L2462" s="98">
        <v>84.16</v>
      </c>
      <c r="M2462" s="35"/>
    </row>
    <row r="2463" spans="1:13" x14ac:dyDescent="0.3">
      <c r="A2463" s="43" t="s">
        <v>6165</v>
      </c>
      <c r="B2463" s="116" t="s">
        <v>3354</v>
      </c>
      <c r="C2463" s="93" t="s">
        <v>138</v>
      </c>
      <c r="D2463" s="94">
        <v>80526</v>
      </c>
      <c r="E2463" s="95" t="s">
        <v>3355</v>
      </c>
      <c r="F2463" s="96" t="s">
        <v>135</v>
      </c>
      <c r="G2463" s="97">
        <v>2</v>
      </c>
      <c r="H2463" s="98">
        <v>2</v>
      </c>
      <c r="I2463" s="98">
        <v>143.97</v>
      </c>
      <c r="J2463" s="98">
        <v>5.0199999999999996</v>
      </c>
      <c r="K2463" s="98">
        <v>297.98</v>
      </c>
      <c r="L2463" s="98">
        <v>297.98</v>
      </c>
      <c r="M2463" s="36"/>
    </row>
    <row r="2464" spans="1:13" x14ac:dyDescent="0.25">
      <c r="A2464" s="43" t="s">
        <v>6166</v>
      </c>
      <c r="B2464" s="116" t="s">
        <v>3356</v>
      </c>
      <c r="C2464" s="93" t="s">
        <v>187</v>
      </c>
      <c r="D2464" s="94">
        <v>95544</v>
      </c>
      <c r="E2464" s="95" t="s">
        <v>1646</v>
      </c>
      <c r="F2464" s="96" t="s">
        <v>135</v>
      </c>
      <c r="G2464" s="97">
        <v>1</v>
      </c>
      <c r="H2464" s="98">
        <v>1</v>
      </c>
      <c r="I2464" s="98">
        <v>21.31</v>
      </c>
      <c r="J2464" s="98">
        <v>7.58</v>
      </c>
      <c r="K2464" s="98">
        <v>28.89</v>
      </c>
      <c r="L2464" s="98">
        <v>28.89</v>
      </c>
      <c r="M2464" s="35"/>
    </row>
    <row r="2465" spans="1:13" ht="24" x14ac:dyDescent="0.3">
      <c r="A2465" s="43" t="s">
        <v>6167</v>
      </c>
      <c r="B2465" s="116" t="s">
        <v>3357</v>
      </c>
      <c r="C2465" s="93" t="s">
        <v>193</v>
      </c>
      <c r="D2465" s="107" t="s">
        <v>3358</v>
      </c>
      <c r="E2465" s="95" t="s">
        <v>3359</v>
      </c>
      <c r="F2465" s="96" t="s">
        <v>135</v>
      </c>
      <c r="G2465" s="97">
        <v>2</v>
      </c>
      <c r="H2465" s="98">
        <v>2</v>
      </c>
      <c r="I2465" s="98">
        <v>57.77</v>
      </c>
      <c r="J2465" s="98">
        <v>5.7</v>
      </c>
      <c r="K2465" s="98">
        <v>126.94</v>
      </c>
      <c r="L2465" s="98">
        <v>126.94</v>
      </c>
      <c r="M2465" s="36"/>
    </row>
    <row r="2466" spans="1:13" x14ac:dyDescent="0.3">
      <c r="A2466" s="43" t="s">
        <v>6168</v>
      </c>
      <c r="B2466" s="116" t="s">
        <v>3360</v>
      </c>
      <c r="C2466" s="93" t="s">
        <v>193</v>
      </c>
      <c r="D2466" s="107" t="s">
        <v>911</v>
      </c>
      <c r="E2466" s="95" t="s">
        <v>912</v>
      </c>
      <c r="F2466" s="96" t="s">
        <v>135</v>
      </c>
      <c r="G2466" s="97">
        <v>2</v>
      </c>
      <c r="H2466" s="98">
        <v>2</v>
      </c>
      <c r="I2466" s="98">
        <v>91.4</v>
      </c>
      <c r="J2466" s="98">
        <v>6.68</v>
      </c>
      <c r="K2466" s="98">
        <v>196.16</v>
      </c>
      <c r="L2466" s="98">
        <v>196.16</v>
      </c>
      <c r="M2466" s="36"/>
    </row>
    <row r="2467" spans="1:13" x14ac:dyDescent="0.25">
      <c r="A2467" s="43" t="s">
        <v>6169</v>
      </c>
      <c r="B2467" s="116" t="s">
        <v>3361</v>
      </c>
      <c r="C2467" s="93" t="s">
        <v>193</v>
      </c>
      <c r="D2467" s="107" t="s">
        <v>923</v>
      </c>
      <c r="E2467" s="95" t="s">
        <v>924</v>
      </c>
      <c r="F2467" s="96" t="s">
        <v>135</v>
      </c>
      <c r="G2467" s="97">
        <v>1</v>
      </c>
      <c r="H2467" s="98">
        <v>1</v>
      </c>
      <c r="I2467" s="98">
        <v>42.45</v>
      </c>
      <c r="J2467" s="98">
        <v>5.76</v>
      </c>
      <c r="K2467" s="98">
        <v>48.21</v>
      </c>
      <c r="L2467" s="98">
        <v>48.21</v>
      </c>
      <c r="M2467" s="35"/>
    </row>
    <row r="2468" spans="1:13" x14ac:dyDescent="0.25">
      <c r="A2468" s="43" t="s">
        <v>6170</v>
      </c>
      <c r="B2468" s="119" t="s">
        <v>3362</v>
      </c>
      <c r="C2468" s="108"/>
      <c r="D2468" s="108"/>
      <c r="E2468" s="109" t="s">
        <v>2306</v>
      </c>
      <c r="F2468" s="108"/>
      <c r="G2468" s="110"/>
      <c r="H2468" s="110"/>
      <c r="I2468" s="110"/>
      <c r="J2468" s="110"/>
      <c r="K2468" s="111">
        <v>987.71999999999991</v>
      </c>
      <c r="L2468" s="111">
        <v>987.71999999999991</v>
      </c>
      <c r="M2468" s="35"/>
    </row>
    <row r="2469" spans="1:13" x14ac:dyDescent="0.25">
      <c r="A2469" s="43" t="s">
        <v>6171</v>
      </c>
      <c r="B2469" s="116" t="s">
        <v>3363</v>
      </c>
      <c r="C2469" s="93" t="s">
        <v>138</v>
      </c>
      <c r="D2469" s="94">
        <v>80590</v>
      </c>
      <c r="E2469" s="95" t="s">
        <v>873</v>
      </c>
      <c r="F2469" s="96" t="s">
        <v>135</v>
      </c>
      <c r="G2469" s="97">
        <v>3</v>
      </c>
      <c r="H2469" s="98">
        <v>3</v>
      </c>
      <c r="I2469" s="98">
        <v>81.91</v>
      </c>
      <c r="J2469" s="98">
        <v>13.04</v>
      </c>
      <c r="K2469" s="98">
        <v>284.85000000000002</v>
      </c>
      <c r="L2469" s="98">
        <v>284.85000000000002</v>
      </c>
      <c r="M2469" s="35"/>
    </row>
    <row r="2470" spans="1:13" x14ac:dyDescent="0.25">
      <c r="A2470" s="43" t="s">
        <v>6172</v>
      </c>
      <c r="B2470" s="116" t="s">
        <v>3364</v>
      </c>
      <c r="C2470" s="93" t="s">
        <v>138</v>
      </c>
      <c r="D2470" s="94">
        <v>80550</v>
      </c>
      <c r="E2470" s="95" t="s">
        <v>886</v>
      </c>
      <c r="F2470" s="96" t="s">
        <v>887</v>
      </c>
      <c r="G2470" s="97">
        <v>3</v>
      </c>
      <c r="H2470" s="98">
        <v>3</v>
      </c>
      <c r="I2470" s="98">
        <v>4.29</v>
      </c>
      <c r="J2470" s="98">
        <v>5.0199999999999996</v>
      </c>
      <c r="K2470" s="98">
        <v>27.93</v>
      </c>
      <c r="L2470" s="98">
        <v>27.93</v>
      </c>
      <c r="M2470" s="35"/>
    </row>
    <row r="2471" spans="1:13" x14ac:dyDescent="0.25">
      <c r="A2471" s="43" t="s">
        <v>6173</v>
      </c>
      <c r="B2471" s="116" t="s">
        <v>3365</v>
      </c>
      <c r="C2471" s="93" t="s">
        <v>138</v>
      </c>
      <c r="D2471" s="94">
        <v>80556</v>
      </c>
      <c r="E2471" s="95" t="s">
        <v>882</v>
      </c>
      <c r="F2471" s="96" t="s">
        <v>135</v>
      </c>
      <c r="G2471" s="97">
        <v>3</v>
      </c>
      <c r="H2471" s="98">
        <v>3</v>
      </c>
      <c r="I2471" s="98">
        <v>3.35</v>
      </c>
      <c r="J2471" s="98">
        <v>8.36</v>
      </c>
      <c r="K2471" s="98">
        <v>35.130000000000003</v>
      </c>
      <c r="L2471" s="98">
        <v>35.130000000000003</v>
      </c>
      <c r="M2471" s="35"/>
    </row>
    <row r="2472" spans="1:13" x14ac:dyDescent="0.3">
      <c r="A2472" s="43" t="s">
        <v>6174</v>
      </c>
      <c r="B2472" s="116" t="s">
        <v>3366</v>
      </c>
      <c r="C2472" s="93" t="s">
        <v>187</v>
      </c>
      <c r="D2472" s="94">
        <v>86883</v>
      </c>
      <c r="E2472" s="95" t="s">
        <v>880</v>
      </c>
      <c r="F2472" s="96" t="s">
        <v>135</v>
      </c>
      <c r="G2472" s="97">
        <v>3</v>
      </c>
      <c r="H2472" s="98">
        <v>3</v>
      </c>
      <c r="I2472" s="98">
        <v>7.82</v>
      </c>
      <c r="J2472" s="98">
        <v>2.02</v>
      </c>
      <c r="K2472" s="98">
        <v>29.52</v>
      </c>
      <c r="L2472" s="98">
        <v>29.52</v>
      </c>
      <c r="M2472" s="36"/>
    </row>
    <row r="2473" spans="1:13" ht="24" x14ac:dyDescent="0.3">
      <c r="A2473" s="43" t="s">
        <v>6175</v>
      </c>
      <c r="B2473" s="116" t="s">
        <v>3367</v>
      </c>
      <c r="C2473" s="93" t="s">
        <v>138</v>
      </c>
      <c r="D2473" s="94">
        <v>80572</v>
      </c>
      <c r="E2473" s="99" t="s">
        <v>3710</v>
      </c>
      <c r="F2473" s="96" t="s">
        <v>135</v>
      </c>
      <c r="G2473" s="97">
        <v>3</v>
      </c>
      <c r="H2473" s="98">
        <v>3</v>
      </c>
      <c r="I2473" s="98">
        <v>118.95</v>
      </c>
      <c r="J2473" s="98">
        <v>6.68</v>
      </c>
      <c r="K2473" s="98">
        <v>376.89</v>
      </c>
      <c r="L2473" s="98">
        <v>376.89</v>
      </c>
      <c r="M2473" s="36"/>
    </row>
    <row r="2474" spans="1:13" x14ac:dyDescent="0.25">
      <c r="A2474" s="43" t="s">
        <v>6176</v>
      </c>
      <c r="B2474" s="116" t="s">
        <v>3368</v>
      </c>
      <c r="C2474" s="93" t="s">
        <v>138</v>
      </c>
      <c r="D2474" s="94">
        <v>80580</v>
      </c>
      <c r="E2474" s="95" t="s">
        <v>2311</v>
      </c>
      <c r="F2474" s="96" t="s">
        <v>135</v>
      </c>
      <c r="G2474" s="97">
        <v>3</v>
      </c>
      <c r="H2474" s="98">
        <v>3</v>
      </c>
      <c r="I2474" s="98">
        <v>72.78</v>
      </c>
      <c r="J2474" s="98">
        <v>5.0199999999999996</v>
      </c>
      <c r="K2474" s="98">
        <v>233.4</v>
      </c>
      <c r="L2474" s="98">
        <v>233.4</v>
      </c>
      <c r="M2474" s="35"/>
    </row>
    <row r="2475" spans="1:13" x14ac:dyDescent="0.25">
      <c r="A2475" s="43" t="s">
        <v>6177</v>
      </c>
      <c r="B2475" s="119" t="s">
        <v>3369</v>
      </c>
      <c r="C2475" s="108"/>
      <c r="D2475" s="108"/>
      <c r="E2475" s="109" t="s">
        <v>3370</v>
      </c>
      <c r="F2475" s="108"/>
      <c r="G2475" s="110"/>
      <c r="H2475" s="110"/>
      <c r="I2475" s="110"/>
      <c r="J2475" s="110"/>
      <c r="K2475" s="111">
        <v>2274.04</v>
      </c>
      <c r="L2475" s="111">
        <v>2274.04</v>
      </c>
      <c r="M2475" s="35"/>
    </row>
    <row r="2476" spans="1:13" x14ac:dyDescent="0.25">
      <c r="A2476" s="43" t="s">
        <v>6178</v>
      </c>
      <c r="B2476" s="116" t="s">
        <v>3371</v>
      </c>
      <c r="C2476" s="93" t="s">
        <v>138</v>
      </c>
      <c r="D2476" s="94">
        <v>80656</v>
      </c>
      <c r="E2476" s="95" t="s">
        <v>1633</v>
      </c>
      <c r="F2476" s="96" t="s">
        <v>135</v>
      </c>
      <c r="G2476" s="97">
        <v>4</v>
      </c>
      <c r="H2476" s="98">
        <v>4</v>
      </c>
      <c r="I2476" s="98">
        <v>138.28</v>
      </c>
      <c r="J2476" s="98">
        <v>6.68</v>
      </c>
      <c r="K2476" s="98">
        <v>579.84</v>
      </c>
      <c r="L2476" s="98">
        <v>579.84</v>
      </c>
      <c r="M2476" s="35"/>
    </row>
    <row r="2477" spans="1:13" x14ac:dyDescent="0.25">
      <c r="A2477" s="43" t="s">
        <v>6179</v>
      </c>
      <c r="B2477" s="116" t="s">
        <v>3372</v>
      </c>
      <c r="C2477" s="93" t="s">
        <v>138</v>
      </c>
      <c r="D2477" s="94">
        <v>80671</v>
      </c>
      <c r="E2477" s="95" t="s">
        <v>3373</v>
      </c>
      <c r="F2477" s="96" t="s">
        <v>135</v>
      </c>
      <c r="G2477" s="97">
        <v>4</v>
      </c>
      <c r="H2477" s="98">
        <v>4</v>
      </c>
      <c r="I2477" s="98">
        <v>12.33</v>
      </c>
      <c r="J2477" s="98">
        <v>12.03</v>
      </c>
      <c r="K2477" s="98">
        <v>97.44</v>
      </c>
      <c r="L2477" s="98">
        <v>97.44</v>
      </c>
      <c r="M2477" s="35"/>
    </row>
    <row r="2478" spans="1:13" ht="24" x14ac:dyDescent="0.3">
      <c r="A2478" s="43" t="s">
        <v>6180</v>
      </c>
      <c r="B2478" s="116" t="s">
        <v>3374</v>
      </c>
      <c r="C2478" s="93" t="s">
        <v>187</v>
      </c>
      <c r="D2478" s="94">
        <v>86878</v>
      </c>
      <c r="E2478" s="99" t="s">
        <v>3669</v>
      </c>
      <c r="F2478" s="96" t="s">
        <v>135</v>
      </c>
      <c r="G2478" s="97">
        <v>4</v>
      </c>
      <c r="H2478" s="98">
        <v>4</v>
      </c>
      <c r="I2478" s="98">
        <v>59.52</v>
      </c>
      <c r="J2478" s="98">
        <v>4.16</v>
      </c>
      <c r="K2478" s="98">
        <v>254.72</v>
      </c>
      <c r="L2478" s="98">
        <v>254.72</v>
      </c>
      <c r="M2478" s="36"/>
    </row>
    <row r="2479" spans="1:13" x14ac:dyDescent="0.25">
      <c r="A2479" s="43" t="s">
        <v>6181</v>
      </c>
      <c r="B2479" s="116" t="s">
        <v>3375</v>
      </c>
      <c r="C2479" s="93" t="s">
        <v>138</v>
      </c>
      <c r="D2479" s="94">
        <v>80686</v>
      </c>
      <c r="E2479" s="95" t="s">
        <v>1624</v>
      </c>
      <c r="F2479" s="96" t="s">
        <v>135</v>
      </c>
      <c r="G2479" s="97">
        <v>4</v>
      </c>
      <c r="H2479" s="98">
        <v>4</v>
      </c>
      <c r="I2479" s="98">
        <v>270.45999999999998</v>
      </c>
      <c r="J2479" s="98">
        <v>13.04</v>
      </c>
      <c r="K2479" s="98">
        <v>1134</v>
      </c>
      <c r="L2479" s="98">
        <v>1134</v>
      </c>
      <c r="M2479" s="35"/>
    </row>
    <row r="2480" spans="1:13" x14ac:dyDescent="0.25">
      <c r="A2480" s="43" t="s">
        <v>6182</v>
      </c>
      <c r="B2480" s="116" t="s">
        <v>3376</v>
      </c>
      <c r="C2480" s="93" t="s">
        <v>138</v>
      </c>
      <c r="D2480" s="94">
        <v>80555</v>
      </c>
      <c r="E2480" s="95" t="s">
        <v>1618</v>
      </c>
      <c r="F2480" s="96" t="s">
        <v>135</v>
      </c>
      <c r="G2480" s="97">
        <v>4</v>
      </c>
      <c r="H2480" s="98">
        <v>4</v>
      </c>
      <c r="I2480" s="98">
        <v>43.65</v>
      </c>
      <c r="J2480" s="98">
        <v>8.36</v>
      </c>
      <c r="K2480" s="98">
        <v>208.04</v>
      </c>
      <c r="L2480" s="98">
        <v>208.04</v>
      </c>
      <c r="M2480" s="35"/>
    </row>
    <row r="2481" spans="1:13" x14ac:dyDescent="0.25">
      <c r="A2481" s="43" t="s">
        <v>6183</v>
      </c>
      <c r="B2481" s="119" t="s">
        <v>3377</v>
      </c>
      <c r="C2481" s="108"/>
      <c r="D2481" s="108"/>
      <c r="E2481" s="109" t="s">
        <v>861</v>
      </c>
      <c r="F2481" s="108"/>
      <c r="G2481" s="110"/>
      <c r="H2481" s="110"/>
      <c r="I2481" s="110"/>
      <c r="J2481" s="110"/>
      <c r="K2481" s="111">
        <v>1170.49</v>
      </c>
      <c r="L2481" s="111">
        <v>1170.49</v>
      </c>
      <c r="M2481" s="35"/>
    </row>
    <row r="2482" spans="1:13" x14ac:dyDescent="0.25">
      <c r="A2482" s="43" t="s">
        <v>6184</v>
      </c>
      <c r="B2482" s="116" t="s">
        <v>3378</v>
      </c>
      <c r="C2482" s="93" t="s">
        <v>138</v>
      </c>
      <c r="D2482" s="94">
        <v>80906</v>
      </c>
      <c r="E2482" s="95" t="s">
        <v>3379</v>
      </c>
      <c r="F2482" s="96" t="s">
        <v>135</v>
      </c>
      <c r="G2482" s="97">
        <v>1</v>
      </c>
      <c r="H2482" s="98">
        <v>1</v>
      </c>
      <c r="I2482" s="98">
        <v>169.04</v>
      </c>
      <c r="J2482" s="98">
        <v>28.42</v>
      </c>
      <c r="K2482" s="98">
        <v>197.46</v>
      </c>
      <c r="L2482" s="98">
        <v>197.46</v>
      </c>
      <c r="M2482" s="35"/>
    </row>
    <row r="2483" spans="1:13" x14ac:dyDescent="0.25">
      <c r="A2483" s="43" t="s">
        <v>6185</v>
      </c>
      <c r="B2483" s="116" t="s">
        <v>3380</v>
      </c>
      <c r="C2483" s="93" t="s">
        <v>138</v>
      </c>
      <c r="D2483" s="94">
        <v>80903</v>
      </c>
      <c r="E2483" s="95" t="s">
        <v>1286</v>
      </c>
      <c r="F2483" s="96" t="s">
        <v>135</v>
      </c>
      <c r="G2483" s="97">
        <v>3</v>
      </c>
      <c r="H2483" s="98">
        <v>3</v>
      </c>
      <c r="I2483" s="98">
        <v>54.92</v>
      </c>
      <c r="J2483" s="98">
        <v>18.05</v>
      </c>
      <c r="K2483" s="98">
        <v>218.91</v>
      </c>
      <c r="L2483" s="98">
        <v>218.91</v>
      </c>
      <c r="M2483" s="35"/>
    </row>
    <row r="2484" spans="1:13" x14ac:dyDescent="0.25">
      <c r="A2484" s="43" t="s">
        <v>6186</v>
      </c>
      <c r="B2484" s="116" t="s">
        <v>3381</v>
      </c>
      <c r="C2484" s="93" t="s">
        <v>138</v>
      </c>
      <c r="D2484" s="94">
        <v>80926</v>
      </c>
      <c r="E2484" s="95" t="s">
        <v>863</v>
      </c>
      <c r="F2484" s="96" t="s">
        <v>135</v>
      </c>
      <c r="G2484" s="97">
        <v>4</v>
      </c>
      <c r="H2484" s="98">
        <v>4</v>
      </c>
      <c r="I2484" s="98">
        <v>75.290000000000006</v>
      </c>
      <c r="J2484" s="98">
        <v>20.39</v>
      </c>
      <c r="K2484" s="98">
        <v>382.72</v>
      </c>
      <c r="L2484" s="98">
        <v>382.72</v>
      </c>
      <c r="M2484" s="35"/>
    </row>
    <row r="2485" spans="1:13" x14ac:dyDescent="0.25">
      <c r="A2485" s="43" t="s">
        <v>6187</v>
      </c>
      <c r="B2485" s="116" t="s">
        <v>3382</v>
      </c>
      <c r="C2485" s="93" t="s">
        <v>138</v>
      </c>
      <c r="D2485" s="94">
        <v>80929</v>
      </c>
      <c r="E2485" s="95" t="s">
        <v>2318</v>
      </c>
      <c r="F2485" s="96" t="s">
        <v>135</v>
      </c>
      <c r="G2485" s="97">
        <v>2</v>
      </c>
      <c r="H2485" s="98">
        <v>2</v>
      </c>
      <c r="I2485" s="98">
        <v>153.93</v>
      </c>
      <c r="J2485" s="98">
        <v>31.77</v>
      </c>
      <c r="K2485" s="98">
        <v>371.4</v>
      </c>
      <c r="L2485" s="98">
        <v>371.4</v>
      </c>
      <c r="M2485" s="35"/>
    </row>
    <row r="2486" spans="1:13" x14ac:dyDescent="0.25">
      <c r="A2486" s="43" t="s">
        <v>6188</v>
      </c>
      <c r="B2486" s="117" t="s">
        <v>3383</v>
      </c>
      <c r="C2486" s="100"/>
      <c r="D2486" s="100"/>
      <c r="E2486" s="101" t="s">
        <v>928</v>
      </c>
      <c r="F2486" s="100"/>
      <c r="G2486" s="102"/>
      <c r="H2486" s="102"/>
      <c r="I2486" s="102"/>
      <c r="J2486" s="102"/>
      <c r="K2486" s="103">
        <v>10987.59</v>
      </c>
      <c r="L2486" s="103">
        <v>10987.59</v>
      </c>
      <c r="M2486" s="35"/>
    </row>
    <row r="2487" spans="1:13" x14ac:dyDescent="0.25">
      <c r="A2487" s="43" t="s">
        <v>6189</v>
      </c>
      <c r="B2487" s="119" t="s">
        <v>3384</v>
      </c>
      <c r="C2487" s="108"/>
      <c r="D2487" s="108"/>
      <c r="E2487" s="109" t="s">
        <v>1656</v>
      </c>
      <c r="F2487" s="108"/>
      <c r="G2487" s="110"/>
      <c r="H2487" s="110"/>
      <c r="I2487" s="110"/>
      <c r="J2487" s="110"/>
      <c r="K2487" s="111">
        <v>8087.58</v>
      </c>
      <c r="L2487" s="111">
        <v>8087.58</v>
      </c>
      <c r="M2487" s="35"/>
    </row>
    <row r="2488" spans="1:13" x14ac:dyDescent="0.25">
      <c r="A2488" s="43" t="s">
        <v>6190</v>
      </c>
      <c r="B2488" s="116" t="s">
        <v>3385</v>
      </c>
      <c r="C2488" s="93" t="s">
        <v>138</v>
      </c>
      <c r="D2488" s="94">
        <v>81003</v>
      </c>
      <c r="E2488" s="95" t="s">
        <v>932</v>
      </c>
      <c r="F2488" s="96" t="s">
        <v>178</v>
      </c>
      <c r="G2488" s="97">
        <v>156</v>
      </c>
      <c r="H2488" s="98">
        <v>156</v>
      </c>
      <c r="I2488" s="98">
        <v>3.7</v>
      </c>
      <c r="J2488" s="98">
        <v>4.01</v>
      </c>
      <c r="K2488" s="98">
        <v>1202.76</v>
      </c>
      <c r="L2488" s="98">
        <v>1202.76</v>
      </c>
      <c r="M2488" s="35"/>
    </row>
    <row r="2489" spans="1:13" ht="24" x14ac:dyDescent="0.3">
      <c r="A2489" s="43" t="s">
        <v>6191</v>
      </c>
      <c r="B2489" s="116" t="s">
        <v>3386</v>
      </c>
      <c r="C2489" s="93" t="s">
        <v>187</v>
      </c>
      <c r="D2489" s="94">
        <v>89447</v>
      </c>
      <c r="E2489" s="95" t="s">
        <v>937</v>
      </c>
      <c r="F2489" s="96" t="s">
        <v>178</v>
      </c>
      <c r="G2489" s="97">
        <v>78</v>
      </c>
      <c r="H2489" s="98">
        <v>78</v>
      </c>
      <c r="I2489" s="98">
        <v>10.88</v>
      </c>
      <c r="J2489" s="98">
        <v>0.76</v>
      </c>
      <c r="K2489" s="98">
        <v>907.92</v>
      </c>
      <c r="L2489" s="98">
        <v>907.92</v>
      </c>
      <c r="M2489" s="36"/>
    </row>
    <row r="2490" spans="1:13" ht="24" x14ac:dyDescent="0.3">
      <c r="A2490" s="43" t="s">
        <v>6192</v>
      </c>
      <c r="B2490" s="116" t="s">
        <v>3387</v>
      </c>
      <c r="C2490" s="93" t="s">
        <v>187</v>
      </c>
      <c r="D2490" s="94">
        <v>89449</v>
      </c>
      <c r="E2490" s="95" t="s">
        <v>1659</v>
      </c>
      <c r="F2490" s="96" t="s">
        <v>178</v>
      </c>
      <c r="G2490" s="97">
        <v>132</v>
      </c>
      <c r="H2490" s="98">
        <v>132</v>
      </c>
      <c r="I2490" s="98">
        <v>18.66</v>
      </c>
      <c r="J2490" s="98">
        <v>1.1100000000000001</v>
      </c>
      <c r="K2490" s="98">
        <v>2609.64</v>
      </c>
      <c r="L2490" s="98">
        <v>2609.64</v>
      </c>
      <c r="M2490" s="36"/>
    </row>
    <row r="2491" spans="1:13" x14ac:dyDescent="0.25">
      <c r="A2491" s="43" t="s">
        <v>6193</v>
      </c>
      <c r="B2491" s="116" t="s">
        <v>3388</v>
      </c>
      <c r="C2491" s="93" t="s">
        <v>138</v>
      </c>
      <c r="D2491" s="94">
        <v>81007</v>
      </c>
      <c r="E2491" s="95" t="s">
        <v>935</v>
      </c>
      <c r="F2491" s="96" t="s">
        <v>178</v>
      </c>
      <c r="G2491" s="97">
        <v>18</v>
      </c>
      <c r="H2491" s="98">
        <v>18</v>
      </c>
      <c r="I2491" s="98">
        <v>22.02</v>
      </c>
      <c r="J2491" s="98">
        <v>9.92</v>
      </c>
      <c r="K2491" s="98">
        <v>574.91999999999996</v>
      </c>
      <c r="L2491" s="98">
        <v>574.91999999999996</v>
      </c>
      <c r="M2491" s="35"/>
    </row>
    <row r="2492" spans="1:13" x14ac:dyDescent="0.25">
      <c r="A2492" s="43" t="s">
        <v>6194</v>
      </c>
      <c r="B2492" s="116" t="s">
        <v>3389</v>
      </c>
      <c r="C2492" s="93" t="s">
        <v>138</v>
      </c>
      <c r="D2492" s="94">
        <v>81008</v>
      </c>
      <c r="E2492" s="95" t="s">
        <v>939</v>
      </c>
      <c r="F2492" s="96" t="s">
        <v>178</v>
      </c>
      <c r="G2492" s="97">
        <v>54</v>
      </c>
      <c r="H2492" s="98">
        <v>54</v>
      </c>
      <c r="I2492" s="98">
        <v>38.15</v>
      </c>
      <c r="J2492" s="98">
        <v>13.56</v>
      </c>
      <c r="K2492" s="98">
        <v>2792.34</v>
      </c>
      <c r="L2492" s="98">
        <v>2792.34</v>
      </c>
      <c r="M2492" s="35"/>
    </row>
    <row r="2493" spans="1:13" x14ac:dyDescent="0.25">
      <c r="A2493" s="43" t="s">
        <v>6195</v>
      </c>
      <c r="B2493" s="119" t="s">
        <v>3390</v>
      </c>
      <c r="C2493" s="108"/>
      <c r="D2493" s="108"/>
      <c r="E2493" s="109" t="s">
        <v>994</v>
      </c>
      <c r="F2493" s="108"/>
      <c r="G2493" s="110"/>
      <c r="H2493" s="110"/>
      <c r="I2493" s="110"/>
      <c r="J2493" s="110"/>
      <c r="K2493" s="111">
        <v>233.01999999999998</v>
      </c>
      <c r="L2493" s="111">
        <v>233.01999999999998</v>
      </c>
      <c r="M2493" s="35"/>
    </row>
    <row r="2494" spans="1:13" x14ac:dyDescent="0.3">
      <c r="A2494" s="43" t="s">
        <v>6196</v>
      </c>
      <c r="B2494" s="116" t="s">
        <v>3391</v>
      </c>
      <c r="C2494" s="93" t="s">
        <v>138</v>
      </c>
      <c r="D2494" s="94">
        <v>81042</v>
      </c>
      <c r="E2494" s="95" t="s">
        <v>3392</v>
      </c>
      <c r="F2494" s="96" t="s">
        <v>135</v>
      </c>
      <c r="G2494" s="97">
        <v>1</v>
      </c>
      <c r="H2494" s="98">
        <v>1</v>
      </c>
      <c r="I2494" s="98">
        <v>18.309999999999999</v>
      </c>
      <c r="J2494" s="98">
        <v>3.01</v>
      </c>
      <c r="K2494" s="98">
        <v>21.32</v>
      </c>
      <c r="L2494" s="98">
        <v>21.32</v>
      </c>
      <c r="M2494" s="36"/>
    </row>
    <row r="2495" spans="1:13" x14ac:dyDescent="0.25">
      <c r="A2495" s="43" t="s">
        <v>6197</v>
      </c>
      <c r="B2495" s="116" t="s">
        <v>3393</v>
      </c>
      <c r="C2495" s="93" t="s">
        <v>138</v>
      </c>
      <c r="D2495" s="94">
        <v>81044</v>
      </c>
      <c r="E2495" s="95" t="s">
        <v>3394</v>
      </c>
      <c r="F2495" s="96" t="s">
        <v>135</v>
      </c>
      <c r="G2495" s="97">
        <v>1</v>
      </c>
      <c r="H2495" s="98">
        <v>1</v>
      </c>
      <c r="I2495" s="98">
        <v>46.56</v>
      </c>
      <c r="J2495" s="98">
        <v>4.68</v>
      </c>
      <c r="K2495" s="98">
        <v>51.24</v>
      </c>
      <c r="L2495" s="98">
        <v>51.24</v>
      </c>
      <c r="M2495" s="35"/>
    </row>
    <row r="2496" spans="1:13" x14ac:dyDescent="0.25">
      <c r="A2496" s="43" t="s">
        <v>6198</v>
      </c>
      <c r="B2496" s="116" t="s">
        <v>3395</v>
      </c>
      <c r="C2496" s="93" t="s">
        <v>138</v>
      </c>
      <c r="D2496" s="94">
        <v>81066</v>
      </c>
      <c r="E2496" s="95" t="s">
        <v>996</v>
      </c>
      <c r="F2496" s="96" t="s">
        <v>135</v>
      </c>
      <c r="G2496" s="97">
        <v>10</v>
      </c>
      <c r="H2496" s="98">
        <v>10</v>
      </c>
      <c r="I2496" s="98">
        <v>0.93</v>
      </c>
      <c r="J2496" s="98">
        <v>3.01</v>
      </c>
      <c r="K2496" s="98">
        <v>39.4</v>
      </c>
      <c r="L2496" s="98">
        <v>39.4</v>
      </c>
      <c r="M2496" s="35"/>
    </row>
    <row r="2497" spans="1:13" x14ac:dyDescent="0.25">
      <c r="A2497" s="43" t="s">
        <v>6199</v>
      </c>
      <c r="B2497" s="116" t="s">
        <v>3396</v>
      </c>
      <c r="C2497" s="93" t="s">
        <v>138</v>
      </c>
      <c r="D2497" s="94">
        <v>81067</v>
      </c>
      <c r="E2497" s="95" t="s">
        <v>998</v>
      </c>
      <c r="F2497" s="96" t="s">
        <v>135</v>
      </c>
      <c r="G2497" s="97">
        <v>6</v>
      </c>
      <c r="H2497" s="98">
        <v>6</v>
      </c>
      <c r="I2497" s="98">
        <v>2.0499999999999998</v>
      </c>
      <c r="J2497" s="98">
        <v>3.01</v>
      </c>
      <c r="K2497" s="98">
        <v>30.36</v>
      </c>
      <c r="L2497" s="98">
        <v>30.36</v>
      </c>
      <c r="M2497" s="35"/>
    </row>
    <row r="2498" spans="1:13" x14ac:dyDescent="0.25">
      <c r="A2498" s="43" t="s">
        <v>6200</v>
      </c>
      <c r="B2498" s="116" t="s">
        <v>3397</v>
      </c>
      <c r="C2498" s="93" t="s">
        <v>138</v>
      </c>
      <c r="D2498" s="94">
        <v>81069</v>
      </c>
      <c r="E2498" s="95" t="s">
        <v>1000</v>
      </c>
      <c r="F2498" s="96" t="s">
        <v>135</v>
      </c>
      <c r="G2498" s="97">
        <v>6</v>
      </c>
      <c r="H2498" s="98">
        <v>6</v>
      </c>
      <c r="I2498" s="98">
        <v>5.04</v>
      </c>
      <c r="J2498" s="98">
        <v>4.68</v>
      </c>
      <c r="K2498" s="98">
        <v>58.32</v>
      </c>
      <c r="L2498" s="98">
        <v>58.32</v>
      </c>
      <c r="M2498" s="35"/>
    </row>
    <row r="2499" spans="1:13" x14ac:dyDescent="0.25">
      <c r="A2499" s="43" t="s">
        <v>6201</v>
      </c>
      <c r="B2499" s="116" t="s">
        <v>3398</v>
      </c>
      <c r="C2499" s="93" t="s">
        <v>138</v>
      </c>
      <c r="D2499" s="94">
        <v>81070</v>
      </c>
      <c r="E2499" s="95" t="s">
        <v>1002</v>
      </c>
      <c r="F2499" s="96" t="s">
        <v>135</v>
      </c>
      <c r="G2499" s="97">
        <v>2</v>
      </c>
      <c r="H2499" s="98">
        <v>2</v>
      </c>
      <c r="I2499" s="98">
        <v>11.51</v>
      </c>
      <c r="J2499" s="98">
        <v>4.68</v>
      </c>
      <c r="K2499" s="98">
        <v>32.380000000000003</v>
      </c>
      <c r="L2499" s="98">
        <v>32.380000000000003</v>
      </c>
      <c r="M2499" s="35"/>
    </row>
    <row r="2500" spans="1:13" x14ac:dyDescent="0.25">
      <c r="A2500" s="43" t="s">
        <v>6202</v>
      </c>
      <c r="B2500" s="119" t="s">
        <v>3399</v>
      </c>
      <c r="C2500" s="108"/>
      <c r="D2500" s="108"/>
      <c r="E2500" s="109" t="s">
        <v>2329</v>
      </c>
      <c r="F2500" s="108"/>
      <c r="G2500" s="110"/>
      <c r="H2500" s="110"/>
      <c r="I2500" s="110"/>
      <c r="J2500" s="110"/>
      <c r="K2500" s="111">
        <v>43.379999999999995</v>
      </c>
      <c r="L2500" s="111">
        <v>43.379999999999995</v>
      </c>
      <c r="M2500" s="35"/>
    </row>
    <row r="2501" spans="1:13" x14ac:dyDescent="0.25">
      <c r="A2501" s="43" t="s">
        <v>6203</v>
      </c>
      <c r="B2501" s="116" t="s">
        <v>3400</v>
      </c>
      <c r="C2501" s="93" t="s">
        <v>138</v>
      </c>
      <c r="D2501" s="94">
        <v>81179</v>
      </c>
      <c r="E2501" s="95" t="s">
        <v>953</v>
      </c>
      <c r="F2501" s="96" t="s">
        <v>135</v>
      </c>
      <c r="G2501" s="97">
        <v>3</v>
      </c>
      <c r="H2501" s="98">
        <v>3</v>
      </c>
      <c r="I2501" s="98">
        <v>4.01</v>
      </c>
      <c r="J2501" s="98">
        <v>4.68</v>
      </c>
      <c r="K2501" s="98">
        <v>26.07</v>
      </c>
      <c r="L2501" s="98">
        <v>26.07</v>
      </c>
      <c r="M2501" s="35"/>
    </row>
    <row r="2502" spans="1:13" x14ac:dyDescent="0.25">
      <c r="A2502" s="43" t="s">
        <v>6204</v>
      </c>
      <c r="B2502" s="116" t="s">
        <v>3401</v>
      </c>
      <c r="C2502" s="93" t="s">
        <v>138</v>
      </c>
      <c r="D2502" s="94">
        <v>81184</v>
      </c>
      <c r="E2502" s="95" t="s">
        <v>2332</v>
      </c>
      <c r="F2502" s="96" t="s">
        <v>135</v>
      </c>
      <c r="G2502" s="97">
        <v>1</v>
      </c>
      <c r="H2502" s="98">
        <v>1</v>
      </c>
      <c r="I2502" s="98">
        <v>12.63</v>
      </c>
      <c r="J2502" s="98">
        <v>4.68</v>
      </c>
      <c r="K2502" s="98">
        <v>17.309999999999999</v>
      </c>
      <c r="L2502" s="98">
        <v>17.309999999999999</v>
      </c>
      <c r="M2502" s="35"/>
    </row>
    <row r="2503" spans="1:13" x14ac:dyDescent="0.25">
      <c r="A2503" s="43" t="s">
        <v>6205</v>
      </c>
      <c r="B2503" s="119" t="s">
        <v>3402</v>
      </c>
      <c r="C2503" s="108"/>
      <c r="D2503" s="108"/>
      <c r="E2503" s="109" t="s">
        <v>2335</v>
      </c>
      <c r="F2503" s="108"/>
      <c r="G2503" s="110"/>
      <c r="H2503" s="110"/>
      <c r="I2503" s="110"/>
      <c r="J2503" s="110"/>
      <c r="K2503" s="111">
        <v>1376.73</v>
      </c>
      <c r="L2503" s="111">
        <v>1376.73</v>
      </c>
      <c r="M2503" s="35"/>
    </row>
    <row r="2504" spans="1:13" x14ac:dyDescent="0.25">
      <c r="A2504" s="43" t="s">
        <v>6206</v>
      </c>
      <c r="B2504" s="116" t="s">
        <v>3403</v>
      </c>
      <c r="C2504" s="93" t="s">
        <v>138</v>
      </c>
      <c r="D2504" s="94">
        <v>81303</v>
      </c>
      <c r="E2504" s="95" t="s">
        <v>3404</v>
      </c>
      <c r="F2504" s="96" t="s">
        <v>135</v>
      </c>
      <c r="G2504" s="97">
        <v>3</v>
      </c>
      <c r="H2504" s="98">
        <v>3</v>
      </c>
      <c r="I2504" s="98">
        <v>5.32</v>
      </c>
      <c r="J2504" s="98">
        <v>6.01</v>
      </c>
      <c r="K2504" s="98">
        <v>33.99</v>
      </c>
      <c r="L2504" s="98">
        <v>33.99</v>
      </c>
      <c r="M2504" s="35"/>
    </row>
    <row r="2505" spans="1:13" x14ac:dyDescent="0.25">
      <c r="A2505" s="43" t="s">
        <v>6207</v>
      </c>
      <c r="B2505" s="116" t="s">
        <v>3405</v>
      </c>
      <c r="C2505" s="93" t="s">
        <v>138</v>
      </c>
      <c r="D2505" s="94">
        <v>81308</v>
      </c>
      <c r="E2505" s="95" t="s">
        <v>3406</v>
      </c>
      <c r="F2505" s="96" t="s">
        <v>135</v>
      </c>
      <c r="G2505" s="97">
        <v>2</v>
      </c>
      <c r="H2505" s="98">
        <v>2</v>
      </c>
      <c r="I2505" s="98">
        <v>69.44</v>
      </c>
      <c r="J2505" s="98">
        <v>12.36</v>
      </c>
      <c r="K2505" s="98">
        <v>163.6</v>
      </c>
      <c r="L2505" s="98">
        <v>163.6</v>
      </c>
      <c r="M2505" s="35"/>
    </row>
    <row r="2506" spans="1:13" ht="24" x14ac:dyDescent="0.3">
      <c r="A2506" s="43" t="s">
        <v>6208</v>
      </c>
      <c r="B2506" s="116" t="s">
        <v>3407</v>
      </c>
      <c r="C2506" s="93" t="s">
        <v>187</v>
      </c>
      <c r="D2506" s="94">
        <v>89481</v>
      </c>
      <c r="E2506" s="99" t="s">
        <v>3657</v>
      </c>
      <c r="F2506" s="96" t="s">
        <v>135</v>
      </c>
      <c r="G2506" s="97">
        <v>30</v>
      </c>
      <c r="H2506" s="98">
        <v>30</v>
      </c>
      <c r="I2506" s="98">
        <v>2.4900000000000002</v>
      </c>
      <c r="J2506" s="98">
        <v>2.34</v>
      </c>
      <c r="K2506" s="98">
        <v>144.9</v>
      </c>
      <c r="L2506" s="98">
        <v>144.9</v>
      </c>
      <c r="M2506" s="36"/>
    </row>
    <row r="2507" spans="1:13" x14ac:dyDescent="0.25">
      <c r="A2507" s="43" t="s">
        <v>6209</v>
      </c>
      <c r="B2507" s="116" t="s">
        <v>3408</v>
      </c>
      <c r="C2507" s="93" t="s">
        <v>138</v>
      </c>
      <c r="D2507" s="94">
        <v>81322</v>
      </c>
      <c r="E2507" s="95" t="s">
        <v>964</v>
      </c>
      <c r="F2507" s="96" t="s">
        <v>135</v>
      </c>
      <c r="G2507" s="97">
        <v>20</v>
      </c>
      <c r="H2507" s="98">
        <v>20</v>
      </c>
      <c r="I2507" s="98">
        <v>2.04</v>
      </c>
      <c r="J2507" s="98">
        <v>6.01</v>
      </c>
      <c r="K2507" s="98">
        <v>161</v>
      </c>
      <c r="L2507" s="98">
        <v>161</v>
      </c>
      <c r="M2507" s="35"/>
    </row>
    <row r="2508" spans="1:13" ht="24" x14ac:dyDescent="0.3">
      <c r="A2508" s="43" t="s">
        <v>6210</v>
      </c>
      <c r="B2508" s="116" t="s">
        <v>3409</v>
      </c>
      <c r="C2508" s="93" t="s">
        <v>187</v>
      </c>
      <c r="D2508" s="94">
        <v>89501</v>
      </c>
      <c r="E2508" s="99" t="s">
        <v>3658</v>
      </c>
      <c r="F2508" s="96" t="s">
        <v>135</v>
      </c>
      <c r="G2508" s="97">
        <v>11</v>
      </c>
      <c r="H2508" s="98">
        <v>11</v>
      </c>
      <c r="I2508" s="98">
        <v>9.3699999999999992</v>
      </c>
      <c r="J2508" s="98">
        <v>4.24</v>
      </c>
      <c r="K2508" s="98">
        <v>149.71</v>
      </c>
      <c r="L2508" s="98">
        <v>149.71</v>
      </c>
      <c r="M2508" s="36"/>
    </row>
    <row r="2509" spans="1:13" x14ac:dyDescent="0.25">
      <c r="A2509" s="43" t="s">
        <v>6211</v>
      </c>
      <c r="B2509" s="116" t="s">
        <v>3410</v>
      </c>
      <c r="C2509" s="93" t="s">
        <v>138</v>
      </c>
      <c r="D2509" s="94">
        <v>81325</v>
      </c>
      <c r="E2509" s="95" t="s">
        <v>966</v>
      </c>
      <c r="F2509" s="96" t="s">
        <v>135</v>
      </c>
      <c r="G2509" s="97">
        <v>4</v>
      </c>
      <c r="H2509" s="98">
        <v>4</v>
      </c>
      <c r="I2509" s="98">
        <v>23.44</v>
      </c>
      <c r="J2509" s="98">
        <v>9.36</v>
      </c>
      <c r="K2509" s="98">
        <v>131.19999999999999</v>
      </c>
      <c r="L2509" s="98">
        <v>131.19999999999999</v>
      </c>
      <c r="M2509" s="35"/>
    </row>
    <row r="2510" spans="1:13" x14ac:dyDescent="0.25">
      <c r="A2510" s="43" t="s">
        <v>6212</v>
      </c>
      <c r="B2510" s="116" t="s">
        <v>3411</v>
      </c>
      <c r="C2510" s="93" t="s">
        <v>138</v>
      </c>
      <c r="D2510" s="94">
        <v>81327</v>
      </c>
      <c r="E2510" s="95" t="s">
        <v>968</v>
      </c>
      <c r="F2510" s="96" t="s">
        <v>135</v>
      </c>
      <c r="G2510" s="97">
        <v>3</v>
      </c>
      <c r="H2510" s="98">
        <v>3</v>
      </c>
      <c r="I2510" s="98">
        <v>116.15</v>
      </c>
      <c r="J2510" s="98">
        <v>12.36</v>
      </c>
      <c r="K2510" s="98">
        <v>385.53</v>
      </c>
      <c r="L2510" s="98">
        <v>385.53</v>
      </c>
      <c r="M2510" s="35"/>
    </row>
    <row r="2511" spans="1:13" x14ac:dyDescent="0.25">
      <c r="A2511" s="43" t="s">
        <v>6213</v>
      </c>
      <c r="B2511" s="116" t="s">
        <v>3412</v>
      </c>
      <c r="C2511" s="93" t="s">
        <v>138</v>
      </c>
      <c r="D2511" s="94">
        <v>81360</v>
      </c>
      <c r="E2511" s="95" t="s">
        <v>970</v>
      </c>
      <c r="F2511" s="96" t="s">
        <v>135</v>
      </c>
      <c r="G2511" s="97">
        <v>20</v>
      </c>
      <c r="H2511" s="98">
        <v>20</v>
      </c>
      <c r="I2511" s="98">
        <v>6.53</v>
      </c>
      <c r="J2511" s="98">
        <v>3.81</v>
      </c>
      <c r="K2511" s="98">
        <v>206.8</v>
      </c>
      <c r="L2511" s="98">
        <v>206.8</v>
      </c>
      <c r="M2511" s="35"/>
    </row>
    <row r="2512" spans="1:13" x14ac:dyDescent="0.25">
      <c r="A2512" s="43" t="s">
        <v>6214</v>
      </c>
      <c r="B2512" s="119" t="s">
        <v>3413</v>
      </c>
      <c r="C2512" s="108"/>
      <c r="D2512" s="108"/>
      <c r="E2512" s="109" t="s">
        <v>974</v>
      </c>
      <c r="F2512" s="108"/>
      <c r="G2512" s="110"/>
      <c r="H2512" s="110"/>
      <c r="I2512" s="110"/>
      <c r="J2512" s="110"/>
      <c r="K2512" s="111">
        <v>418.92</v>
      </c>
      <c r="L2512" s="111">
        <v>418.92</v>
      </c>
      <c r="M2512" s="35"/>
    </row>
    <row r="2513" spans="1:13" ht="24" x14ac:dyDescent="0.3">
      <c r="A2513" s="43" t="s">
        <v>6215</v>
      </c>
      <c r="B2513" s="116" t="s">
        <v>3414</v>
      </c>
      <c r="C2513" s="93" t="s">
        <v>187</v>
      </c>
      <c r="D2513" s="94">
        <v>89617</v>
      </c>
      <c r="E2513" s="95" t="s">
        <v>976</v>
      </c>
      <c r="F2513" s="96" t="s">
        <v>135</v>
      </c>
      <c r="G2513" s="97">
        <v>5</v>
      </c>
      <c r="H2513" s="98">
        <v>5</v>
      </c>
      <c r="I2513" s="98">
        <v>3.74</v>
      </c>
      <c r="J2513" s="98">
        <v>3.13</v>
      </c>
      <c r="K2513" s="98">
        <v>34.35</v>
      </c>
      <c r="L2513" s="98">
        <v>34.35</v>
      </c>
      <c r="M2513" s="36"/>
    </row>
    <row r="2514" spans="1:13" x14ac:dyDescent="0.25">
      <c r="A2514" s="43" t="s">
        <v>6216</v>
      </c>
      <c r="B2514" s="116" t="s">
        <v>3415</v>
      </c>
      <c r="C2514" s="93" t="s">
        <v>138</v>
      </c>
      <c r="D2514" s="94">
        <v>81403</v>
      </c>
      <c r="E2514" s="95" t="s">
        <v>1317</v>
      </c>
      <c r="F2514" s="96" t="s">
        <v>135</v>
      </c>
      <c r="G2514" s="97">
        <v>2</v>
      </c>
      <c r="H2514" s="98">
        <v>2</v>
      </c>
      <c r="I2514" s="98">
        <v>4.1399999999999997</v>
      </c>
      <c r="J2514" s="98">
        <v>6.35</v>
      </c>
      <c r="K2514" s="98">
        <v>20.98</v>
      </c>
      <c r="L2514" s="98">
        <v>20.98</v>
      </c>
      <c r="M2514" s="35"/>
    </row>
    <row r="2515" spans="1:13" x14ac:dyDescent="0.25">
      <c r="A2515" s="43" t="s">
        <v>6217</v>
      </c>
      <c r="B2515" s="116" t="s">
        <v>3416</v>
      </c>
      <c r="C2515" s="93" t="s">
        <v>138</v>
      </c>
      <c r="D2515" s="94">
        <v>81405</v>
      </c>
      <c r="E2515" s="95" t="s">
        <v>978</v>
      </c>
      <c r="F2515" s="96" t="s">
        <v>135</v>
      </c>
      <c r="G2515" s="97">
        <v>5</v>
      </c>
      <c r="H2515" s="98">
        <v>5</v>
      </c>
      <c r="I2515" s="98">
        <v>10.41</v>
      </c>
      <c r="J2515" s="98">
        <v>10.029999999999999</v>
      </c>
      <c r="K2515" s="98">
        <v>102.2</v>
      </c>
      <c r="L2515" s="98">
        <v>102.2</v>
      </c>
      <c r="M2515" s="35"/>
    </row>
    <row r="2516" spans="1:13" x14ac:dyDescent="0.25">
      <c r="A2516" s="43" t="s">
        <v>6218</v>
      </c>
      <c r="B2516" s="116" t="s">
        <v>3417</v>
      </c>
      <c r="C2516" s="93" t="s">
        <v>138</v>
      </c>
      <c r="D2516" s="94">
        <v>81424</v>
      </c>
      <c r="E2516" s="95" t="s">
        <v>986</v>
      </c>
      <c r="F2516" s="96" t="s">
        <v>135</v>
      </c>
      <c r="G2516" s="97">
        <v>13</v>
      </c>
      <c r="H2516" s="98">
        <v>13</v>
      </c>
      <c r="I2516" s="98">
        <v>8.84</v>
      </c>
      <c r="J2516" s="98">
        <v>10.029999999999999</v>
      </c>
      <c r="K2516" s="98">
        <v>245.31</v>
      </c>
      <c r="L2516" s="98">
        <v>245.31</v>
      </c>
      <c r="M2516" s="35"/>
    </row>
    <row r="2517" spans="1:13" x14ac:dyDescent="0.3">
      <c r="A2517" s="43" t="s">
        <v>6219</v>
      </c>
      <c r="B2517" s="116" t="s">
        <v>3418</v>
      </c>
      <c r="C2517" s="93" t="s">
        <v>138</v>
      </c>
      <c r="D2517" s="94">
        <v>81445</v>
      </c>
      <c r="E2517" s="95" t="s">
        <v>992</v>
      </c>
      <c r="F2517" s="96" t="s">
        <v>135</v>
      </c>
      <c r="G2517" s="97">
        <v>1</v>
      </c>
      <c r="H2517" s="98">
        <v>1</v>
      </c>
      <c r="I2517" s="98">
        <v>9.73</v>
      </c>
      <c r="J2517" s="98">
        <v>6.35</v>
      </c>
      <c r="K2517" s="98">
        <v>16.079999999999998</v>
      </c>
      <c r="L2517" s="98">
        <v>16.079999999999998</v>
      </c>
      <c r="M2517" s="36"/>
    </row>
    <row r="2518" spans="1:13" x14ac:dyDescent="0.25">
      <c r="A2518" s="43" t="s">
        <v>6220</v>
      </c>
      <c r="B2518" s="119" t="s">
        <v>3419</v>
      </c>
      <c r="C2518" s="108"/>
      <c r="D2518" s="108"/>
      <c r="E2518" s="109" t="s">
        <v>1004</v>
      </c>
      <c r="F2518" s="108"/>
      <c r="G2518" s="110"/>
      <c r="H2518" s="110"/>
      <c r="I2518" s="110"/>
      <c r="J2518" s="110"/>
      <c r="K2518" s="111">
        <v>827.96</v>
      </c>
      <c r="L2518" s="111">
        <v>827.96</v>
      </c>
      <c r="M2518" s="35"/>
    </row>
    <row r="2519" spans="1:13" x14ac:dyDescent="0.25">
      <c r="A2519" s="43" t="s">
        <v>6221</v>
      </c>
      <c r="B2519" s="116" t="s">
        <v>3420</v>
      </c>
      <c r="C2519" s="93" t="s">
        <v>138</v>
      </c>
      <c r="D2519" s="94">
        <v>81501</v>
      </c>
      <c r="E2519" s="95" t="s">
        <v>1006</v>
      </c>
      <c r="F2519" s="96" t="s">
        <v>135</v>
      </c>
      <c r="G2519" s="97">
        <v>7</v>
      </c>
      <c r="H2519" s="98">
        <v>7</v>
      </c>
      <c r="I2519" s="98">
        <v>57.47</v>
      </c>
      <c r="J2519" s="98">
        <v>0</v>
      </c>
      <c r="K2519" s="98">
        <v>402.29</v>
      </c>
      <c r="L2519" s="98">
        <v>402.29</v>
      </c>
      <c r="M2519" s="35"/>
    </row>
    <row r="2520" spans="1:13" x14ac:dyDescent="0.25">
      <c r="A2520" s="43" t="s">
        <v>6222</v>
      </c>
      <c r="B2520" s="116" t="s">
        <v>3421</v>
      </c>
      <c r="C2520" s="93" t="s">
        <v>138</v>
      </c>
      <c r="D2520" s="94">
        <v>81504</v>
      </c>
      <c r="E2520" s="95" t="s">
        <v>1008</v>
      </c>
      <c r="F2520" s="96" t="s">
        <v>135</v>
      </c>
      <c r="G2520" s="97">
        <v>7</v>
      </c>
      <c r="H2520" s="98">
        <v>7</v>
      </c>
      <c r="I2520" s="98">
        <v>60.81</v>
      </c>
      <c r="J2520" s="98">
        <v>0</v>
      </c>
      <c r="K2520" s="98">
        <v>425.67</v>
      </c>
      <c r="L2520" s="98">
        <v>425.67</v>
      </c>
      <c r="M2520" s="35"/>
    </row>
    <row r="2521" spans="1:13" x14ac:dyDescent="0.25">
      <c r="A2521" s="43" t="s">
        <v>6223</v>
      </c>
      <c r="B2521" s="117" t="s">
        <v>3422</v>
      </c>
      <c r="C2521" s="100"/>
      <c r="D2521" s="100"/>
      <c r="E2521" s="101" t="s">
        <v>1022</v>
      </c>
      <c r="F2521" s="100"/>
      <c r="G2521" s="102"/>
      <c r="H2521" s="102"/>
      <c r="I2521" s="102"/>
      <c r="J2521" s="102"/>
      <c r="K2521" s="103">
        <v>13774.610000000002</v>
      </c>
      <c r="L2521" s="103">
        <v>13774.610000000002</v>
      </c>
      <c r="M2521" s="35"/>
    </row>
    <row r="2522" spans="1:13" x14ac:dyDescent="0.25">
      <c r="A2522" s="43" t="s">
        <v>6224</v>
      </c>
      <c r="B2522" s="119" t="s">
        <v>3423</v>
      </c>
      <c r="C2522" s="108"/>
      <c r="D2522" s="108"/>
      <c r="E2522" s="109" t="s">
        <v>2353</v>
      </c>
      <c r="F2522" s="108"/>
      <c r="G2522" s="110"/>
      <c r="H2522" s="110"/>
      <c r="I2522" s="110"/>
      <c r="J2522" s="110"/>
      <c r="K2522" s="111">
        <v>203.42</v>
      </c>
      <c r="L2522" s="111">
        <v>203.42</v>
      </c>
      <c r="M2522" s="35"/>
    </row>
    <row r="2523" spans="1:13" x14ac:dyDescent="0.25">
      <c r="A2523" s="43" t="s">
        <v>6225</v>
      </c>
      <c r="B2523" s="116" t="s">
        <v>3424</v>
      </c>
      <c r="C2523" s="93" t="s">
        <v>138</v>
      </c>
      <c r="D2523" s="94">
        <v>81663</v>
      </c>
      <c r="E2523" s="95" t="s">
        <v>1078</v>
      </c>
      <c r="F2523" s="96" t="s">
        <v>135</v>
      </c>
      <c r="G2523" s="97">
        <v>1</v>
      </c>
      <c r="H2523" s="98">
        <v>1</v>
      </c>
      <c r="I2523" s="98">
        <v>35.340000000000003</v>
      </c>
      <c r="J2523" s="98">
        <v>7.35</v>
      </c>
      <c r="K2523" s="98">
        <v>42.69</v>
      </c>
      <c r="L2523" s="98">
        <v>42.69</v>
      </c>
      <c r="M2523" s="35"/>
    </row>
    <row r="2524" spans="1:13" x14ac:dyDescent="0.25">
      <c r="A2524" s="43" t="s">
        <v>6226</v>
      </c>
      <c r="B2524" s="116" t="s">
        <v>3425</v>
      </c>
      <c r="C2524" s="93" t="s">
        <v>138</v>
      </c>
      <c r="D2524" s="94">
        <v>81662</v>
      </c>
      <c r="E2524" s="95" t="s">
        <v>3426</v>
      </c>
      <c r="F2524" s="96" t="s">
        <v>135</v>
      </c>
      <c r="G2524" s="97">
        <v>2</v>
      </c>
      <c r="H2524" s="98">
        <v>2</v>
      </c>
      <c r="I2524" s="98">
        <v>21.15</v>
      </c>
      <c r="J2524" s="98">
        <v>7.35</v>
      </c>
      <c r="K2524" s="98">
        <v>57</v>
      </c>
      <c r="L2524" s="98">
        <v>57</v>
      </c>
      <c r="M2524" s="35"/>
    </row>
    <row r="2525" spans="1:13" x14ac:dyDescent="0.25">
      <c r="A2525" s="43" t="s">
        <v>6227</v>
      </c>
      <c r="B2525" s="116" t="s">
        <v>3427</v>
      </c>
      <c r="C2525" s="93" t="s">
        <v>138</v>
      </c>
      <c r="D2525" s="94">
        <v>81752</v>
      </c>
      <c r="E2525" s="95" t="s">
        <v>1719</v>
      </c>
      <c r="F2525" s="96" t="s">
        <v>135</v>
      </c>
      <c r="G2525" s="97">
        <v>1</v>
      </c>
      <c r="H2525" s="98">
        <v>1</v>
      </c>
      <c r="I2525" s="98">
        <v>48.03</v>
      </c>
      <c r="J2525" s="98">
        <v>2.66</v>
      </c>
      <c r="K2525" s="98">
        <v>50.69</v>
      </c>
      <c r="L2525" s="98">
        <v>50.69</v>
      </c>
      <c r="M2525" s="35"/>
    </row>
    <row r="2526" spans="1:13" x14ac:dyDescent="0.25">
      <c r="A2526" s="43" t="s">
        <v>6228</v>
      </c>
      <c r="B2526" s="116" t="s">
        <v>3428</v>
      </c>
      <c r="C2526" s="93" t="s">
        <v>138</v>
      </c>
      <c r="D2526" s="94">
        <v>81751</v>
      </c>
      <c r="E2526" s="95" t="s">
        <v>3429</v>
      </c>
      <c r="F2526" s="96" t="s">
        <v>135</v>
      </c>
      <c r="G2526" s="97">
        <v>2</v>
      </c>
      <c r="H2526" s="98">
        <v>2</v>
      </c>
      <c r="I2526" s="98">
        <v>23.86</v>
      </c>
      <c r="J2526" s="98">
        <v>2.66</v>
      </c>
      <c r="K2526" s="98">
        <v>53.04</v>
      </c>
      <c r="L2526" s="98">
        <v>53.04</v>
      </c>
      <c r="M2526" s="35"/>
    </row>
    <row r="2527" spans="1:13" x14ac:dyDescent="0.25">
      <c r="A2527" s="43" t="s">
        <v>6229</v>
      </c>
      <c r="B2527" s="119" t="s">
        <v>3430</v>
      </c>
      <c r="C2527" s="108"/>
      <c r="D2527" s="108"/>
      <c r="E2527" s="109" t="s">
        <v>1039</v>
      </c>
      <c r="F2527" s="108"/>
      <c r="G2527" s="110"/>
      <c r="H2527" s="110"/>
      <c r="I2527" s="110"/>
      <c r="J2527" s="110"/>
      <c r="K2527" s="111">
        <v>108.15</v>
      </c>
      <c r="L2527" s="111">
        <v>108.15</v>
      </c>
      <c r="M2527" s="35"/>
    </row>
    <row r="2528" spans="1:13" x14ac:dyDescent="0.25">
      <c r="A2528" s="43" t="s">
        <v>6230</v>
      </c>
      <c r="B2528" s="116" t="s">
        <v>3431</v>
      </c>
      <c r="C2528" s="93" t="s">
        <v>138</v>
      </c>
      <c r="D2528" s="94">
        <v>81701</v>
      </c>
      <c r="E2528" s="95" t="s">
        <v>1700</v>
      </c>
      <c r="F2528" s="96" t="s">
        <v>135</v>
      </c>
      <c r="G2528" s="97">
        <v>5</v>
      </c>
      <c r="H2528" s="98">
        <v>5</v>
      </c>
      <c r="I2528" s="98">
        <v>4.54</v>
      </c>
      <c r="J2528" s="98">
        <v>8.36</v>
      </c>
      <c r="K2528" s="98">
        <v>64.5</v>
      </c>
      <c r="L2528" s="98">
        <v>64.5</v>
      </c>
      <c r="M2528" s="35"/>
    </row>
    <row r="2529" spans="1:13" x14ac:dyDescent="0.25">
      <c r="A2529" s="43" t="s">
        <v>6231</v>
      </c>
      <c r="B2529" s="116" t="s">
        <v>3432</v>
      </c>
      <c r="C2529" s="93" t="s">
        <v>138</v>
      </c>
      <c r="D2529" s="94">
        <v>81730</v>
      </c>
      <c r="E2529" s="95" t="s">
        <v>1041</v>
      </c>
      <c r="F2529" s="96" t="s">
        <v>135</v>
      </c>
      <c r="G2529" s="97">
        <v>3</v>
      </c>
      <c r="H2529" s="98">
        <v>3</v>
      </c>
      <c r="I2529" s="98">
        <v>5.19</v>
      </c>
      <c r="J2529" s="98">
        <v>9.36</v>
      </c>
      <c r="K2529" s="98">
        <v>43.65</v>
      </c>
      <c r="L2529" s="98">
        <v>43.65</v>
      </c>
      <c r="M2529" s="35"/>
    </row>
    <row r="2530" spans="1:13" x14ac:dyDescent="0.25">
      <c r="A2530" s="43" t="s">
        <v>6232</v>
      </c>
      <c r="B2530" s="119" t="s">
        <v>3433</v>
      </c>
      <c r="C2530" s="108"/>
      <c r="D2530" s="108"/>
      <c r="E2530" s="109" t="s">
        <v>960</v>
      </c>
      <c r="F2530" s="108"/>
      <c r="G2530" s="110"/>
      <c r="H2530" s="110"/>
      <c r="I2530" s="110"/>
      <c r="J2530" s="110"/>
      <c r="K2530" s="111">
        <v>366.29</v>
      </c>
      <c r="L2530" s="111">
        <v>366.29</v>
      </c>
      <c r="M2530" s="35"/>
    </row>
    <row r="2531" spans="1:13" x14ac:dyDescent="0.25">
      <c r="A2531" s="43" t="s">
        <v>6233</v>
      </c>
      <c r="B2531" s="116" t="s">
        <v>3434</v>
      </c>
      <c r="C2531" s="93" t="s">
        <v>138</v>
      </c>
      <c r="D2531" s="94">
        <v>81927</v>
      </c>
      <c r="E2531" s="95" t="s">
        <v>1037</v>
      </c>
      <c r="F2531" s="96" t="s">
        <v>135</v>
      </c>
      <c r="G2531" s="97">
        <v>3</v>
      </c>
      <c r="H2531" s="98">
        <v>3</v>
      </c>
      <c r="I2531" s="98">
        <v>2.87</v>
      </c>
      <c r="J2531" s="98">
        <v>9.36</v>
      </c>
      <c r="K2531" s="98">
        <v>36.69</v>
      </c>
      <c r="L2531" s="98">
        <v>36.69</v>
      </c>
      <c r="M2531" s="35"/>
    </row>
    <row r="2532" spans="1:13" ht="24" x14ac:dyDescent="0.3">
      <c r="A2532" s="43" t="s">
        <v>6234</v>
      </c>
      <c r="B2532" s="118" t="s">
        <v>3435</v>
      </c>
      <c r="C2532" s="104" t="s">
        <v>187</v>
      </c>
      <c r="D2532" s="105">
        <v>89802</v>
      </c>
      <c r="E2532" s="95" t="s">
        <v>1027</v>
      </c>
      <c r="F2532" s="106" t="s">
        <v>135</v>
      </c>
      <c r="G2532" s="97">
        <v>4</v>
      </c>
      <c r="H2532" s="98">
        <v>4</v>
      </c>
      <c r="I2532" s="98">
        <v>8.0399999999999991</v>
      </c>
      <c r="J2532" s="98">
        <v>1.1200000000000001</v>
      </c>
      <c r="K2532" s="98">
        <v>36.64</v>
      </c>
      <c r="L2532" s="98">
        <v>36.64</v>
      </c>
      <c r="M2532" s="36"/>
    </row>
    <row r="2533" spans="1:13" ht="24" x14ac:dyDescent="0.3">
      <c r="A2533" s="43" t="s">
        <v>6235</v>
      </c>
      <c r="B2533" s="118" t="s">
        <v>3436</v>
      </c>
      <c r="C2533" s="104" t="s">
        <v>187</v>
      </c>
      <c r="D2533" s="105">
        <v>89806</v>
      </c>
      <c r="E2533" s="95" t="s">
        <v>1029</v>
      </c>
      <c r="F2533" s="106" t="s">
        <v>135</v>
      </c>
      <c r="G2533" s="97">
        <v>2</v>
      </c>
      <c r="H2533" s="98">
        <v>2</v>
      </c>
      <c r="I2533" s="98">
        <v>14.49</v>
      </c>
      <c r="J2533" s="98">
        <v>4.18</v>
      </c>
      <c r="K2533" s="98">
        <v>37.340000000000003</v>
      </c>
      <c r="L2533" s="98">
        <v>37.340000000000003</v>
      </c>
      <c r="M2533" s="36"/>
    </row>
    <row r="2534" spans="1:13" x14ac:dyDescent="0.25">
      <c r="A2534" s="43" t="s">
        <v>6236</v>
      </c>
      <c r="B2534" s="116" t="s">
        <v>3437</v>
      </c>
      <c r="C2534" s="93" t="s">
        <v>138</v>
      </c>
      <c r="D2534" s="94">
        <v>81936</v>
      </c>
      <c r="E2534" s="95" t="s">
        <v>1033</v>
      </c>
      <c r="F2534" s="96" t="s">
        <v>135</v>
      </c>
      <c r="G2534" s="97">
        <v>17</v>
      </c>
      <c r="H2534" s="98">
        <v>17</v>
      </c>
      <c r="I2534" s="98">
        <v>2.88</v>
      </c>
      <c r="J2534" s="98">
        <v>9.36</v>
      </c>
      <c r="K2534" s="98">
        <v>208.08</v>
      </c>
      <c r="L2534" s="98">
        <v>208.08</v>
      </c>
      <c r="M2534" s="35"/>
    </row>
    <row r="2535" spans="1:13" x14ac:dyDescent="0.25">
      <c r="A2535" s="43" t="s">
        <v>6237</v>
      </c>
      <c r="B2535" s="116" t="s">
        <v>3438</v>
      </c>
      <c r="C2535" s="93" t="s">
        <v>138</v>
      </c>
      <c r="D2535" s="94">
        <v>81938</v>
      </c>
      <c r="E2535" s="95" t="s">
        <v>1035</v>
      </c>
      <c r="F2535" s="96" t="s">
        <v>135</v>
      </c>
      <c r="G2535" s="97">
        <v>2</v>
      </c>
      <c r="H2535" s="98">
        <v>2</v>
      </c>
      <c r="I2535" s="98">
        <v>8.7200000000000006</v>
      </c>
      <c r="J2535" s="98">
        <v>15.05</v>
      </c>
      <c r="K2535" s="98">
        <v>47.54</v>
      </c>
      <c r="L2535" s="98">
        <v>47.54</v>
      </c>
      <c r="M2535" s="35"/>
    </row>
    <row r="2536" spans="1:13" x14ac:dyDescent="0.25">
      <c r="A2536" s="43" t="s">
        <v>6238</v>
      </c>
      <c r="B2536" s="119" t="s">
        <v>3439</v>
      </c>
      <c r="C2536" s="108"/>
      <c r="D2536" s="108"/>
      <c r="E2536" s="109" t="s">
        <v>2367</v>
      </c>
      <c r="F2536" s="108"/>
      <c r="G2536" s="110"/>
      <c r="H2536" s="110"/>
      <c r="I2536" s="110"/>
      <c r="J2536" s="110"/>
      <c r="K2536" s="111">
        <v>46.54</v>
      </c>
      <c r="L2536" s="111">
        <v>46.54</v>
      </c>
      <c r="M2536" s="35"/>
    </row>
    <row r="2537" spans="1:13" x14ac:dyDescent="0.25">
      <c r="A2537" s="43" t="s">
        <v>6239</v>
      </c>
      <c r="B2537" s="116" t="s">
        <v>3440</v>
      </c>
      <c r="C2537" s="93" t="s">
        <v>138</v>
      </c>
      <c r="D2537" s="94">
        <v>81971</v>
      </c>
      <c r="E2537" s="95" t="s">
        <v>3441</v>
      </c>
      <c r="F2537" s="96" t="s">
        <v>135</v>
      </c>
      <c r="G2537" s="97">
        <v>2</v>
      </c>
      <c r="H2537" s="98">
        <v>2</v>
      </c>
      <c r="I2537" s="98">
        <v>10.91</v>
      </c>
      <c r="J2537" s="98">
        <v>12.36</v>
      </c>
      <c r="K2537" s="98">
        <v>46.54</v>
      </c>
      <c r="L2537" s="98">
        <v>46.54</v>
      </c>
      <c r="M2537" s="35"/>
    </row>
    <row r="2538" spans="1:13" x14ac:dyDescent="0.25">
      <c r="A2538" s="43" t="s">
        <v>6240</v>
      </c>
      <c r="B2538" s="119" t="s">
        <v>3442</v>
      </c>
      <c r="C2538" s="108"/>
      <c r="D2538" s="108"/>
      <c r="E2538" s="109" t="s">
        <v>3443</v>
      </c>
      <c r="F2538" s="108"/>
      <c r="G2538" s="110"/>
      <c r="H2538" s="110"/>
      <c r="I2538" s="110"/>
      <c r="J2538" s="110"/>
      <c r="K2538" s="111">
        <v>474.49</v>
      </c>
      <c r="L2538" s="111">
        <v>474.49</v>
      </c>
      <c r="M2538" s="35"/>
    </row>
    <row r="2539" spans="1:13" ht="24" x14ac:dyDescent="0.3">
      <c r="A2539" s="43" t="s">
        <v>6241</v>
      </c>
      <c r="B2539" s="118" t="s">
        <v>3444</v>
      </c>
      <c r="C2539" s="104" t="s">
        <v>187</v>
      </c>
      <c r="D2539" s="105">
        <v>95693</v>
      </c>
      <c r="E2539" s="95" t="s">
        <v>3445</v>
      </c>
      <c r="F2539" s="106" t="s">
        <v>135</v>
      </c>
      <c r="G2539" s="97">
        <v>6</v>
      </c>
      <c r="H2539" s="98">
        <v>6</v>
      </c>
      <c r="I2539" s="98">
        <v>33.880000000000003</v>
      </c>
      <c r="J2539" s="98">
        <v>8</v>
      </c>
      <c r="K2539" s="98">
        <v>251.28</v>
      </c>
      <c r="L2539" s="98">
        <v>251.28</v>
      </c>
      <c r="M2539" s="36"/>
    </row>
    <row r="2540" spans="1:13" x14ac:dyDescent="0.25">
      <c r="A2540" s="43" t="s">
        <v>6242</v>
      </c>
      <c r="B2540" s="116" t="s">
        <v>3446</v>
      </c>
      <c r="C2540" s="93" t="s">
        <v>138</v>
      </c>
      <c r="D2540" s="94">
        <v>82004</v>
      </c>
      <c r="E2540" s="95" t="s">
        <v>1056</v>
      </c>
      <c r="F2540" s="96" t="s">
        <v>135</v>
      </c>
      <c r="G2540" s="97">
        <v>17</v>
      </c>
      <c r="H2540" s="98">
        <v>17</v>
      </c>
      <c r="I2540" s="98">
        <v>5.45</v>
      </c>
      <c r="J2540" s="98">
        <v>7.68</v>
      </c>
      <c r="K2540" s="98">
        <v>223.21</v>
      </c>
      <c r="L2540" s="98">
        <v>223.21</v>
      </c>
      <c r="M2540" s="35"/>
    </row>
    <row r="2541" spans="1:13" x14ac:dyDescent="0.25">
      <c r="A2541" s="43" t="s">
        <v>6243</v>
      </c>
      <c r="B2541" s="119" t="s">
        <v>3447</v>
      </c>
      <c r="C2541" s="108"/>
      <c r="D2541" s="108"/>
      <c r="E2541" s="109" t="s">
        <v>3448</v>
      </c>
      <c r="F2541" s="108"/>
      <c r="G2541" s="110"/>
      <c r="H2541" s="110"/>
      <c r="I2541" s="110"/>
      <c r="J2541" s="110"/>
      <c r="K2541" s="111">
        <v>34.64</v>
      </c>
      <c r="L2541" s="111">
        <v>34.64</v>
      </c>
      <c r="M2541" s="35"/>
    </row>
    <row r="2542" spans="1:13" x14ac:dyDescent="0.25">
      <c r="A2542" s="43" t="s">
        <v>6244</v>
      </c>
      <c r="B2542" s="116" t="s">
        <v>3449</v>
      </c>
      <c r="C2542" s="93" t="s">
        <v>138</v>
      </c>
      <c r="D2542" s="94">
        <v>82101</v>
      </c>
      <c r="E2542" s="95" t="s">
        <v>3450</v>
      </c>
      <c r="F2542" s="96" t="s">
        <v>135</v>
      </c>
      <c r="G2542" s="97">
        <v>2</v>
      </c>
      <c r="H2542" s="98">
        <v>2</v>
      </c>
      <c r="I2542" s="98">
        <v>5.29</v>
      </c>
      <c r="J2542" s="98">
        <v>12.03</v>
      </c>
      <c r="K2542" s="98">
        <v>34.64</v>
      </c>
      <c r="L2542" s="98">
        <v>34.64</v>
      </c>
      <c r="M2542" s="35"/>
    </row>
    <row r="2543" spans="1:13" x14ac:dyDescent="0.25">
      <c r="A2543" s="43" t="s">
        <v>6245</v>
      </c>
      <c r="B2543" s="119" t="s">
        <v>3451</v>
      </c>
      <c r="C2543" s="108"/>
      <c r="D2543" s="108"/>
      <c r="E2543" s="109" t="s">
        <v>974</v>
      </c>
      <c r="F2543" s="108"/>
      <c r="G2543" s="110"/>
      <c r="H2543" s="110"/>
      <c r="I2543" s="110"/>
      <c r="J2543" s="110"/>
      <c r="K2543" s="111">
        <v>142.5</v>
      </c>
      <c r="L2543" s="111">
        <v>142.5</v>
      </c>
      <c r="M2543" s="35"/>
    </row>
    <row r="2544" spans="1:13" x14ac:dyDescent="0.25">
      <c r="A2544" s="43" t="s">
        <v>6246</v>
      </c>
      <c r="B2544" s="116" t="s">
        <v>3452</v>
      </c>
      <c r="C2544" s="93" t="s">
        <v>138</v>
      </c>
      <c r="D2544" s="94">
        <v>82230</v>
      </c>
      <c r="E2544" s="95" t="s">
        <v>1060</v>
      </c>
      <c r="F2544" s="96" t="s">
        <v>135</v>
      </c>
      <c r="G2544" s="97">
        <v>9</v>
      </c>
      <c r="H2544" s="98">
        <v>9</v>
      </c>
      <c r="I2544" s="98">
        <v>3.93</v>
      </c>
      <c r="J2544" s="98">
        <v>9.6999999999999993</v>
      </c>
      <c r="K2544" s="98">
        <v>122.67</v>
      </c>
      <c r="L2544" s="98">
        <v>122.67</v>
      </c>
      <c r="M2544" s="35"/>
    </row>
    <row r="2545" spans="1:13" x14ac:dyDescent="0.25">
      <c r="A2545" s="43" t="s">
        <v>6247</v>
      </c>
      <c r="B2545" s="116" t="s">
        <v>3453</v>
      </c>
      <c r="C2545" s="93" t="s">
        <v>138</v>
      </c>
      <c r="D2545" s="94">
        <v>82231</v>
      </c>
      <c r="E2545" s="95" t="s">
        <v>1062</v>
      </c>
      <c r="F2545" s="96" t="s">
        <v>135</v>
      </c>
      <c r="G2545" s="97">
        <v>1</v>
      </c>
      <c r="H2545" s="98">
        <v>1</v>
      </c>
      <c r="I2545" s="98">
        <v>7.47</v>
      </c>
      <c r="J2545" s="98">
        <v>12.36</v>
      </c>
      <c r="K2545" s="98">
        <v>19.829999999999998</v>
      </c>
      <c r="L2545" s="98">
        <v>19.829999999999998</v>
      </c>
      <c r="M2545" s="35"/>
    </row>
    <row r="2546" spans="1:13" x14ac:dyDescent="0.25">
      <c r="A2546" s="43" t="s">
        <v>6248</v>
      </c>
      <c r="B2546" s="119" t="s">
        <v>3454</v>
      </c>
      <c r="C2546" s="108"/>
      <c r="D2546" s="108"/>
      <c r="E2546" s="109" t="s">
        <v>1064</v>
      </c>
      <c r="F2546" s="108"/>
      <c r="G2546" s="110"/>
      <c r="H2546" s="110"/>
      <c r="I2546" s="110"/>
      <c r="J2546" s="110"/>
      <c r="K2546" s="111">
        <v>12398.580000000002</v>
      </c>
      <c r="L2546" s="111">
        <v>12398.580000000002</v>
      </c>
      <c r="M2546" s="35"/>
    </row>
    <row r="2547" spans="1:13" x14ac:dyDescent="0.25">
      <c r="A2547" s="43" t="s">
        <v>6249</v>
      </c>
      <c r="B2547" s="116" t="s">
        <v>3455</v>
      </c>
      <c r="C2547" s="93" t="s">
        <v>138</v>
      </c>
      <c r="D2547" s="94">
        <v>82301</v>
      </c>
      <c r="E2547" s="95" t="s">
        <v>1066</v>
      </c>
      <c r="F2547" s="96" t="s">
        <v>178</v>
      </c>
      <c r="G2547" s="97">
        <v>12</v>
      </c>
      <c r="H2547" s="98">
        <v>12</v>
      </c>
      <c r="I2547" s="98">
        <v>6.1</v>
      </c>
      <c r="J2547" s="98">
        <v>8.01</v>
      </c>
      <c r="K2547" s="98">
        <v>169.32</v>
      </c>
      <c r="L2547" s="98">
        <v>169.32</v>
      </c>
      <c r="M2547" s="35"/>
    </row>
    <row r="2548" spans="1:13" ht="24" x14ac:dyDescent="0.3">
      <c r="A2548" s="43" t="s">
        <v>6250</v>
      </c>
      <c r="B2548" s="118" t="s">
        <v>3456</v>
      </c>
      <c r="C2548" s="104" t="s">
        <v>187</v>
      </c>
      <c r="D2548" s="105">
        <v>89798</v>
      </c>
      <c r="E2548" s="95" t="s">
        <v>1068</v>
      </c>
      <c r="F2548" s="106" t="s">
        <v>178</v>
      </c>
      <c r="G2548" s="97">
        <v>30</v>
      </c>
      <c r="H2548" s="98">
        <v>30</v>
      </c>
      <c r="I2548" s="98">
        <v>9.51</v>
      </c>
      <c r="J2548" s="98">
        <v>1.36</v>
      </c>
      <c r="K2548" s="98">
        <v>326.10000000000002</v>
      </c>
      <c r="L2548" s="98">
        <v>326.10000000000002</v>
      </c>
      <c r="M2548" s="36"/>
    </row>
    <row r="2549" spans="1:13" ht="24" x14ac:dyDescent="0.3">
      <c r="A2549" s="43" t="s">
        <v>6251</v>
      </c>
      <c r="B2549" s="118" t="s">
        <v>3457</v>
      </c>
      <c r="C2549" s="104" t="s">
        <v>187</v>
      </c>
      <c r="D2549" s="105">
        <v>89799</v>
      </c>
      <c r="E2549" s="95" t="s">
        <v>1070</v>
      </c>
      <c r="F2549" s="106" t="s">
        <v>178</v>
      </c>
      <c r="G2549" s="97">
        <v>18</v>
      </c>
      <c r="H2549" s="98">
        <v>18</v>
      </c>
      <c r="I2549" s="98">
        <v>13.38</v>
      </c>
      <c r="J2549" s="98">
        <v>5.07</v>
      </c>
      <c r="K2549" s="98">
        <v>332.1</v>
      </c>
      <c r="L2549" s="98">
        <v>332.1</v>
      </c>
      <c r="M2549" s="36"/>
    </row>
    <row r="2550" spans="1:13" ht="24" x14ac:dyDescent="0.3">
      <c r="A2550" s="43" t="s">
        <v>6252</v>
      </c>
      <c r="B2550" s="118" t="s">
        <v>3458</v>
      </c>
      <c r="C2550" s="104" t="s">
        <v>187</v>
      </c>
      <c r="D2550" s="105">
        <v>89800</v>
      </c>
      <c r="E2550" s="95" t="s">
        <v>1072</v>
      </c>
      <c r="F2550" s="106" t="s">
        <v>178</v>
      </c>
      <c r="G2550" s="97">
        <v>240</v>
      </c>
      <c r="H2550" s="98">
        <v>240</v>
      </c>
      <c r="I2550" s="98">
        <v>15.13</v>
      </c>
      <c r="J2550" s="98">
        <v>8.77</v>
      </c>
      <c r="K2550" s="98">
        <v>5736</v>
      </c>
      <c r="L2550" s="98">
        <v>5736</v>
      </c>
      <c r="M2550" s="36"/>
    </row>
    <row r="2551" spans="1:13" ht="24" x14ac:dyDescent="0.3">
      <c r="A2551" s="43" t="s">
        <v>6253</v>
      </c>
      <c r="B2551" s="116" t="s">
        <v>3459</v>
      </c>
      <c r="C2551" s="93" t="s">
        <v>187</v>
      </c>
      <c r="D2551" s="94">
        <v>89849</v>
      </c>
      <c r="E2551" s="95" t="s">
        <v>3460</v>
      </c>
      <c r="F2551" s="96" t="s">
        <v>178</v>
      </c>
      <c r="G2551" s="97">
        <v>126</v>
      </c>
      <c r="H2551" s="98">
        <v>126</v>
      </c>
      <c r="I2551" s="98">
        <v>35.93</v>
      </c>
      <c r="J2551" s="98">
        <v>10.38</v>
      </c>
      <c r="K2551" s="98">
        <v>5835.06</v>
      </c>
      <c r="L2551" s="98">
        <v>5835.06</v>
      </c>
      <c r="M2551" s="36"/>
    </row>
    <row r="2552" spans="1:13" x14ac:dyDescent="0.25">
      <c r="A2552" s="43" t="s">
        <v>6254</v>
      </c>
      <c r="B2552" s="117" t="s">
        <v>3461</v>
      </c>
      <c r="C2552" s="100"/>
      <c r="D2552" s="100"/>
      <c r="E2552" s="101" t="s">
        <v>1082</v>
      </c>
      <c r="F2552" s="100"/>
      <c r="G2552" s="102"/>
      <c r="H2552" s="102"/>
      <c r="I2552" s="102"/>
      <c r="J2552" s="102"/>
      <c r="K2552" s="103">
        <v>63992.17</v>
      </c>
      <c r="L2552" s="103">
        <v>63992.17</v>
      </c>
      <c r="M2552" s="35"/>
    </row>
    <row r="2553" spans="1:13" ht="24" x14ac:dyDescent="0.3">
      <c r="A2553" s="43" t="s">
        <v>6255</v>
      </c>
      <c r="B2553" s="118" t="s">
        <v>3462</v>
      </c>
      <c r="C2553" s="104" t="s">
        <v>187</v>
      </c>
      <c r="D2553" s="105">
        <v>95644</v>
      </c>
      <c r="E2553" s="95" t="s">
        <v>3463</v>
      </c>
      <c r="F2553" s="106" t="s">
        <v>135</v>
      </c>
      <c r="G2553" s="97">
        <v>1</v>
      </c>
      <c r="H2553" s="98">
        <v>1</v>
      </c>
      <c r="I2553" s="98">
        <v>165.7</v>
      </c>
      <c r="J2553" s="98">
        <v>53.73</v>
      </c>
      <c r="K2553" s="98">
        <v>219.43</v>
      </c>
      <c r="L2553" s="98">
        <v>219.43</v>
      </c>
      <c r="M2553" s="36"/>
    </row>
    <row r="2554" spans="1:13" x14ac:dyDescent="0.25">
      <c r="A2554" s="43" t="s">
        <v>6256</v>
      </c>
      <c r="B2554" s="116" t="s">
        <v>3464</v>
      </c>
      <c r="C2554" s="93" t="s">
        <v>193</v>
      </c>
      <c r="D2554" s="107" t="s">
        <v>3465</v>
      </c>
      <c r="E2554" s="95" t="s">
        <v>3466</v>
      </c>
      <c r="F2554" s="96" t="s">
        <v>135</v>
      </c>
      <c r="G2554" s="97">
        <v>1</v>
      </c>
      <c r="H2554" s="98">
        <v>1</v>
      </c>
      <c r="I2554" s="98">
        <v>103.22</v>
      </c>
      <c r="J2554" s="98">
        <v>95.69</v>
      </c>
      <c r="K2554" s="98">
        <v>198.91</v>
      </c>
      <c r="L2554" s="98">
        <v>198.91</v>
      </c>
      <c r="M2554" s="35"/>
    </row>
    <row r="2555" spans="1:13" x14ac:dyDescent="0.25">
      <c r="A2555" s="43" t="s">
        <v>6257</v>
      </c>
      <c r="B2555" s="116" t="s">
        <v>3467</v>
      </c>
      <c r="C2555" s="93" t="s">
        <v>138</v>
      </c>
      <c r="D2555" s="94">
        <v>81825</v>
      </c>
      <c r="E2555" s="95" t="s">
        <v>1084</v>
      </c>
      <c r="F2555" s="96" t="s">
        <v>135</v>
      </c>
      <c r="G2555" s="97">
        <v>9</v>
      </c>
      <c r="H2555" s="98">
        <v>9</v>
      </c>
      <c r="I2555" s="98">
        <v>145.84</v>
      </c>
      <c r="J2555" s="98">
        <v>241.1</v>
      </c>
      <c r="K2555" s="98">
        <v>3482.46</v>
      </c>
      <c r="L2555" s="98">
        <v>3482.46</v>
      </c>
      <c r="M2555" s="35"/>
    </row>
    <row r="2556" spans="1:13" x14ac:dyDescent="0.3">
      <c r="A2556" s="43" t="s">
        <v>6258</v>
      </c>
      <c r="B2556" s="116" t="s">
        <v>3468</v>
      </c>
      <c r="C2556" s="93" t="s">
        <v>138</v>
      </c>
      <c r="D2556" s="94">
        <v>81826</v>
      </c>
      <c r="E2556" s="95" t="s">
        <v>1727</v>
      </c>
      <c r="F2556" s="96" t="s">
        <v>135</v>
      </c>
      <c r="G2556" s="97">
        <v>9</v>
      </c>
      <c r="H2556" s="98">
        <v>9</v>
      </c>
      <c r="I2556" s="98">
        <v>60.28</v>
      </c>
      <c r="J2556" s="98">
        <v>13.53</v>
      </c>
      <c r="K2556" s="98">
        <v>664.29</v>
      </c>
      <c r="L2556" s="98">
        <v>664.29</v>
      </c>
      <c r="M2556" s="36"/>
    </row>
    <row r="2557" spans="1:13" ht="24" x14ac:dyDescent="0.3">
      <c r="A2557" s="43" t="s">
        <v>6259</v>
      </c>
      <c r="B2557" s="116" t="s">
        <v>3469</v>
      </c>
      <c r="C2557" s="93" t="s">
        <v>138</v>
      </c>
      <c r="D2557" s="94">
        <v>81828</v>
      </c>
      <c r="E2557" s="99" t="s">
        <v>3711</v>
      </c>
      <c r="F2557" s="96" t="s">
        <v>135</v>
      </c>
      <c r="G2557" s="97">
        <v>8</v>
      </c>
      <c r="H2557" s="98">
        <v>8</v>
      </c>
      <c r="I2557" s="98">
        <v>355.41</v>
      </c>
      <c r="J2557" s="98">
        <v>252.16</v>
      </c>
      <c r="K2557" s="98">
        <v>4860.5600000000004</v>
      </c>
      <c r="L2557" s="98">
        <v>4860.5600000000004</v>
      </c>
      <c r="M2557" s="36"/>
    </row>
    <row r="2558" spans="1:13" x14ac:dyDescent="0.25">
      <c r="A2558" s="43" t="s">
        <v>6260</v>
      </c>
      <c r="B2558" s="116" t="s">
        <v>3470</v>
      </c>
      <c r="C2558" s="93" t="s">
        <v>193</v>
      </c>
      <c r="D2558" s="107" t="s">
        <v>3471</v>
      </c>
      <c r="E2558" s="95" t="s">
        <v>3472</v>
      </c>
      <c r="F2558" s="96" t="s">
        <v>135</v>
      </c>
      <c r="G2558" s="97">
        <v>1</v>
      </c>
      <c r="H2558" s="98">
        <v>1</v>
      </c>
      <c r="I2558" s="98">
        <v>0</v>
      </c>
      <c r="J2558" s="98">
        <v>986.88</v>
      </c>
      <c r="K2558" s="98">
        <v>986.88</v>
      </c>
      <c r="L2558" s="98">
        <v>986.88</v>
      </c>
      <c r="M2558" s="35"/>
    </row>
    <row r="2559" spans="1:13" x14ac:dyDescent="0.25">
      <c r="A2559" s="43" t="s">
        <v>6261</v>
      </c>
      <c r="B2559" s="116" t="s">
        <v>3473</v>
      </c>
      <c r="C2559" s="93" t="s">
        <v>193</v>
      </c>
      <c r="D2559" s="107" t="s">
        <v>3474</v>
      </c>
      <c r="E2559" s="95" t="s">
        <v>3475</v>
      </c>
      <c r="F2559" s="96" t="s">
        <v>135</v>
      </c>
      <c r="G2559" s="97">
        <v>1</v>
      </c>
      <c r="H2559" s="98">
        <v>1</v>
      </c>
      <c r="I2559" s="98">
        <v>0</v>
      </c>
      <c r="J2559" s="98">
        <v>30621.27</v>
      </c>
      <c r="K2559" s="98">
        <v>30621.27</v>
      </c>
      <c r="L2559" s="98">
        <v>30621.27</v>
      </c>
      <c r="M2559" s="35"/>
    </row>
    <row r="2560" spans="1:13" ht="24" x14ac:dyDescent="0.3">
      <c r="A2560" s="43" t="s">
        <v>6262</v>
      </c>
      <c r="B2560" s="118" t="s">
        <v>3476</v>
      </c>
      <c r="C2560" s="104" t="s">
        <v>138</v>
      </c>
      <c r="D2560" s="105">
        <v>80845</v>
      </c>
      <c r="E2560" s="95" t="s">
        <v>3477</v>
      </c>
      <c r="F2560" s="106" t="s">
        <v>135</v>
      </c>
      <c r="G2560" s="97">
        <v>10</v>
      </c>
      <c r="H2560" s="98">
        <v>10</v>
      </c>
      <c r="I2560" s="98">
        <v>20.68</v>
      </c>
      <c r="J2560" s="98">
        <v>32.770000000000003</v>
      </c>
      <c r="K2560" s="98">
        <v>534.5</v>
      </c>
      <c r="L2560" s="98">
        <v>534.5</v>
      </c>
      <c r="M2560" s="36"/>
    </row>
    <row r="2561" spans="1:13" x14ac:dyDescent="0.25">
      <c r="A2561" s="43" t="s">
        <v>6263</v>
      </c>
      <c r="B2561" s="116" t="s">
        <v>3478</v>
      </c>
      <c r="C2561" s="93" t="s">
        <v>138</v>
      </c>
      <c r="D2561" s="94">
        <v>80811</v>
      </c>
      <c r="E2561" s="95" t="s">
        <v>1086</v>
      </c>
      <c r="F2561" s="96" t="s">
        <v>135</v>
      </c>
      <c r="G2561" s="97">
        <v>10</v>
      </c>
      <c r="H2561" s="98">
        <v>10</v>
      </c>
      <c r="I2561" s="98">
        <v>45.87</v>
      </c>
      <c r="J2561" s="98">
        <v>6.68</v>
      </c>
      <c r="K2561" s="98">
        <v>525.5</v>
      </c>
      <c r="L2561" s="98">
        <v>525.5</v>
      </c>
      <c r="M2561" s="35"/>
    </row>
    <row r="2562" spans="1:13" x14ac:dyDescent="0.25">
      <c r="A2562" s="43" t="s">
        <v>6264</v>
      </c>
      <c r="B2562" s="116" t="s">
        <v>3479</v>
      </c>
      <c r="C2562" s="93" t="s">
        <v>138</v>
      </c>
      <c r="D2562" s="94">
        <v>81869</v>
      </c>
      <c r="E2562" s="95" t="s">
        <v>3480</v>
      </c>
      <c r="F2562" s="96" t="s">
        <v>135</v>
      </c>
      <c r="G2562" s="97">
        <v>1</v>
      </c>
      <c r="H2562" s="98">
        <v>1</v>
      </c>
      <c r="I2562" s="98">
        <v>7472.47</v>
      </c>
      <c r="J2562" s="98">
        <v>5600.16</v>
      </c>
      <c r="K2562" s="98">
        <v>13072.63</v>
      </c>
      <c r="L2562" s="98">
        <v>13072.63</v>
      </c>
      <c r="M2562" s="35"/>
    </row>
    <row r="2563" spans="1:13" x14ac:dyDescent="0.25">
      <c r="A2563" s="43" t="s">
        <v>6265</v>
      </c>
      <c r="B2563" s="116" t="s">
        <v>3481</v>
      </c>
      <c r="C2563" s="93" t="s">
        <v>138</v>
      </c>
      <c r="D2563" s="94">
        <v>81874</v>
      </c>
      <c r="E2563" s="95" t="s">
        <v>3482</v>
      </c>
      <c r="F2563" s="96" t="s">
        <v>135</v>
      </c>
      <c r="G2563" s="97">
        <v>2</v>
      </c>
      <c r="H2563" s="98">
        <v>2</v>
      </c>
      <c r="I2563" s="98">
        <v>711.56</v>
      </c>
      <c r="J2563" s="98">
        <v>1924.73</v>
      </c>
      <c r="K2563" s="98">
        <v>5272.58</v>
      </c>
      <c r="L2563" s="98">
        <v>5272.58</v>
      </c>
      <c r="M2563" s="35"/>
    </row>
    <row r="2564" spans="1:13" ht="36" x14ac:dyDescent="0.3">
      <c r="A2564" s="43" t="s">
        <v>6266</v>
      </c>
      <c r="B2564" s="118" t="s">
        <v>3483</v>
      </c>
      <c r="C2564" s="104" t="s">
        <v>187</v>
      </c>
      <c r="D2564" s="105">
        <v>99273</v>
      </c>
      <c r="E2564" s="99" t="s">
        <v>3712</v>
      </c>
      <c r="F2564" s="106" t="s">
        <v>135</v>
      </c>
      <c r="G2564" s="97">
        <v>2</v>
      </c>
      <c r="H2564" s="98">
        <v>2</v>
      </c>
      <c r="I2564" s="98">
        <v>919.11</v>
      </c>
      <c r="J2564" s="98">
        <v>501.74</v>
      </c>
      <c r="K2564" s="98">
        <v>2841.7</v>
      </c>
      <c r="L2564" s="98">
        <v>2841.7</v>
      </c>
      <c r="M2564" s="36"/>
    </row>
    <row r="2565" spans="1:13" x14ac:dyDescent="0.25">
      <c r="A2565" s="43" t="s">
        <v>6267</v>
      </c>
      <c r="B2565" s="116" t="s">
        <v>3484</v>
      </c>
      <c r="C2565" s="93" t="s">
        <v>138</v>
      </c>
      <c r="D2565" s="94">
        <v>81841</v>
      </c>
      <c r="E2565" s="95" t="s">
        <v>3485</v>
      </c>
      <c r="F2565" s="96" t="s">
        <v>135</v>
      </c>
      <c r="G2565" s="97">
        <v>2</v>
      </c>
      <c r="H2565" s="98">
        <v>2</v>
      </c>
      <c r="I2565" s="98">
        <v>307.89</v>
      </c>
      <c r="J2565" s="98">
        <v>47.84</v>
      </c>
      <c r="K2565" s="98">
        <v>711.46</v>
      </c>
      <c r="L2565" s="98">
        <v>711.46</v>
      </c>
      <c r="M2565" s="35"/>
    </row>
    <row r="2566" spans="1:13" x14ac:dyDescent="0.25">
      <c r="A2566" s="43" t="s">
        <v>6268</v>
      </c>
      <c r="B2566" s="114">
        <v>40</v>
      </c>
      <c r="C2566" s="84"/>
      <c r="D2566" s="84"/>
      <c r="E2566" s="85" t="s">
        <v>3486</v>
      </c>
      <c r="F2566" s="86" t="s">
        <v>135</v>
      </c>
      <c r="G2566" s="87">
        <v>1</v>
      </c>
      <c r="H2566" s="88"/>
      <c r="I2566" s="88"/>
      <c r="J2566" s="88"/>
      <c r="K2566" s="87">
        <v>114900.64000000004</v>
      </c>
      <c r="L2566" s="87">
        <v>114900.64000000004</v>
      </c>
      <c r="M2566" s="35"/>
    </row>
    <row r="2567" spans="1:13" x14ac:dyDescent="0.25">
      <c r="A2567" s="43" t="s">
        <v>6269</v>
      </c>
      <c r="B2567" s="115" t="s">
        <v>3487</v>
      </c>
      <c r="C2567" s="89"/>
      <c r="D2567" s="89"/>
      <c r="E2567" s="90" t="s">
        <v>49</v>
      </c>
      <c r="F2567" s="89"/>
      <c r="G2567" s="91"/>
      <c r="H2567" s="91"/>
      <c r="I2567" s="91"/>
      <c r="J2567" s="91"/>
      <c r="K2567" s="92">
        <v>1803.5900000000001</v>
      </c>
      <c r="L2567" s="92">
        <v>1803.5900000000001</v>
      </c>
      <c r="M2567" s="35"/>
    </row>
    <row r="2568" spans="1:13" x14ac:dyDescent="0.25">
      <c r="A2568" s="43" t="s">
        <v>6270</v>
      </c>
      <c r="B2568" s="116" t="s">
        <v>3488</v>
      </c>
      <c r="C2568" s="93" t="s">
        <v>138</v>
      </c>
      <c r="D2568" s="94">
        <v>40101</v>
      </c>
      <c r="E2568" s="95" t="s">
        <v>335</v>
      </c>
      <c r="F2568" s="96" t="s">
        <v>171</v>
      </c>
      <c r="G2568" s="97">
        <v>53</v>
      </c>
      <c r="H2568" s="98">
        <v>53</v>
      </c>
      <c r="I2568" s="98">
        <v>0</v>
      </c>
      <c r="J2568" s="98">
        <v>30.63</v>
      </c>
      <c r="K2568" s="98">
        <v>1623.39</v>
      </c>
      <c r="L2568" s="98">
        <v>1623.39</v>
      </c>
      <c r="M2568" s="35"/>
    </row>
    <row r="2569" spans="1:13" x14ac:dyDescent="0.25">
      <c r="A2569" s="43" t="s">
        <v>6271</v>
      </c>
      <c r="B2569" s="116" t="s">
        <v>3489</v>
      </c>
      <c r="C2569" s="93" t="s">
        <v>138</v>
      </c>
      <c r="D2569" s="94">
        <v>40904</v>
      </c>
      <c r="E2569" s="95" t="s">
        <v>343</v>
      </c>
      <c r="F2569" s="96" t="s">
        <v>171</v>
      </c>
      <c r="G2569" s="97">
        <v>53</v>
      </c>
      <c r="H2569" s="98">
        <v>53</v>
      </c>
      <c r="I2569" s="98">
        <v>0.51</v>
      </c>
      <c r="J2569" s="98">
        <v>2.89</v>
      </c>
      <c r="K2569" s="98">
        <v>180.2</v>
      </c>
      <c r="L2569" s="98">
        <v>180.2</v>
      </c>
      <c r="M2569" s="35"/>
    </row>
    <row r="2570" spans="1:13" x14ac:dyDescent="0.25">
      <c r="A2570" s="43" t="s">
        <v>6272</v>
      </c>
      <c r="B2570" s="115" t="s">
        <v>3490</v>
      </c>
      <c r="C2570" s="89"/>
      <c r="D2570" s="89"/>
      <c r="E2570" s="90" t="s">
        <v>59</v>
      </c>
      <c r="F2570" s="89"/>
      <c r="G2570" s="91"/>
      <c r="H2570" s="91"/>
      <c r="I2570" s="91"/>
      <c r="J2570" s="91"/>
      <c r="K2570" s="92">
        <v>113097.05000000005</v>
      </c>
      <c r="L2570" s="92">
        <v>113097.05000000005</v>
      </c>
      <c r="M2570" s="35"/>
    </row>
    <row r="2571" spans="1:13" x14ac:dyDescent="0.25">
      <c r="A2571" s="43" t="s">
        <v>6273</v>
      </c>
      <c r="B2571" s="117" t="s">
        <v>3491</v>
      </c>
      <c r="C2571" s="100"/>
      <c r="D2571" s="100"/>
      <c r="E2571" s="101" t="s">
        <v>3486</v>
      </c>
      <c r="F2571" s="100"/>
      <c r="G2571" s="102"/>
      <c r="H2571" s="102"/>
      <c r="I2571" s="102"/>
      <c r="J2571" s="102"/>
      <c r="K2571" s="103">
        <v>112560.02000000005</v>
      </c>
      <c r="L2571" s="103">
        <v>112560.02000000005</v>
      </c>
      <c r="M2571" s="35"/>
    </row>
    <row r="2572" spans="1:13" ht="24" x14ac:dyDescent="0.3">
      <c r="A2572" s="43" t="s">
        <v>6274</v>
      </c>
      <c r="B2572" s="118" t="s">
        <v>3492</v>
      </c>
      <c r="C2572" s="104" t="s">
        <v>193</v>
      </c>
      <c r="D2572" s="112" t="s">
        <v>3493</v>
      </c>
      <c r="E2572" s="95" t="s">
        <v>3494</v>
      </c>
      <c r="F2572" s="106" t="s">
        <v>135</v>
      </c>
      <c r="G2572" s="97">
        <v>1</v>
      </c>
      <c r="H2572" s="98">
        <v>1</v>
      </c>
      <c r="I2572" s="98">
        <v>4609.04</v>
      </c>
      <c r="J2572" s="98">
        <v>131.13999999999999</v>
      </c>
      <c r="K2572" s="98">
        <v>4740.18</v>
      </c>
      <c r="L2572" s="98">
        <v>4740.18</v>
      </c>
      <c r="M2572" s="36"/>
    </row>
    <row r="2573" spans="1:13" ht="24" x14ac:dyDescent="0.3">
      <c r="A2573" s="43" t="s">
        <v>6275</v>
      </c>
      <c r="B2573" s="118" t="s">
        <v>3495</v>
      </c>
      <c r="C2573" s="104" t="s">
        <v>193</v>
      </c>
      <c r="D2573" s="112" t="s">
        <v>3496</v>
      </c>
      <c r="E2573" s="95" t="s">
        <v>3497</v>
      </c>
      <c r="F2573" s="106" t="s">
        <v>135</v>
      </c>
      <c r="G2573" s="97">
        <v>1</v>
      </c>
      <c r="H2573" s="98">
        <v>1</v>
      </c>
      <c r="I2573" s="98">
        <v>7144.24</v>
      </c>
      <c r="J2573" s="98">
        <v>131.13999999999999</v>
      </c>
      <c r="K2573" s="98">
        <v>7275.38</v>
      </c>
      <c r="L2573" s="98">
        <v>7275.38</v>
      </c>
      <c r="M2573" s="36"/>
    </row>
    <row r="2574" spans="1:13" ht="24" x14ac:dyDescent="0.3">
      <c r="A2574" s="43" t="s">
        <v>6276</v>
      </c>
      <c r="B2574" s="116" t="s">
        <v>3498</v>
      </c>
      <c r="C2574" s="93" t="s">
        <v>193</v>
      </c>
      <c r="D2574" s="107" t="s">
        <v>3499</v>
      </c>
      <c r="E2574" s="99" t="s">
        <v>3713</v>
      </c>
      <c r="F2574" s="96" t="s">
        <v>135</v>
      </c>
      <c r="G2574" s="97">
        <v>1</v>
      </c>
      <c r="H2574" s="98">
        <v>1</v>
      </c>
      <c r="I2574" s="98">
        <v>2520.3200000000002</v>
      </c>
      <c r="J2574" s="98">
        <v>93.83</v>
      </c>
      <c r="K2574" s="98">
        <v>2614.15</v>
      </c>
      <c r="L2574" s="98">
        <v>2614.15</v>
      </c>
      <c r="M2574" s="36"/>
    </row>
    <row r="2575" spans="1:13" ht="24" x14ac:dyDescent="0.3">
      <c r="A2575" s="43" t="s">
        <v>6277</v>
      </c>
      <c r="B2575" s="116" t="s">
        <v>3500</v>
      </c>
      <c r="C2575" s="93" t="s">
        <v>138</v>
      </c>
      <c r="D2575" s="94">
        <v>81881</v>
      </c>
      <c r="E2575" s="95" t="s">
        <v>3501</v>
      </c>
      <c r="F2575" s="96" t="s">
        <v>135</v>
      </c>
      <c r="G2575" s="97">
        <v>1</v>
      </c>
      <c r="H2575" s="98">
        <v>1</v>
      </c>
      <c r="I2575" s="98">
        <v>18465.77</v>
      </c>
      <c r="J2575" s="98">
        <v>1096.93</v>
      </c>
      <c r="K2575" s="98">
        <v>19562.7</v>
      </c>
      <c r="L2575" s="98">
        <v>19562.7</v>
      </c>
      <c r="M2575" s="36"/>
    </row>
    <row r="2576" spans="1:13" x14ac:dyDescent="0.25">
      <c r="A2576" s="43" t="s">
        <v>6278</v>
      </c>
      <c r="B2576" s="116" t="s">
        <v>3502</v>
      </c>
      <c r="C2576" s="93" t="s">
        <v>138</v>
      </c>
      <c r="D2576" s="94">
        <v>81889</v>
      </c>
      <c r="E2576" s="95" t="s">
        <v>3503</v>
      </c>
      <c r="F2576" s="96" t="s">
        <v>135</v>
      </c>
      <c r="G2576" s="97">
        <v>1</v>
      </c>
      <c r="H2576" s="98">
        <v>1</v>
      </c>
      <c r="I2576" s="98">
        <v>109.58</v>
      </c>
      <c r="J2576" s="98">
        <v>11.36</v>
      </c>
      <c r="K2576" s="98">
        <v>120.94</v>
      </c>
      <c r="L2576" s="98">
        <v>120.94</v>
      </c>
      <c r="M2576" s="35"/>
    </row>
    <row r="2577" spans="1:13" x14ac:dyDescent="0.25">
      <c r="A2577" s="43" t="s">
        <v>6279</v>
      </c>
      <c r="B2577" s="116" t="s">
        <v>3504</v>
      </c>
      <c r="C2577" s="93" t="s">
        <v>138</v>
      </c>
      <c r="D2577" s="94">
        <v>80910</v>
      </c>
      <c r="E2577" s="95" t="s">
        <v>3505</v>
      </c>
      <c r="F2577" s="96" t="s">
        <v>135</v>
      </c>
      <c r="G2577" s="97">
        <v>1</v>
      </c>
      <c r="H2577" s="98">
        <v>1</v>
      </c>
      <c r="I2577" s="98">
        <v>278.61</v>
      </c>
      <c r="J2577" s="98">
        <v>38.450000000000003</v>
      </c>
      <c r="K2577" s="98">
        <v>317.06</v>
      </c>
      <c r="L2577" s="98">
        <v>317.06</v>
      </c>
      <c r="M2577" s="35"/>
    </row>
    <row r="2578" spans="1:13" x14ac:dyDescent="0.25">
      <c r="A2578" s="43" t="s">
        <v>6280</v>
      </c>
      <c r="B2578" s="116" t="s">
        <v>3506</v>
      </c>
      <c r="C2578" s="93" t="s">
        <v>138</v>
      </c>
      <c r="D2578" s="94">
        <v>82379</v>
      </c>
      <c r="E2578" s="95" t="s">
        <v>3507</v>
      </c>
      <c r="F2578" s="96" t="s">
        <v>178</v>
      </c>
      <c r="G2578" s="97">
        <v>222</v>
      </c>
      <c r="H2578" s="98">
        <v>222</v>
      </c>
      <c r="I2578" s="98">
        <v>123.44</v>
      </c>
      <c r="J2578" s="98">
        <v>27.75</v>
      </c>
      <c r="K2578" s="98">
        <v>33564.18</v>
      </c>
      <c r="L2578" s="98">
        <v>33564.18</v>
      </c>
      <c r="M2578" s="35"/>
    </row>
    <row r="2579" spans="1:13" x14ac:dyDescent="0.25">
      <c r="A2579" s="43" t="s">
        <v>6281</v>
      </c>
      <c r="B2579" s="116" t="s">
        <v>3508</v>
      </c>
      <c r="C2579" s="93" t="s">
        <v>138</v>
      </c>
      <c r="D2579" s="94">
        <v>82375</v>
      </c>
      <c r="E2579" s="95" t="s">
        <v>1330</v>
      </c>
      <c r="F2579" s="96" t="s">
        <v>178</v>
      </c>
      <c r="G2579" s="97">
        <v>6</v>
      </c>
      <c r="H2579" s="98">
        <v>6</v>
      </c>
      <c r="I2579" s="98">
        <v>36.56</v>
      </c>
      <c r="J2579" s="98">
        <v>11.03</v>
      </c>
      <c r="K2579" s="98">
        <v>285.54000000000002</v>
      </c>
      <c r="L2579" s="98">
        <v>285.54000000000002</v>
      </c>
      <c r="M2579" s="35"/>
    </row>
    <row r="2580" spans="1:13" x14ac:dyDescent="0.3">
      <c r="A2580" s="43" t="s">
        <v>6282</v>
      </c>
      <c r="B2580" s="116" t="s">
        <v>3509</v>
      </c>
      <c r="C2580" s="93" t="s">
        <v>138</v>
      </c>
      <c r="D2580" s="94">
        <v>85006</v>
      </c>
      <c r="E2580" s="95" t="s">
        <v>3510</v>
      </c>
      <c r="F2580" s="96" t="s">
        <v>135</v>
      </c>
      <c r="G2580" s="97">
        <v>8</v>
      </c>
      <c r="H2580" s="98">
        <v>8</v>
      </c>
      <c r="I2580" s="98">
        <v>183.23</v>
      </c>
      <c r="J2580" s="98">
        <v>14.35</v>
      </c>
      <c r="K2580" s="98">
        <v>1580.64</v>
      </c>
      <c r="L2580" s="98">
        <v>1580.64</v>
      </c>
    </row>
    <row r="2581" spans="1:13" x14ac:dyDescent="0.3">
      <c r="A2581" s="43" t="s">
        <v>6283</v>
      </c>
      <c r="B2581" s="116" t="s">
        <v>3511</v>
      </c>
      <c r="C2581" s="93" t="s">
        <v>138</v>
      </c>
      <c r="D2581" s="94">
        <v>85003</v>
      </c>
      <c r="E2581" s="95" t="s">
        <v>1871</v>
      </c>
      <c r="F2581" s="96" t="s">
        <v>135</v>
      </c>
      <c r="G2581" s="97">
        <v>2</v>
      </c>
      <c r="H2581" s="98">
        <v>2</v>
      </c>
      <c r="I2581" s="98">
        <v>164.79</v>
      </c>
      <c r="J2581" s="98">
        <v>14.35</v>
      </c>
      <c r="K2581" s="98">
        <v>358.28</v>
      </c>
      <c r="L2581" s="98">
        <v>358.28</v>
      </c>
    </row>
    <row r="2582" spans="1:13" x14ac:dyDescent="0.3">
      <c r="A2582" s="43" t="s">
        <v>6284</v>
      </c>
      <c r="B2582" s="116" t="s">
        <v>3512</v>
      </c>
      <c r="C2582" s="93" t="s">
        <v>138</v>
      </c>
      <c r="D2582" s="94">
        <v>85035</v>
      </c>
      <c r="E2582" s="95" t="s">
        <v>3513</v>
      </c>
      <c r="F2582" s="96" t="s">
        <v>135</v>
      </c>
      <c r="G2582" s="97">
        <v>8</v>
      </c>
      <c r="H2582" s="98">
        <v>8</v>
      </c>
      <c r="I2582" s="98">
        <v>117.99</v>
      </c>
      <c r="J2582" s="98">
        <v>5.0199999999999996</v>
      </c>
      <c r="K2582" s="98">
        <v>984.08</v>
      </c>
      <c r="L2582" s="98">
        <v>984.08</v>
      </c>
    </row>
    <row r="2583" spans="1:13" x14ac:dyDescent="0.3">
      <c r="A2583" s="43" t="s">
        <v>6285</v>
      </c>
      <c r="B2583" s="116" t="s">
        <v>3514</v>
      </c>
      <c r="C2583" s="93" t="s">
        <v>138</v>
      </c>
      <c r="D2583" s="94">
        <v>85037</v>
      </c>
      <c r="E2583" s="95" t="s">
        <v>3515</v>
      </c>
      <c r="F2583" s="96" t="s">
        <v>135</v>
      </c>
      <c r="G2583" s="97">
        <v>1</v>
      </c>
      <c r="H2583" s="98">
        <v>1</v>
      </c>
      <c r="I2583" s="98">
        <v>214.88</v>
      </c>
      <c r="J2583" s="98">
        <v>21.73</v>
      </c>
      <c r="K2583" s="98">
        <v>236.61</v>
      </c>
      <c r="L2583" s="98">
        <v>236.61</v>
      </c>
    </row>
    <row r="2584" spans="1:13" x14ac:dyDescent="0.3">
      <c r="A2584" s="43" t="s">
        <v>6286</v>
      </c>
      <c r="B2584" s="116" t="s">
        <v>3516</v>
      </c>
      <c r="C2584" s="93" t="s">
        <v>138</v>
      </c>
      <c r="D2584" s="94">
        <v>85039</v>
      </c>
      <c r="E2584" s="95" t="s">
        <v>3517</v>
      </c>
      <c r="F2584" s="96" t="s">
        <v>135</v>
      </c>
      <c r="G2584" s="97">
        <v>3</v>
      </c>
      <c r="H2584" s="98">
        <v>3</v>
      </c>
      <c r="I2584" s="98">
        <v>88.73</v>
      </c>
      <c r="J2584" s="98">
        <v>21.73</v>
      </c>
      <c r="K2584" s="98">
        <v>331.38</v>
      </c>
      <c r="L2584" s="98">
        <v>331.38</v>
      </c>
    </row>
    <row r="2585" spans="1:13" x14ac:dyDescent="0.3">
      <c r="A2585" s="43" t="s">
        <v>6287</v>
      </c>
      <c r="B2585" s="116" t="s">
        <v>3518</v>
      </c>
      <c r="C2585" s="93" t="s">
        <v>138</v>
      </c>
      <c r="D2585" s="94">
        <v>85041</v>
      </c>
      <c r="E2585" s="95" t="s">
        <v>3519</v>
      </c>
      <c r="F2585" s="96" t="s">
        <v>135</v>
      </c>
      <c r="G2585" s="97">
        <v>3</v>
      </c>
      <c r="H2585" s="98">
        <v>3</v>
      </c>
      <c r="I2585" s="98">
        <v>147.72</v>
      </c>
      <c r="J2585" s="98">
        <v>21.73</v>
      </c>
      <c r="K2585" s="98">
        <v>508.35</v>
      </c>
      <c r="L2585" s="98">
        <v>508.35</v>
      </c>
    </row>
    <row r="2586" spans="1:13" x14ac:dyDescent="0.3">
      <c r="A2586" s="43" t="s">
        <v>6288</v>
      </c>
      <c r="B2586" s="116" t="s">
        <v>3520</v>
      </c>
      <c r="C2586" s="93" t="s">
        <v>138</v>
      </c>
      <c r="D2586" s="94">
        <v>85077</v>
      </c>
      <c r="E2586" s="95" t="s">
        <v>3521</v>
      </c>
      <c r="F2586" s="96" t="s">
        <v>135</v>
      </c>
      <c r="G2586" s="97">
        <v>2</v>
      </c>
      <c r="H2586" s="98">
        <v>2</v>
      </c>
      <c r="I2586" s="98">
        <v>400.16</v>
      </c>
      <c r="J2586" s="98">
        <v>38.450000000000003</v>
      </c>
      <c r="K2586" s="98">
        <v>877.22</v>
      </c>
      <c r="L2586" s="98">
        <v>877.22</v>
      </c>
    </row>
    <row r="2587" spans="1:13" x14ac:dyDescent="0.3">
      <c r="A2587" s="43" t="s">
        <v>6289</v>
      </c>
      <c r="B2587" s="116" t="s">
        <v>3522</v>
      </c>
      <c r="C2587" s="93" t="s">
        <v>138</v>
      </c>
      <c r="D2587" s="94">
        <v>80981</v>
      </c>
      <c r="E2587" s="95" t="s">
        <v>3523</v>
      </c>
      <c r="F2587" s="96" t="s">
        <v>135</v>
      </c>
      <c r="G2587" s="97">
        <v>1</v>
      </c>
      <c r="H2587" s="98">
        <v>1</v>
      </c>
      <c r="I2587" s="98">
        <v>440.44</v>
      </c>
      <c r="J2587" s="98">
        <v>38.450000000000003</v>
      </c>
      <c r="K2587" s="98">
        <v>478.89</v>
      </c>
      <c r="L2587" s="98">
        <v>478.89</v>
      </c>
    </row>
    <row r="2588" spans="1:13" x14ac:dyDescent="0.3">
      <c r="A2588" s="43" t="s">
        <v>6290</v>
      </c>
      <c r="B2588" s="116" t="s">
        <v>3524</v>
      </c>
      <c r="C2588" s="93" t="s">
        <v>193</v>
      </c>
      <c r="D2588" s="107" t="s">
        <v>3525</v>
      </c>
      <c r="E2588" s="95" t="s">
        <v>3526</v>
      </c>
      <c r="F2588" s="96" t="s">
        <v>135</v>
      </c>
      <c r="G2588" s="97">
        <v>3</v>
      </c>
      <c r="H2588" s="98">
        <v>3</v>
      </c>
      <c r="I2588" s="98">
        <v>208.5</v>
      </c>
      <c r="J2588" s="98">
        <v>38.450000000000003</v>
      </c>
      <c r="K2588" s="98">
        <v>740.85</v>
      </c>
      <c r="L2588" s="98">
        <v>740.85</v>
      </c>
    </row>
    <row r="2589" spans="1:13" x14ac:dyDescent="0.3">
      <c r="A2589" s="43" t="s">
        <v>6291</v>
      </c>
      <c r="B2589" s="116" t="s">
        <v>3527</v>
      </c>
      <c r="C2589" s="93" t="s">
        <v>138</v>
      </c>
      <c r="D2589" s="94">
        <v>85056</v>
      </c>
      <c r="E2589" s="95" t="s">
        <v>3528</v>
      </c>
      <c r="F2589" s="96" t="s">
        <v>135</v>
      </c>
      <c r="G2589" s="97">
        <v>16</v>
      </c>
      <c r="H2589" s="98">
        <v>16</v>
      </c>
      <c r="I2589" s="98">
        <v>82.51</v>
      </c>
      <c r="J2589" s="98">
        <v>31.1</v>
      </c>
      <c r="K2589" s="98">
        <v>1817.76</v>
      </c>
      <c r="L2589" s="98">
        <v>1817.76</v>
      </c>
    </row>
    <row r="2590" spans="1:13" x14ac:dyDescent="0.3">
      <c r="A2590" s="43" t="s">
        <v>6292</v>
      </c>
      <c r="B2590" s="116" t="s">
        <v>3529</v>
      </c>
      <c r="C2590" s="93" t="s">
        <v>193</v>
      </c>
      <c r="D2590" s="107" t="s">
        <v>3530</v>
      </c>
      <c r="E2590" s="95" t="s">
        <v>3531</v>
      </c>
      <c r="F2590" s="96" t="s">
        <v>135</v>
      </c>
      <c r="G2590" s="97">
        <v>34</v>
      </c>
      <c r="H2590" s="98">
        <v>34</v>
      </c>
      <c r="I2590" s="98">
        <v>90.09</v>
      </c>
      <c r="J2590" s="98">
        <v>30.77</v>
      </c>
      <c r="K2590" s="98">
        <v>4109.24</v>
      </c>
      <c r="L2590" s="98">
        <v>4109.24</v>
      </c>
    </row>
    <row r="2591" spans="1:13" x14ac:dyDescent="0.3">
      <c r="A2591" s="43" t="s">
        <v>6293</v>
      </c>
      <c r="B2591" s="116" t="s">
        <v>3532</v>
      </c>
      <c r="C2591" s="93" t="s">
        <v>138</v>
      </c>
      <c r="D2591" s="94">
        <v>85047</v>
      </c>
      <c r="E2591" s="95" t="s">
        <v>3533</v>
      </c>
      <c r="F2591" s="96" t="s">
        <v>135</v>
      </c>
      <c r="G2591" s="97">
        <v>7</v>
      </c>
      <c r="H2591" s="98">
        <v>7</v>
      </c>
      <c r="I2591" s="98">
        <v>37.56</v>
      </c>
      <c r="J2591" s="98">
        <v>13.37</v>
      </c>
      <c r="K2591" s="98">
        <v>356.51</v>
      </c>
      <c r="L2591" s="98">
        <v>356.51</v>
      </c>
    </row>
    <row r="2592" spans="1:13" ht="24" x14ac:dyDescent="0.3">
      <c r="A2592" s="43" t="s">
        <v>6294</v>
      </c>
      <c r="B2592" s="118" t="s">
        <v>3534</v>
      </c>
      <c r="C2592" s="104" t="s">
        <v>187</v>
      </c>
      <c r="D2592" s="105">
        <v>92377</v>
      </c>
      <c r="E2592" s="95" t="s">
        <v>3535</v>
      </c>
      <c r="F2592" s="106" t="s">
        <v>135</v>
      </c>
      <c r="G2592" s="97">
        <v>7</v>
      </c>
      <c r="H2592" s="98">
        <v>7</v>
      </c>
      <c r="I2592" s="98">
        <v>60.58</v>
      </c>
      <c r="J2592" s="98">
        <v>24.53</v>
      </c>
      <c r="K2592" s="98">
        <v>595.77</v>
      </c>
      <c r="L2592" s="98">
        <v>595.77</v>
      </c>
    </row>
    <row r="2593" spans="1:12" x14ac:dyDescent="0.3">
      <c r="A2593" s="43" t="s">
        <v>6295</v>
      </c>
      <c r="B2593" s="116" t="s">
        <v>3536</v>
      </c>
      <c r="C2593" s="93" t="s">
        <v>193</v>
      </c>
      <c r="D2593" s="107" t="s">
        <v>3537</v>
      </c>
      <c r="E2593" s="95" t="s">
        <v>3538</v>
      </c>
      <c r="F2593" s="96" t="s">
        <v>135</v>
      </c>
      <c r="G2593" s="97">
        <v>6</v>
      </c>
      <c r="H2593" s="98">
        <v>6</v>
      </c>
      <c r="I2593" s="98">
        <v>255.56</v>
      </c>
      <c r="J2593" s="98">
        <v>13.37</v>
      </c>
      <c r="K2593" s="98">
        <v>1613.58</v>
      </c>
      <c r="L2593" s="98">
        <v>1613.58</v>
      </c>
    </row>
    <row r="2594" spans="1:12" ht="24" x14ac:dyDescent="0.3">
      <c r="A2594" s="43" t="s">
        <v>6296</v>
      </c>
      <c r="B2594" s="116" t="s">
        <v>3539</v>
      </c>
      <c r="C2594" s="93" t="s">
        <v>193</v>
      </c>
      <c r="D2594" s="107" t="s">
        <v>3540</v>
      </c>
      <c r="E2594" s="95" t="s">
        <v>3541</v>
      </c>
      <c r="F2594" s="96" t="s">
        <v>135</v>
      </c>
      <c r="G2594" s="97">
        <v>1</v>
      </c>
      <c r="H2594" s="98">
        <v>1</v>
      </c>
      <c r="I2594" s="98">
        <v>242.39</v>
      </c>
      <c r="J2594" s="98">
        <v>4.68</v>
      </c>
      <c r="K2594" s="98">
        <v>247.07</v>
      </c>
      <c r="L2594" s="98">
        <v>247.07</v>
      </c>
    </row>
    <row r="2595" spans="1:12" x14ac:dyDescent="0.3">
      <c r="A2595" s="43" t="s">
        <v>6297</v>
      </c>
      <c r="B2595" s="116" t="s">
        <v>3542</v>
      </c>
      <c r="C2595" s="93" t="s">
        <v>193</v>
      </c>
      <c r="D2595" s="107" t="s">
        <v>3543</v>
      </c>
      <c r="E2595" s="95" t="s">
        <v>3544</v>
      </c>
      <c r="F2595" s="96" t="s">
        <v>135</v>
      </c>
      <c r="G2595" s="97">
        <v>1</v>
      </c>
      <c r="H2595" s="98">
        <v>1</v>
      </c>
      <c r="I2595" s="98">
        <v>40.98</v>
      </c>
      <c r="J2595" s="98">
        <v>2.33</v>
      </c>
      <c r="K2595" s="98">
        <v>43.31</v>
      </c>
      <c r="L2595" s="98">
        <v>43.31</v>
      </c>
    </row>
    <row r="2596" spans="1:12" x14ac:dyDescent="0.3">
      <c r="A2596" s="43" t="s">
        <v>6298</v>
      </c>
      <c r="B2596" s="116" t="s">
        <v>3545</v>
      </c>
      <c r="C2596" s="93" t="s">
        <v>193</v>
      </c>
      <c r="D2596" s="107" t="s">
        <v>3546</v>
      </c>
      <c r="E2596" s="95" t="s">
        <v>3547</v>
      </c>
      <c r="F2596" s="96" t="s">
        <v>135</v>
      </c>
      <c r="G2596" s="97">
        <v>8</v>
      </c>
      <c r="H2596" s="98">
        <v>8</v>
      </c>
      <c r="I2596" s="98">
        <v>250.94</v>
      </c>
      <c r="J2596" s="98">
        <v>4.91</v>
      </c>
      <c r="K2596" s="98">
        <v>2046.8</v>
      </c>
      <c r="L2596" s="98">
        <v>2046.8</v>
      </c>
    </row>
    <row r="2597" spans="1:12" ht="24" x14ac:dyDescent="0.3">
      <c r="A2597" s="43" t="s">
        <v>6299</v>
      </c>
      <c r="B2597" s="116" t="s">
        <v>3548</v>
      </c>
      <c r="C2597" s="93" t="s">
        <v>138</v>
      </c>
      <c r="D2597" s="94">
        <v>85011</v>
      </c>
      <c r="E2597" s="95" t="s">
        <v>3549</v>
      </c>
      <c r="F2597" s="96" t="s">
        <v>135</v>
      </c>
      <c r="G2597" s="97">
        <v>7</v>
      </c>
      <c r="H2597" s="98">
        <v>7</v>
      </c>
      <c r="I2597" s="98">
        <v>398.03</v>
      </c>
      <c r="J2597" s="98">
        <v>168.01</v>
      </c>
      <c r="K2597" s="98">
        <v>3962.28</v>
      </c>
      <c r="L2597" s="98">
        <v>3962.28</v>
      </c>
    </row>
    <row r="2598" spans="1:12" ht="24" x14ac:dyDescent="0.3">
      <c r="A2598" s="43" t="s">
        <v>6300</v>
      </c>
      <c r="B2598" s="116" t="s">
        <v>3550</v>
      </c>
      <c r="C2598" s="93" t="s">
        <v>193</v>
      </c>
      <c r="D2598" s="107" t="s">
        <v>3551</v>
      </c>
      <c r="E2598" s="95" t="s">
        <v>3552</v>
      </c>
      <c r="F2598" s="96" t="s">
        <v>135</v>
      </c>
      <c r="G2598" s="97">
        <v>7</v>
      </c>
      <c r="H2598" s="98">
        <v>7</v>
      </c>
      <c r="I2598" s="98">
        <v>27.27</v>
      </c>
      <c r="J2598" s="98">
        <v>2.99</v>
      </c>
      <c r="K2598" s="98">
        <v>211.82</v>
      </c>
      <c r="L2598" s="98">
        <v>211.82</v>
      </c>
    </row>
    <row r="2599" spans="1:12" x14ac:dyDescent="0.3">
      <c r="A2599" s="43" t="s">
        <v>6301</v>
      </c>
      <c r="B2599" s="116" t="s">
        <v>3553</v>
      </c>
      <c r="C2599" s="93" t="s">
        <v>138</v>
      </c>
      <c r="D2599" s="94">
        <v>85025</v>
      </c>
      <c r="E2599" s="95" t="s">
        <v>3554</v>
      </c>
      <c r="F2599" s="96" t="s">
        <v>135</v>
      </c>
      <c r="G2599" s="97">
        <v>7</v>
      </c>
      <c r="H2599" s="98">
        <v>7</v>
      </c>
      <c r="I2599" s="98">
        <v>168.6</v>
      </c>
      <c r="J2599" s="98">
        <v>2.78</v>
      </c>
      <c r="K2599" s="98">
        <v>1199.6600000000001</v>
      </c>
      <c r="L2599" s="98">
        <v>1199.6600000000001</v>
      </c>
    </row>
    <row r="2600" spans="1:12" x14ac:dyDescent="0.3">
      <c r="A2600" s="43" t="s">
        <v>6302</v>
      </c>
      <c r="B2600" s="116" t="s">
        <v>3555</v>
      </c>
      <c r="C2600" s="93" t="s">
        <v>138</v>
      </c>
      <c r="D2600" s="94">
        <v>85017</v>
      </c>
      <c r="E2600" s="95" t="s">
        <v>3556</v>
      </c>
      <c r="F2600" s="96" t="s">
        <v>906</v>
      </c>
      <c r="G2600" s="97">
        <v>14</v>
      </c>
      <c r="H2600" s="98">
        <v>14</v>
      </c>
      <c r="I2600" s="98">
        <v>355.3</v>
      </c>
      <c r="J2600" s="98">
        <v>6.68</v>
      </c>
      <c r="K2600" s="98">
        <v>5067.72</v>
      </c>
      <c r="L2600" s="98">
        <v>5067.72</v>
      </c>
    </row>
    <row r="2601" spans="1:12" ht="24" x14ac:dyDescent="0.3">
      <c r="A2601" s="43" t="s">
        <v>6303</v>
      </c>
      <c r="B2601" s="116" t="s">
        <v>3557</v>
      </c>
      <c r="C2601" s="93" t="s">
        <v>193</v>
      </c>
      <c r="D2601" s="107" t="s">
        <v>3558</v>
      </c>
      <c r="E2601" s="95" t="s">
        <v>3559</v>
      </c>
      <c r="F2601" s="96" t="s">
        <v>135</v>
      </c>
      <c r="G2601" s="97">
        <v>7</v>
      </c>
      <c r="H2601" s="98">
        <v>7</v>
      </c>
      <c r="I2601" s="98">
        <v>204.57</v>
      </c>
      <c r="J2601" s="98">
        <v>5.35</v>
      </c>
      <c r="K2601" s="98">
        <v>1469.44</v>
      </c>
      <c r="L2601" s="98">
        <v>1469.44</v>
      </c>
    </row>
    <row r="2602" spans="1:12" x14ac:dyDescent="0.3">
      <c r="A2602" s="43" t="s">
        <v>6304</v>
      </c>
      <c r="B2602" s="116" t="s">
        <v>3560</v>
      </c>
      <c r="C2602" s="93" t="s">
        <v>138</v>
      </c>
      <c r="D2602" s="94">
        <v>85031</v>
      </c>
      <c r="E2602" s="95" t="s">
        <v>3561</v>
      </c>
      <c r="F2602" s="96" t="s">
        <v>135</v>
      </c>
      <c r="G2602" s="97">
        <v>7</v>
      </c>
      <c r="H2602" s="98">
        <v>7</v>
      </c>
      <c r="I2602" s="98">
        <v>257.93</v>
      </c>
      <c r="J2602" s="98">
        <v>16.71</v>
      </c>
      <c r="K2602" s="98">
        <v>1922.48</v>
      </c>
      <c r="L2602" s="98">
        <v>1922.48</v>
      </c>
    </row>
    <row r="2603" spans="1:12" x14ac:dyDescent="0.3">
      <c r="A2603" s="43" t="s">
        <v>6305</v>
      </c>
      <c r="B2603" s="116" t="s">
        <v>3562</v>
      </c>
      <c r="C2603" s="93" t="s">
        <v>193</v>
      </c>
      <c r="D2603" s="107" t="s">
        <v>3563</v>
      </c>
      <c r="E2603" s="95" t="s">
        <v>3564</v>
      </c>
      <c r="F2603" s="96" t="s">
        <v>135</v>
      </c>
      <c r="G2603" s="97">
        <v>1</v>
      </c>
      <c r="H2603" s="98">
        <v>1</v>
      </c>
      <c r="I2603" s="98">
        <v>210.87</v>
      </c>
      <c r="J2603" s="98">
        <v>2.99</v>
      </c>
      <c r="K2603" s="98">
        <v>213.86</v>
      </c>
      <c r="L2603" s="98">
        <v>213.86</v>
      </c>
    </row>
    <row r="2604" spans="1:12" x14ac:dyDescent="0.3">
      <c r="A2604" s="43" t="s">
        <v>6306</v>
      </c>
      <c r="B2604" s="116" t="s">
        <v>3565</v>
      </c>
      <c r="C2604" s="93" t="s">
        <v>193</v>
      </c>
      <c r="D2604" s="107" t="s">
        <v>3543</v>
      </c>
      <c r="E2604" s="95" t="s">
        <v>3544</v>
      </c>
      <c r="F2604" s="96" t="s">
        <v>135</v>
      </c>
      <c r="G2604" s="97">
        <v>1</v>
      </c>
      <c r="H2604" s="98">
        <v>1</v>
      </c>
      <c r="I2604" s="98">
        <v>40.98</v>
      </c>
      <c r="J2604" s="98">
        <v>2.33</v>
      </c>
      <c r="K2604" s="98">
        <v>43.31</v>
      </c>
      <c r="L2604" s="98">
        <v>43.31</v>
      </c>
    </row>
    <row r="2605" spans="1:12" ht="24" x14ac:dyDescent="0.3">
      <c r="A2605" s="43" t="s">
        <v>6307</v>
      </c>
      <c r="B2605" s="116" t="s">
        <v>3566</v>
      </c>
      <c r="C2605" s="93" t="s">
        <v>193</v>
      </c>
      <c r="D2605" s="107" t="s">
        <v>3567</v>
      </c>
      <c r="E2605" s="95" t="s">
        <v>3568</v>
      </c>
      <c r="F2605" s="96" t="s">
        <v>135</v>
      </c>
      <c r="G2605" s="97">
        <v>2</v>
      </c>
      <c r="H2605" s="98">
        <v>2</v>
      </c>
      <c r="I2605" s="98">
        <v>107.01</v>
      </c>
      <c r="J2605" s="98">
        <v>33.43</v>
      </c>
      <c r="K2605" s="98">
        <v>280.88</v>
      </c>
      <c r="L2605" s="98">
        <v>280.88</v>
      </c>
    </row>
    <row r="2606" spans="1:12" ht="24" x14ac:dyDescent="0.3">
      <c r="A2606" s="43" t="s">
        <v>6308</v>
      </c>
      <c r="B2606" s="116" t="s">
        <v>3569</v>
      </c>
      <c r="C2606" s="93" t="s">
        <v>193</v>
      </c>
      <c r="D2606" s="107" t="s">
        <v>3570</v>
      </c>
      <c r="E2606" s="95" t="s">
        <v>3571</v>
      </c>
      <c r="F2606" s="96" t="s">
        <v>135</v>
      </c>
      <c r="G2606" s="97">
        <v>8</v>
      </c>
      <c r="H2606" s="98">
        <v>8</v>
      </c>
      <c r="I2606" s="98">
        <v>45.35</v>
      </c>
      <c r="J2606" s="98">
        <v>26.75</v>
      </c>
      <c r="K2606" s="98">
        <v>576.79999999999995</v>
      </c>
      <c r="L2606" s="98">
        <v>576.79999999999995</v>
      </c>
    </row>
    <row r="2607" spans="1:12" ht="36" x14ac:dyDescent="0.3">
      <c r="A2607" s="43" t="s">
        <v>6309</v>
      </c>
      <c r="B2607" s="118" t="s">
        <v>3572</v>
      </c>
      <c r="C2607" s="104" t="s">
        <v>193</v>
      </c>
      <c r="D2607" s="112" t="s">
        <v>3573</v>
      </c>
      <c r="E2607" s="95" t="s">
        <v>3574</v>
      </c>
      <c r="F2607" s="106" t="s">
        <v>135</v>
      </c>
      <c r="G2607" s="97">
        <v>1</v>
      </c>
      <c r="H2607" s="98">
        <v>1</v>
      </c>
      <c r="I2607" s="98">
        <v>515.75</v>
      </c>
      <c r="J2607" s="98">
        <v>267.49</v>
      </c>
      <c r="K2607" s="98">
        <v>783.24</v>
      </c>
      <c r="L2607" s="98">
        <v>783.24</v>
      </c>
    </row>
    <row r="2608" spans="1:12" ht="24" x14ac:dyDescent="0.3">
      <c r="A2608" s="43" t="s">
        <v>6310</v>
      </c>
      <c r="B2608" s="116" t="s">
        <v>3575</v>
      </c>
      <c r="C2608" s="93" t="s">
        <v>187</v>
      </c>
      <c r="D2608" s="94">
        <v>97599</v>
      </c>
      <c r="E2608" s="95" t="s">
        <v>3576</v>
      </c>
      <c r="F2608" s="96" t="s">
        <v>135</v>
      </c>
      <c r="G2608" s="97">
        <v>32</v>
      </c>
      <c r="H2608" s="98">
        <v>32</v>
      </c>
      <c r="I2608" s="98">
        <v>15.99</v>
      </c>
      <c r="J2608" s="98">
        <v>4.68</v>
      </c>
      <c r="K2608" s="98">
        <v>661.44</v>
      </c>
      <c r="L2608" s="98">
        <v>661.44</v>
      </c>
    </row>
    <row r="2609" spans="1:12" x14ac:dyDescent="0.3">
      <c r="A2609" s="43" t="s">
        <v>6311</v>
      </c>
      <c r="B2609" s="116" t="s">
        <v>3577</v>
      </c>
      <c r="C2609" s="93" t="s">
        <v>138</v>
      </c>
      <c r="D2609" s="94">
        <v>72338</v>
      </c>
      <c r="E2609" s="95" t="s">
        <v>3578</v>
      </c>
      <c r="F2609" s="96" t="s">
        <v>135</v>
      </c>
      <c r="G2609" s="97">
        <v>2</v>
      </c>
      <c r="H2609" s="98">
        <v>2</v>
      </c>
      <c r="I2609" s="98">
        <v>1391.85</v>
      </c>
      <c r="J2609" s="98">
        <v>20.059999999999999</v>
      </c>
      <c r="K2609" s="98">
        <v>2823.82</v>
      </c>
      <c r="L2609" s="98">
        <v>2823.82</v>
      </c>
    </row>
    <row r="2610" spans="1:12" x14ac:dyDescent="0.3">
      <c r="A2610" s="43" t="s">
        <v>6312</v>
      </c>
      <c r="B2610" s="116" t="s">
        <v>3579</v>
      </c>
      <c r="C2610" s="93" t="s">
        <v>193</v>
      </c>
      <c r="D2610" s="107" t="s">
        <v>3580</v>
      </c>
      <c r="E2610" s="95" t="s">
        <v>3581</v>
      </c>
      <c r="F2610" s="96" t="s">
        <v>135</v>
      </c>
      <c r="G2610" s="97">
        <v>10</v>
      </c>
      <c r="H2610" s="98">
        <v>10</v>
      </c>
      <c r="I2610" s="98">
        <v>20.309999999999999</v>
      </c>
      <c r="J2610" s="98">
        <v>1.07</v>
      </c>
      <c r="K2610" s="98">
        <v>213.8</v>
      </c>
      <c r="L2610" s="98">
        <v>213.8</v>
      </c>
    </row>
    <row r="2611" spans="1:12" x14ac:dyDescent="0.3">
      <c r="A2611" s="43" t="s">
        <v>6313</v>
      </c>
      <c r="B2611" s="116" t="s">
        <v>3582</v>
      </c>
      <c r="C2611" s="93" t="s">
        <v>193</v>
      </c>
      <c r="D2611" s="107" t="s">
        <v>3583</v>
      </c>
      <c r="E2611" s="95" t="s">
        <v>3584</v>
      </c>
      <c r="F2611" s="96" t="s">
        <v>135</v>
      </c>
      <c r="G2611" s="97">
        <v>36</v>
      </c>
      <c r="H2611" s="98">
        <v>36</v>
      </c>
      <c r="I2611" s="98">
        <v>20.309999999999999</v>
      </c>
      <c r="J2611" s="98">
        <v>1.07</v>
      </c>
      <c r="K2611" s="98">
        <v>769.68</v>
      </c>
      <c r="L2611" s="98">
        <v>769.68</v>
      </c>
    </row>
    <row r="2612" spans="1:12" x14ac:dyDescent="0.3">
      <c r="A2612" s="43" t="s">
        <v>6314</v>
      </c>
      <c r="B2612" s="116" t="s">
        <v>3585</v>
      </c>
      <c r="C2612" s="93" t="s">
        <v>193</v>
      </c>
      <c r="D2612" s="107" t="s">
        <v>1873</v>
      </c>
      <c r="E2612" s="95" t="s">
        <v>1874</v>
      </c>
      <c r="F2612" s="96" t="s">
        <v>135</v>
      </c>
      <c r="G2612" s="97">
        <v>1</v>
      </c>
      <c r="H2612" s="98">
        <v>1</v>
      </c>
      <c r="I2612" s="98">
        <v>20.309999999999999</v>
      </c>
      <c r="J2612" s="98">
        <v>1.07</v>
      </c>
      <c r="K2612" s="98">
        <v>21.38</v>
      </c>
      <c r="L2612" s="98">
        <v>21.38</v>
      </c>
    </row>
    <row r="2613" spans="1:12" x14ac:dyDescent="0.3">
      <c r="A2613" s="43" t="s">
        <v>6315</v>
      </c>
      <c r="B2613" s="116" t="s">
        <v>3586</v>
      </c>
      <c r="C2613" s="93" t="s">
        <v>193</v>
      </c>
      <c r="D2613" s="107" t="s">
        <v>1876</v>
      </c>
      <c r="E2613" s="95" t="s">
        <v>1877</v>
      </c>
      <c r="F2613" s="96" t="s">
        <v>135</v>
      </c>
      <c r="G2613" s="97">
        <v>1</v>
      </c>
      <c r="H2613" s="98">
        <v>1</v>
      </c>
      <c r="I2613" s="98">
        <v>20.309999999999999</v>
      </c>
      <c r="J2613" s="98">
        <v>1.07</v>
      </c>
      <c r="K2613" s="98">
        <v>21.38</v>
      </c>
      <c r="L2613" s="98">
        <v>21.38</v>
      </c>
    </row>
    <row r="2614" spans="1:12" x14ac:dyDescent="0.3">
      <c r="A2614" s="43" t="s">
        <v>6316</v>
      </c>
      <c r="B2614" s="116" t="s">
        <v>3587</v>
      </c>
      <c r="C2614" s="93" t="s">
        <v>193</v>
      </c>
      <c r="D2614" s="107" t="s">
        <v>3588</v>
      </c>
      <c r="E2614" s="95" t="s">
        <v>3589</v>
      </c>
      <c r="F2614" s="96" t="s">
        <v>135</v>
      </c>
      <c r="G2614" s="97">
        <v>2</v>
      </c>
      <c r="H2614" s="98">
        <v>2</v>
      </c>
      <c r="I2614" s="98">
        <v>24.8</v>
      </c>
      <c r="J2614" s="98">
        <v>1.07</v>
      </c>
      <c r="K2614" s="98">
        <v>51.74</v>
      </c>
      <c r="L2614" s="98">
        <v>51.74</v>
      </c>
    </row>
    <row r="2615" spans="1:12" ht="24" x14ac:dyDescent="0.3">
      <c r="A2615" s="43" t="s">
        <v>6317</v>
      </c>
      <c r="B2615" s="116" t="s">
        <v>3590</v>
      </c>
      <c r="C2615" s="93" t="s">
        <v>193</v>
      </c>
      <c r="D2615" s="107" t="s">
        <v>3591</v>
      </c>
      <c r="E2615" s="95" t="s">
        <v>3592</v>
      </c>
      <c r="F2615" s="96" t="s">
        <v>135</v>
      </c>
      <c r="G2615" s="97">
        <v>1</v>
      </c>
      <c r="H2615" s="98">
        <v>1</v>
      </c>
      <c r="I2615" s="98">
        <v>0</v>
      </c>
      <c r="J2615" s="98">
        <v>6714.42</v>
      </c>
      <c r="K2615" s="98">
        <v>6714.42</v>
      </c>
      <c r="L2615" s="98">
        <v>6714.42</v>
      </c>
    </row>
    <row r="2616" spans="1:12" x14ac:dyDescent="0.3">
      <c r="A2616" s="43" t="s">
        <v>6318</v>
      </c>
      <c r="B2616" s="116" t="s">
        <v>3593</v>
      </c>
      <c r="C2616" s="93" t="s">
        <v>138</v>
      </c>
      <c r="D2616" s="94">
        <v>85083</v>
      </c>
      <c r="E2616" s="95" t="s">
        <v>3594</v>
      </c>
      <c r="F2616" s="96" t="s">
        <v>135</v>
      </c>
      <c r="G2616" s="97">
        <v>1</v>
      </c>
      <c r="H2616" s="98">
        <v>1</v>
      </c>
      <c r="I2616" s="98">
        <v>126.35</v>
      </c>
      <c r="J2616" s="98">
        <v>18.05</v>
      </c>
      <c r="K2616" s="98">
        <v>144.4</v>
      </c>
      <c r="L2616" s="98">
        <v>144.4</v>
      </c>
    </row>
    <row r="2617" spans="1:12" x14ac:dyDescent="0.25">
      <c r="A2617" s="43" t="s">
        <v>6319</v>
      </c>
      <c r="B2617" s="117" t="s">
        <v>3595</v>
      </c>
      <c r="C2617" s="100"/>
      <c r="D2617" s="100"/>
      <c r="E2617" s="101" t="s">
        <v>928</v>
      </c>
      <c r="F2617" s="100"/>
      <c r="G2617" s="102"/>
      <c r="H2617" s="102"/>
      <c r="I2617" s="102"/>
      <c r="J2617" s="102"/>
      <c r="K2617" s="103">
        <v>537.03</v>
      </c>
      <c r="L2617" s="103">
        <v>537.03</v>
      </c>
    </row>
    <row r="2618" spans="1:12" x14ac:dyDescent="0.3">
      <c r="A2618" s="43" t="s">
        <v>6320</v>
      </c>
      <c r="B2618" s="116" t="s">
        <v>3596</v>
      </c>
      <c r="C2618" s="93" t="s">
        <v>138</v>
      </c>
      <c r="D2618" s="94">
        <v>81003</v>
      </c>
      <c r="E2618" s="95" t="s">
        <v>932</v>
      </c>
      <c r="F2618" s="96" t="s">
        <v>178</v>
      </c>
      <c r="G2618" s="97">
        <v>54</v>
      </c>
      <c r="H2618" s="98">
        <v>54</v>
      </c>
      <c r="I2618" s="98">
        <v>3.7</v>
      </c>
      <c r="J2618" s="98">
        <v>4.01</v>
      </c>
      <c r="K2618" s="98">
        <v>416.34</v>
      </c>
      <c r="L2618" s="98">
        <v>416.34</v>
      </c>
    </row>
    <row r="2619" spans="1:12" x14ac:dyDescent="0.3">
      <c r="A2619" s="43" t="s">
        <v>6321</v>
      </c>
      <c r="B2619" s="116" t="s">
        <v>3597</v>
      </c>
      <c r="C2619" s="93" t="s">
        <v>138</v>
      </c>
      <c r="D2619" s="94">
        <v>81321</v>
      </c>
      <c r="E2619" s="95" t="s">
        <v>3598</v>
      </c>
      <c r="F2619" s="96" t="s">
        <v>135</v>
      </c>
      <c r="G2619" s="97">
        <v>4</v>
      </c>
      <c r="H2619" s="98">
        <v>4</v>
      </c>
      <c r="I2619" s="98">
        <v>0.83</v>
      </c>
      <c r="J2619" s="98">
        <v>6.01</v>
      </c>
      <c r="K2619" s="98">
        <v>27.36</v>
      </c>
      <c r="L2619" s="98">
        <v>27.36</v>
      </c>
    </row>
    <row r="2620" spans="1:12" x14ac:dyDescent="0.3">
      <c r="A2620" s="43" t="s">
        <v>6322</v>
      </c>
      <c r="B2620" s="116" t="s">
        <v>3599</v>
      </c>
      <c r="C2620" s="93" t="s">
        <v>138</v>
      </c>
      <c r="D2620" s="94">
        <v>81302</v>
      </c>
      <c r="E2620" s="95" t="s">
        <v>3600</v>
      </c>
      <c r="F2620" s="96" t="s">
        <v>135</v>
      </c>
      <c r="G2620" s="97">
        <v>2</v>
      </c>
      <c r="H2620" s="98">
        <v>2</v>
      </c>
      <c r="I2620" s="98">
        <v>1.74</v>
      </c>
      <c r="J2620" s="98">
        <v>6.01</v>
      </c>
      <c r="K2620" s="98">
        <v>15.5</v>
      </c>
      <c r="L2620" s="98">
        <v>15.5</v>
      </c>
    </row>
    <row r="2621" spans="1:12" x14ac:dyDescent="0.3">
      <c r="A2621" s="43" t="s">
        <v>6323</v>
      </c>
      <c r="B2621" s="116" t="s">
        <v>3601</v>
      </c>
      <c r="C2621" s="93" t="s">
        <v>138</v>
      </c>
      <c r="D2621" s="94">
        <v>80902</v>
      </c>
      <c r="E2621" s="95" t="s">
        <v>3602</v>
      </c>
      <c r="F2621" s="96" t="s">
        <v>135</v>
      </c>
      <c r="G2621" s="97">
        <v>1</v>
      </c>
      <c r="H2621" s="98">
        <v>1</v>
      </c>
      <c r="I2621" s="98">
        <v>36.17</v>
      </c>
      <c r="J2621" s="98">
        <v>18.05</v>
      </c>
      <c r="K2621" s="98">
        <v>54.22</v>
      </c>
      <c r="L2621" s="98">
        <v>54.22</v>
      </c>
    </row>
    <row r="2622" spans="1:12" x14ac:dyDescent="0.3">
      <c r="A2622" s="43" t="s">
        <v>6324</v>
      </c>
      <c r="B2622" s="116" t="s">
        <v>3603</v>
      </c>
      <c r="C2622" s="93" t="s">
        <v>138</v>
      </c>
      <c r="D2622" s="94">
        <v>81055</v>
      </c>
      <c r="E2622" s="95" t="s">
        <v>3604</v>
      </c>
      <c r="F2622" s="96" t="s">
        <v>135</v>
      </c>
      <c r="G2622" s="97">
        <v>1</v>
      </c>
      <c r="H2622" s="98">
        <v>1</v>
      </c>
      <c r="I2622" s="98">
        <v>12.72</v>
      </c>
      <c r="J2622" s="98">
        <v>3.01</v>
      </c>
      <c r="K2622" s="98">
        <v>15.73</v>
      </c>
      <c r="L2622" s="98">
        <v>15.73</v>
      </c>
    </row>
    <row r="2623" spans="1:12" x14ac:dyDescent="0.3">
      <c r="A2623" s="43" t="s">
        <v>6325</v>
      </c>
      <c r="B2623" s="116" t="s">
        <v>3605</v>
      </c>
      <c r="C2623" s="93" t="s">
        <v>138</v>
      </c>
      <c r="D2623" s="94">
        <v>81066</v>
      </c>
      <c r="E2623" s="95" t="s">
        <v>996</v>
      </c>
      <c r="F2623" s="96" t="s">
        <v>135</v>
      </c>
      <c r="G2623" s="97">
        <v>2</v>
      </c>
      <c r="H2623" s="98">
        <v>2</v>
      </c>
      <c r="I2623" s="98">
        <v>0.93</v>
      </c>
      <c r="J2623" s="98">
        <v>3.01</v>
      </c>
      <c r="K2623" s="98">
        <v>7.88</v>
      </c>
      <c r="L2623" s="98">
        <v>7.88</v>
      </c>
    </row>
    <row r="2624" spans="1:12" x14ac:dyDescent="0.3">
      <c r="A2624" s="43"/>
      <c r="B2624" s="37"/>
      <c r="C2624" s="37"/>
      <c r="D2624" s="37"/>
      <c r="E2624" s="37"/>
      <c r="F2624" s="37"/>
      <c r="G2624" s="37"/>
      <c r="H2624" s="37"/>
      <c r="I2624" s="37"/>
      <c r="J2624" s="37"/>
      <c r="K2624" s="37"/>
      <c r="L2624" s="37"/>
    </row>
    <row r="2625" spans="2:12" ht="14.4" customHeight="1" x14ac:dyDescent="0.3">
      <c r="B2625" s="34" t="s">
        <v>6334</v>
      </c>
      <c r="C2625" s="38"/>
      <c r="D2625" s="38"/>
      <c r="E2625" s="38"/>
      <c r="F2625" s="38"/>
      <c r="G2625" s="38"/>
      <c r="H2625" s="38"/>
      <c r="I2625" s="291" t="s">
        <v>134</v>
      </c>
      <c r="J2625" s="292"/>
      <c r="K2625" s="294">
        <v>3584011.1999999983</v>
      </c>
      <c r="L2625" s="294"/>
    </row>
    <row r="2626" spans="2:12" ht="14.4" x14ac:dyDescent="0.3">
      <c r="B2626" s="37"/>
      <c r="C2626" s="37"/>
      <c r="D2626" s="37"/>
      <c r="E2626" s="37"/>
      <c r="F2626" s="37"/>
      <c r="G2626" s="37"/>
      <c r="H2626" s="37"/>
      <c r="I2626" s="291" t="s">
        <v>3606</v>
      </c>
      <c r="J2626" s="292"/>
      <c r="K2626" s="294">
        <v>728987.87</v>
      </c>
      <c r="L2626" s="295"/>
    </row>
    <row r="2627" spans="2:12" ht="14.4" x14ac:dyDescent="0.3">
      <c r="B2627" s="285" t="s">
        <v>6335</v>
      </c>
      <c r="C2627" s="285"/>
      <c r="D2627" s="285"/>
      <c r="E2627" s="285"/>
      <c r="F2627" s="285"/>
      <c r="G2627" s="285"/>
      <c r="H2627" s="285"/>
      <c r="I2627" s="293" t="s">
        <v>3607</v>
      </c>
      <c r="J2627" s="292"/>
      <c r="K2627" s="296">
        <v>4312999.0699999984</v>
      </c>
      <c r="L2627" s="295"/>
    </row>
    <row r="2628" spans="2:12" x14ac:dyDescent="0.3">
      <c r="B2628" s="285"/>
      <c r="C2628" s="285"/>
      <c r="D2628" s="285"/>
      <c r="E2628" s="285"/>
      <c r="F2628" s="285"/>
      <c r="G2628" s="285"/>
      <c r="H2628" s="285"/>
      <c r="L2628" s="39"/>
    </row>
    <row r="2629" spans="2:12" ht="14.4" x14ac:dyDescent="0.3">
      <c r="B2629" s="285"/>
      <c r="C2629" s="285"/>
      <c r="D2629" s="285"/>
      <c r="E2629" s="285"/>
      <c r="F2629" s="285"/>
      <c r="G2629" s="285"/>
      <c r="H2629" s="285"/>
      <c r="I2629" s="291" t="s">
        <v>3608</v>
      </c>
      <c r="J2629" s="291"/>
      <c r="K2629" s="294">
        <v>2677.2850163877429</v>
      </c>
      <c r="L2629" s="295"/>
    </row>
    <row r="2630" spans="2:12" ht="14.4" x14ac:dyDescent="0.3">
      <c r="B2630" s="285"/>
      <c r="C2630" s="285"/>
      <c r="D2630" s="285"/>
      <c r="E2630" s="285"/>
      <c r="F2630" s="285"/>
      <c r="G2630" s="285"/>
      <c r="H2630" s="285"/>
      <c r="I2630" s="291" t="s">
        <v>3609</v>
      </c>
      <c r="J2630" s="292"/>
      <c r="K2630" s="294">
        <v>2470751.4400000051</v>
      </c>
      <c r="L2630" s="295"/>
    </row>
    <row r="2631" spans="2:12" ht="14.4" x14ac:dyDescent="0.3">
      <c r="B2631" s="285"/>
      <c r="C2631" s="285"/>
      <c r="D2631" s="285"/>
      <c r="E2631" s="285"/>
      <c r="F2631" s="285"/>
      <c r="G2631" s="285"/>
      <c r="H2631" s="285"/>
      <c r="I2631" s="291" t="s">
        <v>3610</v>
      </c>
      <c r="J2631" s="292"/>
      <c r="K2631" s="294">
        <v>1113256.3599999996</v>
      </c>
      <c r="L2631" s="295"/>
    </row>
    <row r="2632" spans="2:12" x14ac:dyDescent="0.3">
      <c r="B2632" s="285"/>
      <c r="C2632" s="285"/>
      <c r="D2632" s="285"/>
      <c r="E2632" s="285"/>
      <c r="F2632" s="285"/>
      <c r="G2632" s="285"/>
      <c r="H2632" s="285"/>
    </row>
  </sheetData>
  <sortState ref="A12:T2623">
    <sortCondition ref="A12:A2623"/>
  </sortState>
  <mergeCells count="15">
    <mergeCell ref="B2627:H2632"/>
    <mergeCell ref="F5:G5"/>
    <mergeCell ref="B10:L10"/>
    <mergeCell ref="I2629:J2629"/>
    <mergeCell ref="I2630:J2630"/>
    <mergeCell ref="I2631:J2631"/>
    <mergeCell ref="I2627:J2627"/>
    <mergeCell ref="I2626:J2626"/>
    <mergeCell ref="I2625:J2625"/>
    <mergeCell ref="K2631:L2631"/>
    <mergeCell ref="K2625:L2625"/>
    <mergeCell ref="K2626:L2626"/>
    <mergeCell ref="K2627:L2627"/>
    <mergeCell ref="K2629:L2629"/>
    <mergeCell ref="K2630:L2630"/>
  </mergeCells>
  <printOptions horizontalCentered="1"/>
  <pageMargins left="0.39370078740157483" right="0.39370078740157483" top="0.39370078740157483" bottom="0.59055118110236227" header="0.31496062992125984" footer="0.39370078740157483"/>
  <pageSetup paperSize="9" scale="54"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GridLines="0" view="pageBreakPreview" topLeftCell="G70" zoomScaleNormal="100" zoomScaleSheetLayoutView="100" workbookViewId="0">
      <selection activeCell="G87" sqref="A87:XFD91"/>
    </sheetView>
  </sheetViews>
  <sheetFormatPr defaultRowHeight="12" x14ac:dyDescent="0.25"/>
  <cols>
    <col min="1" max="1" width="30.88671875" style="1" customWidth="1"/>
    <col min="2" max="2" width="13.109375" style="1" customWidth="1"/>
    <col min="3" max="3" width="16.77734375" style="1" customWidth="1"/>
    <col min="4" max="21" width="12.5546875" style="1" customWidth="1"/>
    <col min="22" max="22" width="6.21875" style="1" customWidth="1"/>
    <col min="23" max="16384" width="8.88671875" style="1"/>
  </cols>
  <sheetData>
    <row r="1" spans="1:23" s="79" customFormat="1" ht="62.4" customHeight="1" thickBot="1" x14ac:dyDescent="0.35">
      <c r="A1" s="136"/>
      <c r="B1" s="137"/>
      <c r="C1" s="137"/>
      <c r="D1" s="137"/>
      <c r="E1" s="137"/>
      <c r="F1" s="137"/>
      <c r="G1" s="137"/>
      <c r="H1" s="137"/>
      <c r="I1" s="137"/>
      <c r="J1" s="137"/>
      <c r="K1" s="137"/>
      <c r="L1" s="137"/>
      <c r="M1" s="137"/>
      <c r="N1" s="137"/>
      <c r="O1" s="137"/>
      <c r="P1" s="137"/>
      <c r="Q1" s="137"/>
      <c r="R1" s="137"/>
      <c r="S1" s="137"/>
      <c r="T1" s="137"/>
      <c r="U1" s="138"/>
    </row>
    <row r="2" spans="1:23" s="79" customFormat="1" x14ac:dyDescent="0.25">
      <c r="A2" s="17" t="s">
        <v>112</v>
      </c>
      <c r="C2" s="139"/>
      <c r="D2" s="140" t="s">
        <v>6343</v>
      </c>
      <c r="E2" s="141"/>
      <c r="F2" s="141"/>
      <c r="G2" s="141"/>
      <c r="H2" s="141"/>
      <c r="I2" s="141"/>
      <c r="J2" s="141"/>
      <c r="K2" s="141"/>
      <c r="L2" s="141"/>
      <c r="M2" s="142"/>
      <c r="N2" s="141"/>
      <c r="O2" s="141"/>
      <c r="P2" s="141"/>
      <c r="Q2" s="141"/>
      <c r="R2" s="141"/>
      <c r="S2" s="141"/>
      <c r="T2" s="141"/>
      <c r="U2" s="157"/>
    </row>
    <row r="3" spans="1:23" s="79" customFormat="1" ht="12" customHeight="1" thickBot="1" x14ac:dyDescent="0.3">
      <c r="A3" s="21" t="s">
        <v>124</v>
      </c>
      <c r="B3" s="143"/>
      <c r="C3" s="144"/>
      <c r="D3" s="145">
        <v>18</v>
      </c>
      <c r="E3" s="146"/>
      <c r="F3" s="146"/>
      <c r="G3" s="146"/>
      <c r="H3" s="146"/>
      <c r="I3" s="146"/>
      <c r="J3" s="146"/>
      <c r="K3" s="146"/>
      <c r="L3" s="146"/>
      <c r="M3" s="147"/>
      <c r="N3" s="146"/>
      <c r="O3" s="146"/>
      <c r="P3" s="146"/>
      <c r="Q3" s="146"/>
      <c r="R3" s="146"/>
      <c r="S3" s="146"/>
      <c r="T3" s="146"/>
      <c r="U3" s="158"/>
    </row>
    <row r="4" spans="1:23" s="79" customFormat="1" x14ac:dyDescent="0.25">
      <c r="A4" s="25" t="s">
        <v>114</v>
      </c>
      <c r="C4" s="139"/>
      <c r="D4" s="140" t="s">
        <v>6344</v>
      </c>
      <c r="E4" s="148"/>
      <c r="F4" s="148"/>
      <c r="G4" s="148"/>
      <c r="H4" s="148"/>
      <c r="I4" s="148"/>
      <c r="J4" s="148"/>
      <c r="K4" s="148"/>
      <c r="L4" s="148"/>
      <c r="M4" s="142"/>
      <c r="N4" s="148"/>
      <c r="O4" s="148"/>
      <c r="P4" s="148"/>
      <c r="Q4" s="148"/>
      <c r="R4" s="148"/>
      <c r="S4" s="148"/>
      <c r="T4" s="148"/>
      <c r="U4" s="159"/>
    </row>
    <row r="5" spans="1:23" s="79" customFormat="1" ht="12" customHeight="1" thickBot="1" x14ac:dyDescent="0.3">
      <c r="A5" s="29" t="s">
        <v>116</v>
      </c>
      <c r="B5" s="149"/>
      <c r="C5" s="150"/>
      <c r="D5" s="151">
        <v>540</v>
      </c>
      <c r="E5" s="146" t="s">
        <v>6345</v>
      </c>
      <c r="F5" s="146"/>
      <c r="G5" s="146"/>
      <c r="H5" s="146"/>
      <c r="I5" s="146"/>
      <c r="J5" s="146"/>
      <c r="K5" s="146"/>
      <c r="L5" s="146"/>
      <c r="M5" s="143"/>
      <c r="N5" s="146"/>
      <c r="O5" s="146"/>
      <c r="P5" s="146"/>
      <c r="Q5" s="146"/>
      <c r="R5" s="146"/>
      <c r="S5" s="146"/>
      <c r="T5" s="146"/>
      <c r="U5" s="158"/>
    </row>
    <row r="6" spans="1:23" s="79" customFormat="1" x14ac:dyDescent="0.25">
      <c r="A6" s="57" t="s">
        <v>6346</v>
      </c>
      <c r="B6" s="152"/>
      <c r="C6" s="153"/>
      <c r="D6" s="140" t="s">
        <v>120</v>
      </c>
      <c r="E6" s="148"/>
      <c r="F6" s="148"/>
      <c r="G6" s="148"/>
      <c r="H6" s="148"/>
      <c r="I6" s="148"/>
      <c r="J6" s="148"/>
      <c r="K6" s="148"/>
      <c r="L6" s="148"/>
      <c r="M6" s="142"/>
      <c r="N6" s="148"/>
      <c r="O6" s="148"/>
      <c r="P6" s="148"/>
      <c r="Q6" s="148"/>
      <c r="R6" s="148"/>
      <c r="S6" s="148"/>
      <c r="T6" s="148"/>
      <c r="U6" s="159"/>
    </row>
    <row r="7" spans="1:23" s="79" customFormat="1" ht="12" customHeight="1" thickBot="1" x14ac:dyDescent="0.3">
      <c r="A7" s="29" t="s">
        <v>126</v>
      </c>
      <c r="C7" s="139"/>
      <c r="D7" s="154">
        <v>45309</v>
      </c>
      <c r="E7" s="146"/>
      <c r="F7" s="146"/>
      <c r="G7" s="146"/>
      <c r="H7" s="146"/>
      <c r="I7" s="146"/>
      <c r="J7" s="146"/>
      <c r="K7" s="146"/>
      <c r="L7" s="146"/>
      <c r="M7" s="155"/>
      <c r="N7" s="146"/>
      <c r="O7" s="146"/>
      <c r="P7" s="146"/>
      <c r="Q7" s="146"/>
      <c r="R7" s="146"/>
      <c r="S7" s="146"/>
      <c r="T7" s="146"/>
      <c r="U7" s="158"/>
    </row>
    <row r="8" spans="1:23" s="79" customFormat="1" ht="18" customHeight="1" thickBot="1" x14ac:dyDescent="0.35">
      <c r="A8" s="301" t="s">
        <v>6342</v>
      </c>
      <c r="B8" s="302"/>
      <c r="C8" s="302"/>
      <c r="D8" s="302"/>
      <c r="E8" s="302"/>
      <c r="F8" s="302"/>
      <c r="G8" s="302"/>
      <c r="H8" s="302"/>
      <c r="I8" s="302"/>
      <c r="J8" s="302"/>
      <c r="K8" s="302"/>
      <c r="L8" s="302"/>
      <c r="M8" s="302"/>
      <c r="N8" s="302"/>
      <c r="O8" s="302"/>
      <c r="P8" s="302"/>
      <c r="Q8" s="302"/>
      <c r="R8" s="302"/>
      <c r="S8" s="302"/>
      <c r="T8" s="302"/>
      <c r="U8" s="303"/>
      <c r="V8" s="156"/>
      <c r="W8" s="156"/>
    </row>
    <row r="9" spans="1:23" s="6" customFormat="1" ht="12" customHeight="1" x14ac:dyDescent="0.3">
      <c r="A9" s="304" t="s">
        <v>1</v>
      </c>
      <c r="B9" s="166" t="s">
        <v>6347</v>
      </c>
      <c r="C9" s="165" t="s">
        <v>90</v>
      </c>
      <c r="D9" s="165">
        <v>1</v>
      </c>
      <c r="E9" s="165">
        <v>2</v>
      </c>
      <c r="F9" s="165">
        <v>3</v>
      </c>
      <c r="G9" s="165">
        <v>4</v>
      </c>
      <c r="H9" s="165">
        <v>5</v>
      </c>
      <c r="I9" s="165">
        <v>6</v>
      </c>
      <c r="J9" s="165">
        <v>7</v>
      </c>
      <c r="K9" s="165">
        <v>8</v>
      </c>
      <c r="L9" s="165">
        <v>9</v>
      </c>
      <c r="M9" s="165">
        <v>10</v>
      </c>
      <c r="N9" s="165">
        <v>11</v>
      </c>
      <c r="O9" s="165">
        <v>12</v>
      </c>
      <c r="P9" s="165">
        <v>13</v>
      </c>
      <c r="Q9" s="165">
        <v>14</v>
      </c>
      <c r="R9" s="165">
        <v>15</v>
      </c>
      <c r="S9" s="165">
        <v>16</v>
      </c>
      <c r="T9" s="167">
        <v>17</v>
      </c>
      <c r="U9" s="168">
        <v>18</v>
      </c>
      <c r="V9" s="162"/>
      <c r="W9" s="162"/>
    </row>
    <row r="10" spans="1:23" s="6" customFormat="1" ht="12" customHeight="1" x14ac:dyDescent="0.3">
      <c r="A10" s="305" t="s">
        <v>1</v>
      </c>
      <c r="B10" s="9">
        <v>4312999.07</v>
      </c>
      <c r="C10" s="161" t="s">
        <v>91</v>
      </c>
      <c r="D10" s="161">
        <v>30</v>
      </c>
      <c r="E10" s="161">
        <v>60</v>
      </c>
      <c r="F10" s="161">
        <v>90</v>
      </c>
      <c r="G10" s="161">
        <v>120</v>
      </c>
      <c r="H10" s="161">
        <v>150</v>
      </c>
      <c r="I10" s="161">
        <v>180</v>
      </c>
      <c r="J10" s="161">
        <v>210</v>
      </c>
      <c r="K10" s="161">
        <v>240</v>
      </c>
      <c r="L10" s="161">
        <v>270</v>
      </c>
      <c r="M10" s="161">
        <v>300</v>
      </c>
      <c r="N10" s="161">
        <v>330</v>
      </c>
      <c r="O10" s="161">
        <v>360</v>
      </c>
      <c r="P10" s="161">
        <v>390</v>
      </c>
      <c r="Q10" s="161">
        <v>420</v>
      </c>
      <c r="R10" s="161">
        <v>450</v>
      </c>
      <c r="S10" s="161">
        <v>480</v>
      </c>
      <c r="T10" s="161">
        <v>510</v>
      </c>
      <c r="U10" s="165">
        <v>540</v>
      </c>
    </row>
    <row r="11" spans="1:23" x14ac:dyDescent="0.25">
      <c r="A11" s="299" t="s">
        <v>92</v>
      </c>
      <c r="B11" s="300">
        <v>244034.12</v>
      </c>
      <c r="C11" s="3" t="s">
        <v>93</v>
      </c>
      <c r="D11" s="163">
        <v>0.19670000000000001</v>
      </c>
      <c r="E11" s="163">
        <v>3.0599999999999999E-2</v>
      </c>
      <c r="F11" s="163">
        <v>3.0599999999999999E-2</v>
      </c>
      <c r="G11" s="163">
        <v>3.0599999999999999E-2</v>
      </c>
      <c r="H11" s="163">
        <v>9.0499999999999997E-2</v>
      </c>
      <c r="I11" s="163">
        <v>3.0599999999999999E-2</v>
      </c>
      <c r="J11" s="163">
        <v>3.0599999999999999E-2</v>
      </c>
      <c r="K11" s="163">
        <v>3.0599999999999999E-2</v>
      </c>
      <c r="L11" s="163">
        <v>3.0599999999999999E-2</v>
      </c>
      <c r="M11" s="163">
        <v>3.0599999999999999E-2</v>
      </c>
      <c r="N11" s="163">
        <v>0.16800000000000001</v>
      </c>
      <c r="O11" s="163">
        <v>3.0599999999999999E-2</v>
      </c>
      <c r="P11" s="163">
        <v>3.0599999999999999E-2</v>
      </c>
      <c r="Q11" s="163">
        <v>3.0599999999999999E-2</v>
      </c>
      <c r="R11" s="163">
        <v>0.11650000000000001</v>
      </c>
      <c r="S11" s="163">
        <v>3.0599999999999999E-2</v>
      </c>
      <c r="T11" s="163">
        <v>3.0599999999999999E-2</v>
      </c>
      <c r="U11" s="163">
        <v>3.0499999999999999E-2</v>
      </c>
    </row>
    <row r="12" spans="1:23" x14ac:dyDescent="0.25">
      <c r="A12" s="299" t="s">
        <v>92</v>
      </c>
      <c r="B12" s="300"/>
      <c r="C12" s="3"/>
      <c r="D12" s="164">
        <v>48001.51</v>
      </c>
      <c r="E12" s="164">
        <v>7467.44</v>
      </c>
      <c r="F12" s="164">
        <v>7467.44</v>
      </c>
      <c r="G12" s="164">
        <v>7467.44</v>
      </c>
      <c r="H12" s="164">
        <v>22085.08</v>
      </c>
      <c r="I12" s="164">
        <v>7467.44</v>
      </c>
      <c r="J12" s="164">
        <v>7467.44</v>
      </c>
      <c r="K12" s="164">
        <v>7467.44</v>
      </c>
      <c r="L12" s="164">
        <v>7467.44</v>
      </c>
      <c r="M12" s="164">
        <v>7467.44</v>
      </c>
      <c r="N12" s="164">
        <v>40997.730000000003</v>
      </c>
      <c r="O12" s="164">
        <v>7467.44</v>
      </c>
      <c r="P12" s="164">
        <v>7467.44</v>
      </c>
      <c r="Q12" s="164">
        <v>7467.44</v>
      </c>
      <c r="R12" s="164">
        <v>28429.97</v>
      </c>
      <c r="S12" s="164">
        <v>7467.44</v>
      </c>
      <c r="T12" s="164">
        <v>7467.44</v>
      </c>
      <c r="U12" s="164">
        <v>7443.04</v>
      </c>
    </row>
    <row r="13" spans="1:23" x14ac:dyDescent="0.25">
      <c r="A13" s="299" t="s">
        <v>47</v>
      </c>
      <c r="B13" s="300">
        <v>24301.39</v>
      </c>
      <c r="C13" s="3" t="s">
        <v>93</v>
      </c>
      <c r="D13" s="163">
        <v>6.2899999999999998E-2</v>
      </c>
      <c r="E13" s="163">
        <v>6.2899999999999998E-2</v>
      </c>
      <c r="F13" s="163">
        <v>6.2899999999999998E-2</v>
      </c>
      <c r="G13" s="163">
        <v>5.3199999999999997E-2</v>
      </c>
      <c r="H13" s="163">
        <v>3.4299999999999997E-2</v>
      </c>
      <c r="I13" s="163">
        <v>3.2300000000000002E-2</v>
      </c>
      <c r="J13" s="163">
        <v>3.4299999999999997E-2</v>
      </c>
      <c r="K13" s="163">
        <v>3.4299999999999997E-2</v>
      </c>
      <c r="L13" s="163">
        <v>3.2300000000000002E-2</v>
      </c>
      <c r="M13" s="163">
        <v>3.4299999999999997E-2</v>
      </c>
      <c r="N13" s="163">
        <v>8.6099999999999996E-2</v>
      </c>
      <c r="O13" s="163">
        <v>8.6099999999999996E-2</v>
      </c>
      <c r="P13" s="163">
        <v>8.6099999999999996E-2</v>
      </c>
      <c r="Q13" s="163">
        <v>7.2800000000000004E-2</v>
      </c>
      <c r="R13" s="163">
        <v>5.8599999999999999E-2</v>
      </c>
      <c r="S13" s="163">
        <v>5.8599999999999999E-2</v>
      </c>
      <c r="T13" s="163">
        <v>5.8500000000000003E-2</v>
      </c>
      <c r="U13" s="163">
        <v>4.9500000000000002E-2</v>
      </c>
    </row>
    <row r="14" spans="1:23" x14ac:dyDescent="0.25">
      <c r="A14" s="299" t="s">
        <v>47</v>
      </c>
      <c r="B14" s="300"/>
      <c r="C14" s="3"/>
      <c r="D14" s="164">
        <v>1528.55</v>
      </c>
      <c r="E14" s="164">
        <v>1528.55</v>
      </c>
      <c r="F14" s="164">
        <v>1528.55</v>
      </c>
      <c r="G14" s="164">
        <v>1292.83</v>
      </c>
      <c r="H14" s="164">
        <v>833.53</v>
      </c>
      <c r="I14" s="164">
        <v>784.93</v>
      </c>
      <c r="J14" s="164">
        <v>833.53</v>
      </c>
      <c r="K14" s="164">
        <v>833.53</v>
      </c>
      <c r="L14" s="164">
        <v>784.93</v>
      </c>
      <c r="M14" s="164">
        <v>833.53</v>
      </c>
      <c r="N14" s="164">
        <v>2092.34</v>
      </c>
      <c r="O14" s="164">
        <v>2092.34</v>
      </c>
      <c r="P14" s="164">
        <v>2092.34</v>
      </c>
      <c r="Q14" s="164">
        <v>1769.14</v>
      </c>
      <c r="R14" s="164">
        <v>1424.06</v>
      </c>
      <c r="S14" s="164">
        <v>1424.06</v>
      </c>
      <c r="T14" s="164">
        <v>1421.63</v>
      </c>
      <c r="U14" s="164">
        <v>1202.9100000000001</v>
      </c>
    </row>
    <row r="15" spans="1:23" x14ac:dyDescent="0.25">
      <c r="A15" s="299" t="s">
        <v>94</v>
      </c>
      <c r="B15" s="300">
        <v>52655.06</v>
      </c>
      <c r="C15" s="3" t="s">
        <v>93</v>
      </c>
      <c r="D15" s="163">
        <v>0.1867</v>
      </c>
      <c r="E15" s="163">
        <v>1.3599999999999999E-2</v>
      </c>
      <c r="F15" s="163">
        <v>1.3599999999999999E-2</v>
      </c>
      <c r="G15" s="163">
        <v>1.3599999999999999E-2</v>
      </c>
      <c r="H15" s="163">
        <v>8.1699999999999995E-2</v>
      </c>
      <c r="I15" s="163">
        <v>0.12470000000000001</v>
      </c>
      <c r="J15" s="163">
        <v>1.3599999999999999E-2</v>
      </c>
      <c r="K15" s="163">
        <v>1.3599999999999999E-2</v>
      </c>
      <c r="L15" s="163">
        <v>1.3599999999999999E-2</v>
      </c>
      <c r="M15" s="163">
        <v>1.3599999999999999E-2</v>
      </c>
      <c r="N15" s="163">
        <v>0.27650000000000002</v>
      </c>
      <c r="O15" s="163">
        <v>1.3599999999999999E-2</v>
      </c>
      <c r="P15" s="163">
        <v>1.3599999999999999E-2</v>
      </c>
      <c r="Q15" s="163">
        <v>1.3599999999999999E-2</v>
      </c>
      <c r="R15" s="163">
        <v>0.1474</v>
      </c>
      <c r="S15" s="163">
        <v>1.3599999999999999E-2</v>
      </c>
      <c r="T15" s="163">
        <v>1.3599999999999999E-2</v>
      </c>
      <c r="U15" s="163">
        <v>1.9800000000000002E-2</v>
      </c>
    </row>
    <row r="16" spans="1:23" x14ac:dyDescent="0.25">
      <c r="A16" s="299" t="s">
        <v>94</v>
      </c>
      <c r="B16" s="300"/>
      <c r="C16" s="3"/>
      <c r="D16" s="164">
        <v>9830.69</v>
      </c>
      <c r="E16" s="164">
        <v>716.1</v>
      </c>
      <c r="F16" s="164">
        <v>716.1</v>
      </c>
      <c r="G16" s="164">
        <v>716.1</v>
      </c>
      <c r="H16" s="164">
        <v>4301.91</v>
      </c>
      <c r="I16" s="164">
        <v>6566.08</v>
      </c>
      <c r="J16" s="164">
        <v>716.1</v>
      </c>
      <c r="K16" s="164">
        <v>716.1</v>
      </c>
      <c r="L16" s="164">
        <v>716.1</v>
      </c>
      <c r="M16" s="164">
        <v>716.1</v>
      </c>
      <c r="N16" s="164">
        <v>14559.12</v>
      </c>
      <c r="O16" s="164">
        <v>716.1</v>
      </c>
      <c r="P16" s="164">
        <v>716.1</v>
      </c>
      <c r="Q16" s="164">
        <v>716.1</v>
      </c>
      <c r="R16" s="164">
        <v>7761.35</v>
      </c>
      <c r="S16" s="164">
        <v>716.1</v>
      </c>
      <c r="T16" s="164">
        <v>716.1</v>
      </c>
      <c r="U16" s="164">
        <v>1042.57</v>
      </c>
    </row>
    <row r="17" spans="1:21" x14ac:dyDescent="0.25">
      <c r="A17" s="299" t="s">
        <v>51</v>
      </c>
      <c r="B17" s="300">
        <v>209983.1</v>
      </c>
      <c r="C17" s="3" t="s">
        <v>93</v>
      </c>
      <c r="D17" s="163">
        <v>0.2009</v>
      </c>
      <c r="E17" s="121"/>
      <c r="F17" s="121"/>
      <c r="G17" s="121"/>
      <c r="H17" s="163">
        <v>0.1067</v>
      </c>
      <c r="I17" s="163">
        <v>0.32</v>
      </c>
      <c r="J17" s="121"/>
      <c r="K17" s="121"/>
      <c r="L17" s="121"/>
      <c r="M17" s="121"/>
      <c r="N17" s="163">
        <v>0.2014</v>
      </c>
      <c r="O17" s="121"/>
      <c r="P17" s="121"/>
      <c r="Q17" s="121"/>
      <c r="R17" s="163">
        <v>0.17100000000000001</v>
      </c>
      <c r="S17" s="121"/>
      <c r="T17" s="121"/>
      <c r="U17" s="121"/>
    </row>
    <row r="18" spans="1:21" x14ac:dyDescent="0.25">
      <c r="A18" s="299" t="s">
        <v>51</v>
      </c>
      <c r="B18" s="300"/>
      <c r="C18" s="3"/>
      <c r="D18" s="164">
        <v>42185.599999999999</v>
      </c>
      <c r="E18" s="164">
        <v>0</v>
      </c>
      <c r="F18" s="164">
        <v>0</v>
      </c>
      <c r="G18" s="164">
        <v>0</v>
      </c>
      <c r="H18" s="164">
        <v>22405.19</v>
      </c>
      <c r="I18" s="164">
        <v>67194.59</v>
      </c>
      <c r="J18" s="164">
        <v>0</v>
      </c>
      <c r="K18" s="164">
        <v>0</v>
      </c>
      <c r="L18" s="164">
        <v>0</v>
      </c>
      <c r="M18" s="164">
        <v>0</v>
      </c>
      <c r="N18" s="164">
        <v>42290.59</v>
      </c>
      <c r="O18" s="164">
        <v>0</v>
      </c>
      <c r="P18" s="164">
        <v>0</v>
      </c>
      <c r="Q18" s="164">
        <v>0</v>
      </c>
      <c r="R18" s="164">
        <v>35907.11</v>
      </c>
      <c r="S18" s="164">
        <v>0</v>
      </c>
      <c r="T18" s="164">
        <v>0</v>
      </c>
      <c r="U18" s="164">
        <v>0</v>
      </c>
    </row>
    <row r="19" spans="1:21" x14ac:dyDescent="0.25">
      <c r="A19" s="299" t="s">
        <v>53</v>
      </c>
      <c r="B19" s="300">
        <v>492596.42</v>
      </c>
      <c r="C19" s="3" t="s">
        <v>93</v>
      </c>
      <c r="D19" s="163">
        <v>5.2699999999999997E-2</v>
      </c>
      <c r="E19" s="163">
        <v>7.9100000000000004E-2</v>
      </c>
      <c r="F19" s="121"/>
      <c r="G19" s="121"/>
      <c r="H19" s="121"/>
      <c r="I19" s="163">
        <v>0.30099999999999999</v>
      </c>
      <c r="J19" s="163">
        <v>0.24629999999999999</v>
      </c>
      <c r="K19" s="121"/>
      <c r="L19" s="121"/>
      <c r="M19" s="121"/>
      <c r="N19" s="163">
        <v>8.2900000000000001E-2</v>
      </c>
      <c r="O19" s="163">
        <v>0.1244</v>
      </c>
      <c r="P19" s="121"/>
      <c r="Q19" s="121"/>
      <c r="R19" s="163">
        <v>4.5400000000000003E-2</v>
      </c>
      <c r="S19" s="163">
        <v>6.8199999999999997E-2</v>
      </c>
      <c r="T19" s="121"/>
      <c r="U19" s="121"/>
    </row>
    <row r="20" spans="1:21" x14ac:dyDescent="0.25">
      <c r="A20" s="299" t="s">
        <v>53</v>
      </c>
      <c r="B20" s="300"/>
      <c r="C20" s="3"/>
      <c r="D20" s="164">
        <v>25959.83</v>
      </c>
      <c r="E20" s="164">
        <v>38964.370000000003</v>
      </c>
      <c r="F20" s="164">
        <v>0</v>
      </c>
      <c r="G20" s="164">
        <v>0</v>
      </c>
      <c r="H20" s="164">
        <v>0</v>
      </c>
      <c r="I20" s="164">
        <v>148271.51999999999</v>
      </c>
      <c r="J20" s="164">
        <v>121326.49</v>
      </c>
      <c r="K20" s="164">
        <v>0</v>
      </c>
      <c r="L20" s="164">
        <v>0</v>
      </c>
      <c r="M20" s="164">
        <v>0</v>
      </c>
      <c r="N20" s="164">
        <v>40836.239999999998</v>
      </c>
      <c r="O20" s="164">
        <v>61278.99</v>
      </c>
      <c r="P20" s="164">
        <v>0</v>
      </c>
      <c r="Q20" s="164">
        <v>0</v>
      </c>
      <c r="R20" s="164">
        <v>22363.87</v>
      </c>
      <c r="S20" s="164">
        <v>33595.07</v>
      </c>
      <c r="T20" s="164">
        <v>0</v>
      </c>
      <c r="U20" s="164">
        <v>0</v>
      </c>
    </row>
    <row r="21" spans="1:21" x14ac:dyDescent="0.25">
      <c r="A21" s="299" t="s">
        <v>95</v>
      </c>
      <c r="B21" s="300">
        <v>577378.43000000005</v>
      </c>
      <c r="C21" s="3" t="s">
        <v>93</v>
      </c>
      <c r="D21" s="163">
        <v>4.5499999999999999E-2</v>
      </c>
      <c r="E21" s="163">
        <v>6.5199999999999994E-2</v>
      </c>
      <c r="F21" s="163">
        <v>5.21E-2</v>
      </c>
      <c r="G21" s="163">
        <v>4.5499999999999999E-2</v>
      </c>
      <c r="H21" s="163">
        <v>4.5499999999999999E-2</v>
      </c>
      <c r="I21" s="163">
        <v>5.3999999999999999E-2</v>
      </c>
      <c r="J21" s="163">
        <v>5.2299999999999999E-2</v>
      </c>
      <c r="K21" s="163">
        <v>6.25E-2</v>
      </c>
      <c r="L21" s="163">
        <v>6.25E-2</v>
      </c>
      <c r="M21" s="163">
        <v>6.4199999999999993E-2</v>
      </c>
      <c r="N21" s="163">
        <v>4.5499999999999999E-2</v>
      </c>
      <c r="O21" s="163">
        <v>8.4099999999999994E-2</v>
      </c>
      <c r="P21" s="163">
        <v>5.8400000000000001E-2</v>
      </c>
      <c r="Q21" s="163">
        <v>4.5499999999999999E-2</v>
      </c>
      <c r="R21" s="163">
        <v>4.5499999999999999E-2</v>
      </c>
      <c r="S21" s="163">
        <v>7.2499999999999995E-2</v>
      </c>
      <c r="T21" s="163">
        <v>5.45E-2</v>
      </c>
      <c r="U21" s="163">
        <v>4.4699999999999997E-2</v>
      </c>
    </row>
    <row r="22" spans="1:21" x14ac:dyDescent="0.25">
      <c r="A22" s="299" t="s">
        <v>95</v>
      </c>
      <c r="B22" s="300"/>
      <c r="C22" s="3"/>
      <c r="D22" s="164">
        <v>26270.71</v>
      </c>
      <c r="E22" s="164">
        <v>37645.07</v>
      </c>
      <c r="F22" s="164">
        <v>30081.41</v>
      </c>
      <c r="G22" s="164">
        <v>26270.71</v>
      </c>
      <c r="H22" s="164">
        <v>26270.71</v>
      </c>
      <c r="I22" s="164">
        <v>31178.43</v>
      </c>
      <c r="J22" s="164">
        <v>30196.89</v>
      </c>
      <c r="K22" s="164">
        <v>36086.15</v>
      </c>
      <c r="L22" s="164">
        <v>36086.15</v>
      </c>
      <c r="M22" s="164">
        <v>37067.69</v>
      </c>
      <c r="N22" s="164">
        <v>26270.71</v>
      </c>
      <c r="O22" s="164">
        <v>48557.52</v>
      </c>
      <c r="P22" s="164">
        <v>33718.9</v>
      </c>
      <c r="Q22" s="164">
        <v>26270.71</v>
      </c>
      <c r="R22" s="164">
        <v>26270.71</v>
      </c>
      <c r="S22" s="164">
        <v>41859.93</v>
      </c>
      <c r="T22" s="164">
        <v>31467.119999999999</v>
      </c>
      <c r="U22" s="164">
        <v>25808.81</v>
      </c>
    </row>
    <row r="23" spans="1:21" x14ac:dyDescent="0.25">
      <c r="A23" s="299" t="s">
        <v>57</v>
      </c>
      <c r="B23" s="300">
        <v>229919.59</v>
      </c>
      <c r="C23" s="3" t="s">
        <v>93</v>
      </c>
      <c r="D23" s="163">
        <v>2.7699999999999999E-2</v>
      </c>
      <c r="E23" s="163">
        <v>2.7699999999999999E-2</v>
      </c>
      <c r="F23" s="163">
        <v>2.7699999999999999E-2</v>
      </c>
      <c r="G23" s="163">
        <v>2.7699999999999999E-2</v>
      </c>
      <c r="H23" s="163">
        <v>2.7699999999999999E-2</v>
      </c>
      <c r="I23" s="163">
        <v>6.3799999999999996E-2</v>
      </c>
      <c r="J23" s="163">
        <v>7.8299999999999995E-2</v>
      </c>
      <c r="K23" s="163">
        <v>0.11799999999999999</v>
      </c>
      <c r="L23" s="163">
        <v>0.11799999999999999</v>
      </c>
      <c r="M23" s="163">
        <v>0.1216</v>
      </c>
      <c r="N23" s="163">
        <v>2.7699999999999999E-2</v>
      </c>
      <c r="O23" s="163">
        <v>0.1099</v>
      </c>
      <c r="P23" s="163">
        <v>5.5100000000000003E-2</v>
      </c>
      <c r="Q23" s="163">
        <v>2.7699999999999999E-2</v>
      </c>
      <c r="R23" s="163">
        <v>2.7699999999999999E-2</v>
      </c>
      <c r="S23" s="163">
        <v>5.1299999999999998E-2</v>
      </c>
      <c r="T23" s="163">
        <v>3.56E-2</v>
      </c>
      <c r="U23" s="163">
        <v>2.6800000000000001E-2</v>
      </c>
    </row>
    <row r="24" spans="1:21" x14ac:dyDescent="0.25">
      <c r="A24" s="299" t="s">
        <v>57</v>
      </c>
      <c r="B24" s="300"/>
      <c r="C24" s="3"/>
      <c r="D24" s="164">
        <v>6368.77</v>
      </c>
      <c r="E24" s="164">
        <v>6368.77</v>
      </c>
      <c r="F24" s="164">
        <v>6368.77</v>
      </c>
      <c r="G24" s="164">
        <v>6368.77</v>
      </c>
      <c r="H24" s="164">
        <v>6368.77</v>
      </c>
      <c r="I24" s="164">
        <v>14668.86</v>
      </c>
      <c r="J24" s="164">
        <v>18002.7</v>
      </c>
      <c r="K24" s="164">
        <v>27130.51</v>
      </c>
      <c r="L24" s="164">
        <v>27130.51</v>
      </c>
      <c r="M24" s="164">
        <v>27958.22</v>
      </c>
      <c r="N24" s="164">
        <v>6368.77</v>
      </c>
      <c r="O24" s="164">
        <v>25268.16</v>
      </c>
      <c r="P24" s="164">
        <v>12668.56</v>
      </c>
      <c r="Q24" s="164">
        <v>6368.77</v>
      </c>
      <c r="R24" s="164">
        <v>6368.77</v>
      </c>
      <c r="S24" s="164">
        <v>11794.87</v>
      </c>
      <c r="T24" s="164">
        <v>8185.13</v>
      </c>
      <c r="U24" s="164">
        <v>6161.84</v>
      </c>
    </row>
    <row r="25" spans="1:21" x14ac:dyDescent="0.25">
      <c r="A25" s="299" t="s">
        <v>59</v>
      </c>
      <c r="B25" s="300">
        <v>148972.82</v>
      </c>
      <c r="C25" s="3" t="s">
        <v>93</v>
      </c>
      <c r="D25" s="163">
        <v>5.0799999999999998E-2</v>
      </c>
      <c r="E25" s="163">
        <v>5.0799999999999998E-2</v>
      </c>
      <c r="F25" s="163">
        <v>5.0799999999999998E-2</v>
      </c>
      <c r="G25" s="163">
        <v>5.0799999999999998E-2</v>
      </c>
      <c r="H25" s="163">
        <v>5.0799999999999998E-2</v>
      </c>
      <c r="I25" s="163">
        <v>5.0799999999999998E-2</v>
      </c>
      <c r="J25" s="163">
        <v>5.0799999999999998E-2</v>
      </c>
      <c r="K25" s="163">
        <v>5.0799999999999998E-2</v>
      </c>
      <c r="L25" s="163">
        <v>5.0799999999999998E-2</v>
      </c>
      <c r="M25" s="163">
        <v>5.0799999999999998E-2</v>
      </c>
      <c r="N25" s="163">
        <v>5.0799999999999998E-2</v>
      </c>
      <c r="O25" s="163">
        <v>0.1052</v>
      </c>
      <c r="P25" s="163">
        <v>8.2799999999999999E-2</v>
      </c>
      <c r="Q25" s="163">
        <v>5.0799999999999998E-2</v>
      </c>
      <c r="R25" s="163">
        <v>5.0799999999999998E-2</v>
      </c>
      <c r="S25" s="163">
        <v>5.0799999999999998E-2</v>
      </c>
      <c r="T25" s="163">
        <v>0.05</v>
      </c>
      <c r="U25" s="163">
        <v>5.0799999999999998E-2</v>
      </c>
    </row>
    <row r="26" spans="1:21" x14ac:dyDescent="0.25">
      <c r="A26" s="299" t="s">
        <v>59</v>
      </c>
      <c r="B26" s="300"/>
      <c r="C26" s="3"/>
      <c r="D26" s="164">
        <v>7567.81</v>
      </c>
      <c r="E26" s="164">
        <v>7567.81</v>
      </c>
      <c r="F26" s="164">
        <v>7567.81</v>
      </c>
      <c r="G26" s="164">
        <v>7567.81</v>
      </c>
      <c r="H26" s="164">
        <v>7567.81</v>
      </c>
      <c r="I26" s="164">
        <v>7567.81</v>
      </c>
      <c r="J26" s="164">
        <v>7567.81</v>
      </c>
      <c r="K26" s="164">
        <v>7567.81</v>
      </c>
      <c r="L26" s="164">
        <v>7567.81</v>
      </c>
      <c r="M26" s="164">
        <v>7567.81</v>
      </c>
      <c r="N26" s="164">
        <v>7567.81</v>
      </c>
      <c r="O26" s="164">
        <v>15671.94</v>
      </c>
      <c r="P26" s="164">
        <v>12334.94</v>
      </c>
      <c r="Q26" s="164">
        <v>7567.81</v>
      </c>
      <c r="R26" s="164">
        <v>7567.81</v>
      </c>
      <c r="S26" s="164">
        <v>7567.81</v>
      </c>
      <c r="T26" s="164">
        <v>7448.64</v>
      </c>
      <c r="U26" s="164">
        <v>7567.81</v>
      </c>
    </row>
    <row r="27" spans="1:21" x14ac:dyDescent="0.25">
      <c r="A27" s="299" t="s">
        <v>96</v>
      </c>
      <c r="B27" s="300">
        <v>155250.42000000001</v>
      </c>
      <c r="C27" s="3" t="s">
        <v>93</v>
      </c>
      <c r="D27" s="121"/>
      <c r="E27" s="163">
        <v>0.1033</v>
      </c>
      <c r="F27" s="163">
        <v>6.0699999999999997E-2</v>
      </c>
      <c r="G27" s="121"/>
      <c r="H27" s="121"/>
      <c r="I27" s="121"/>
      <c r="J27" s="163">
        <v>0.2361</v>
      </c>
      <c r="K27" s="163">
        <v>0.14169999999999999</v>
      </c>
      <c r="L27" s="163">
        <v>9.4399999999999998E-2</v>
      </c>
      <c r="M27" s="121"/>
      <c r="N27" s="121"/>
      <c r="O27" s="163">
        <v>0.12709999999999999</v>
      </c>
      <c r="P27" s="163">
        <v>7.46E-2</v>
      </c>
      <c r="Q27" s="121"/>
      <c r="R27" s="121"/>
      <c r="S27" s="163">
        <v>9.98E-2</v>
      </c>
      <c r="T27" s="163">
        <v>5.8599999999999999E-2</v>
      </c>
      <c r="U27" s="163">
        <v>3.7000000000000002E-3</v>
      </c>
    </row>
    <row r="28" spans="1:21" x14ac:dyDescent="0.25">
      <c r="A28" s="299" t="s">
        <v>96</v>
      </c>
      <c r="B28" s="300"/>
      <c r="C28" s="3"/>
      <c r="D28" s="164">
        <v>0</v>
      </c>
      <c r="E28" s="164">
        <v>16037.36</v>
      </c>
      <c r="F28" s="164">
        <v>9423.7000000000007</v>
      </c>
      <c r="G28" s="164">
        <v>0</v>
      </c>
      <c r="H28" s="164">
        <v>0</v>
      </c>
      <c r="I28" s="164">
        <v>0</v>
      </c>
      <c r="J28" s="164">
        <v>36654.620000000003</v>
      </c>
      <c r="K28" s="164">
        <v>21998.98</v>
      </c>
      <c r="L28" s="164">
        <v>14655.63</v>
      </c>
      <c r="M28" s="164">
        <v>0</v>
      </c>
      <c r="N28" s="164">
        <v>0</v>
      </c>
      <c r="O28" s="164">
        <v>19732.32</v>
      </c>
      <c r="P28" s="164">
        <v>11581.68</v>
      </c>
      <c r="Q28" s="164">
        <v>0</v>
      </c>
      <c r="R28" s="164">
        <v>0</v>
      </c>
      <c r="S28" s="164">
        <v>15493.99</v>
      </c>
      <c r="T28" s="164">
        <v>9097.67</v>
      </c>
      <c r="U28" s="164">
        <v>574.41999999999996</v>
      </c>
    </row>
    <row r="29" spans="1:21" x14ac:dyDescent="0.25">
      <c r="A29" s="299" t="s">
        <v>63</v>
      </c>
      <c r="B29" s="300">
        <v>27683.62</v>
      </c>
      <c r="C29" s="3" t="s">
        <v>93</v>
      </c>
      <c r="D29" s="163">
        <v>2.58E-2</v>
      </c>
      <c r="E29" s="163">
        <v>2.58E-2</v>
      </c>
      <c r="F29" s="163">
        <v>2.2100000000000002E-2</v>
      </c>
      <c r="G29" s="121"/>
      <c r="H29" s="121"/>
      <c r="I29" s="163">
        <v>0.3538</v>
      </c>
      <c r="J29" s="121"/>
      <c r="K29" s="163">
        <v>0.1905</v>
      </c>
      <c r="L29" s="121"/>
      <c r="M29" s="121"/>
      <c r="N29" s="163">
        <v>9.3100000000000002E-2</v>
      </c>
      <c r="O29" s="163">
        <v>9.3100000000000002E-2</v>
      </c>
      <c r="P29" s="163">
        <v>7.9799999999999996E-2</v>
      </c>
      <c r="Q29" s="121"/>
      <c r="R29" s="163">
        <v>4.0599999999999997E-2</v>
      </c>
      <c r="S29" s="163">
        <v>4.0599999999999997E-2</v>
      </c>
      <c r="T29" s="163">
        <v>3.4799999999999998E-2</v>
      </c>
      <c r="U29" s="121"/>
    </row>
    <row r="30" spans="1:21" x14ac:dyDescent="0.25">
      <c r="A30" s="299" t="s">
        <v>63</v>
      </c>
      <c r="B30" s="300"/>
      <c r="C30" s="3"/>
      <c r="D30" s="164">
        <v>714.23</v>
      </c>
      <c r="E30" s="164">
        <v>714.23</v>
      </c>
      <c r="F30" s="164">
        <v>611.79999999999995</v>
      </c>
      <c r="G30" s="164">
        <v>0</v>
      </c>
      <c r="H30" s="164">
        <v>0</v>
      </c>
      <c r="I30" s="164">
        <v>9794.4599999999991</v>
      </c>
      <c r="J30" s="164">
        <v>0</v>
      </c>
      <c r="K30" s="164">
        <v>5273.72</v>
      </c>
      <c r="L30" s="164">
        <v>0</v>
      </c>
      <c r="M30" s="164">
        <v>0</v>
      </c>
      <c r="N30" s="164">
        <v>2577.34</v>
      </c>
      <c r="O30" s="164">
        <v>2577.34</v>
      </c>
      <c r="P30" s="164">
        <v>2209.15</v>
      </c>
      <c r="Q30" s="164">
        <v>0</v>
      </c>
      <c r="R30" s="164">
        <v>1123.95</v>
      </c>
      <c r="S30" s="164">
        <v>1123.95</v>
      </c>
      <c r="T30" s="164">
        <v>963.38</v>
      </c>
      <c r="U30" s="164">
        <v>0</v>
      </c>
    </row>
    <row r="31" spans="1:21" x14ac:dyDescent="0.25">
      <c r="A31" s="299" t="s">
        <v>97</v>
      </c>
      <c r="B31" s="300">
        <v>356961.43</v>
      </c>
      <c r="C31" s="3" t="s">
        <v>93</v>
      </c>
      <c r="D31" s="121"/>
      <c r="E31" s="163">
        <v>5.8099999999999999E-2</v>
      </c>
      <c r="F31" s="163">
        <v>0.108</v>
      </c>
      <c r="G31" s="121"/>
      <c r="H31" s="121"/>
      <c r="I31" s="121"/>
      <c r="J31" s="163">
        <v>6.7100000000000007E-2</v>
      </c>
      <c r="K31" s="163">
        <v>0.1565</v>
      </c>
      <c r="L31" s="121"/>
      <c r="M31" s="121"/>
      <c r="N31" s="121"/>
      <c r="O31" s="163">
        <v>0.10440000000000001</v>
      </c>
      <c r="P31" s="163">
        <v>0.19389999999999999</v>
      </c>
      <c r="Q31" s="121"/>
      <c r="R31" s="121"/>
      <c r="S31" s="163">
        <v>0.10920000000000001</v>
      </c>
      <c r="T31" s="163">
        <v>0.20280000000000001</v>
      </c>
      <c r="U31" s="121"/>
    </row>
    <row r="32" spans="1:21" x14ac:dyDescent="0.25">
      <c r="A32" s="299" t="s">
        <v>97</v>
      </c>
      <c r="B32" s="300"/>
      <c r="C32" s="3"/>
      <c r="D32" s="164">
        <v>0</v>
      </c>
      <c r="E32" s="164">
        <v>20739.45</v>
      </c>
      <c r="F32" s="164">
        <v>38551.83</v>
      </c>
      <c r="G32" s="164">
        <v>0</v>
      </c>
      <c r="H32" s="164">
        <v>0</v>
      </c>
      <c r="I32" s="164">
        <v>0</v>
      </c>
      <c r="J32" s="164">
        <v>23952.11</v>
      </c>
      <c r="K32" s="164">
        <v>55864.46</v>
      </c>
      <c r="L32" s="164">
        <v>0</v>
      </c>
      <c r="M32" s="164">
        <v>0</v>
      </c>
      <c r="N32" s="164">
        <v>0</v>
      </c>
      <c r="O32" s="164">
        <v>37266.769999999997</v>
      </c>
      <c r="P32" s="164">
        <v>69214.820000000007</v>
      </c>
      <c r="Q32" s="164">
        <v>0</v>
      </c>
      <c r="R32" s="164">
        <v>0</v>
      </c>
      <c r="S32" s="164">
        <v>38980.18</v>
      </c>
      <c r="T32" s="164">
        <v>72391.77</v>
      </c>
      <c r="U32" s="164">
        <v>0</v>
      </c>
    </row>
    <row r="33" spans="1:21" x14ac:dyDescent="0.25">
      <c r="A33" s="299" t="s">
        <v>67</v>
      </c>
      <c r="B33" s="300">
        <v>94140.39</v>
      </c>
      <c r="C33" s="3" t="s">
        <v>93</v>
      </c>
      <c r="D33" s="121"/>
      <c r="E33" s="121"/>
      <c r="F33" s="163">
        <v>0.1186</v>
      </c>
      <c r="G33" s="163">
        <v>9.7100000000000006E-2</v>
      </c>
      <c r="H33" s="121"/>
      <c r="I33" s="121"/>
      <c r="J33" s="121"/>
      <c r="K33" s="163">
        <v>6.8500000000000005E-2</v>
      </c>
      <c r="L33" s="163">
        <v>0.12709999999999999</v>
      </c>
      <c r="M33" s="121"/>
      <c r="N33" s="121"/>
      <c r="O33" s="121"/>
      <c r="P33" s="163">
        <v>0.16250000000000001</v>
      </c>
      <c r="Q33" s="163">
        <v>0.13289999999999999</v>
      </c>
      <c r="R33" s="121"/>
      <c r="S33" s="121"/>
      <c r="T33" s="163">
        <v>0.1613</v>
      </c>
      <c r="U33" s="163">
        <v>0.13200000000000001</v>
      </c>
    </row>
    <row r="34" spans="1:21" x14ac:dyDescent="0.25">
      <c r="A34" s="299" t="s">
        <v>67</v>
      </c>
      <c r="B34" s="300"/>
      <c r="C34" s="3"/>
      <c r="D34" s="164">
        <v>0</v>
      </c>
      <c r="E34" s="164">
        <v>0</v>
      </c>
      <c r="F34" s="164">
        <v>11165.05</v>
      </c>
      <c r="G34" s="164">
        <v>9141.0300000000007</v>
      </c>
      <c r="H34" s="164">
        <v>0</v>
      </c>
      <c r="I34" s="164">
        <v>0</v>
      </c>
      <c r="J34" s="164">
        <v>0</v>
      </c>
      <c r="K34" s="164">
        <v>6448.61</v>
      </c>
      <c r="L34" s="164">
        <v>11965.24</v>
      </c>
      <c r="M34" s="164">
        <v>0</v>
      </c>
      <c r="N34" s="164">
        <v>0</v>
      </c>
      <c r="O34" s="164">
        <v>0</v>
      </c>
      <c r="P34" s="164">
        <v>15297.81</v>
      </c>
      <c r="Q34" s="164">
        <v>12511.25</v>
      </c>
      <c r="R34" s="164">
        <v>0</v>
      </c>
      <c r="S34" s="164">
        <v>0</v>
      </c>
      <c r="T34" s="164">
        <v>15184.84</v>
      </c>
      <c r="U34" s="164">
        <v>12426.53</v>
      </c>
    </row>
    <row r="35" spans="1:21" x14ac:dyDescent="0.25">
      <c r="A35" s="299" t="s">
        <v>69</v>
      </c>
      <c r="B35" s="300">
        <v>4421.92</v>
      </c>
      <c r="C35" s="3" t="s">
        <v>93</v>
      </c>
      <c r="D35" s="121"/>
      <c r="E35" s="121"/>
      <c r="F35" s="163">
        <v>0.22989999999999999</v>
      </c>
      <c r="G35" s="163">
        <v>0.18809999999999999</v>
      </c>
      <c r="H35" s="121"/>
      <c r="I35" s="121"/>
      <c r="J35" s="121"/>
      <c r="K35" s="121"/>
      <c r="L35" s="121"/>
      <c r="M35" s="121"/>
      <c r="N35" s="121"/>
      <c r="O35" s="121"/>
      <c r="P35" s="121"/>
      <c r="Q35" s="121"/>
      <c r="R35" s="121"/>
      <c r="S35" s="121"/>
      <c r="T35" s="163">
        <v>0.3201</v>
      </c>
      <c r="U35" s="163">
        <v>0.26190000000000002</v>
      </c>
    </row>
    <row r="36" spans="1:21" x14ac:dyDescent="0.25">
      <c r="A36" s="299" t="s">
        <v>69</v>
      </c>
      <c r="B36" s="300"/>
      <c r="C36" s="3"/>
      <c r="D36" s="164">
        <v>0</v>
      </c>
      <c r="E36" s="164">
        <v>0</v>
      </c>
      <c r="F36" s="164">
        <v>1016.59</v>
      </c>
      <c r="G36" s="164">
        <v>831.76</v>
      </c>
      <c r="H36" s="164">
        <v>0</v>
      </c>
      <c r="I36" s="164">
        <v>0</v>
      </c>
      <c r="J36" s="164">
        <v>0</v>
      </c>
      <c r="K36" s="164">
        <v>0</v>
      </c>
      <c r="L36" s="164">
        <v>0</v>
      </c>
      <c r="M36" s="164">
        <v>0</v>
      </c>
      <c r="N36" s="164">
        <v>0</v>
      </c>
      <c r="O36" s="164">
        <v>0</v>
      </c>
      <c r="P36" s="164">
        <v>0</v>
      </c>
      <c r="Q36" s="164">
        <v>0</v>
      </c>
      <c r="R36" s="164">
        <v>0</v>
      </c>
      <c r="S36" s="164">
        <v>0</v>
      </c>
      <c r="T36" s="164">
        <v>1415.45</v>
      </c>
      <c r="U36" s="164">
        <v>1158.0999999999999</v>
      </c>
    </row>
    <row r="37" spans="1:21" x14ac:dyDescent="0.25">
      <c r="A37" s="299" t="s">
        <v>71</v>
      </c>
      <c r="B37" s="300">
        <v>168217.9</v>
      </c>
      <c r="C37" s="3" t="s">
        <v>93</v>
      </c>
      <c r="D37" s="121"/>
      <c r="E37" s="121"/>
      <c r="F37" s="163">
        <v>0.10059999999999999</v>
      </c>
      <c r="G37" s="163">
        <v>8.2299999999999998E-2</v>
      </c>
      <c r="H37" s="121"/>
      <c r="I37" s="121"/>
      <c r="J37" s="121"/>
      <c r="K37" s="121"/>
      <c r="L37" s="163">
        <v>0.16109999999999999</v>
      </c>
      <c r="M37" s="163">
        <v>0.2417</v>
      </c>
      <c r="N37" s="121"/>
      <c r="O37" s="121"/>
      <c r="P37" s="163">
        <v>0.13550000000000001</v>
      </c>
      <c r="Q37" s="163">
        <v>0.1109</v>
      </c>
      <c r="R37" s="121"/>
      <c r="S37" s="121"/>
      <c r="T37" s="163">
        <v>8.3199999999999996E-2</v>
      </c>
      <c r="U37" s="163">
        <v>8.4699999999999998E-2</v>
      </c>
    </row>
    <row r="38" spans="1:21" x14ac:dyDescent="0.25">
      <c r="A38" s="299" t="s">
        <v>71</v>
      </c>
      <c r="B38" s="300"/>
      <c r="C38" s="3"/>
      <c r="D38" s="164">
        <v>0</v>
      </c>
      <c r="E38" s="164">
        <v>0</v>
      </c>
      <c r="F38" s="164">
        <v>16922.72</v>
      </c>
      <c r="G38" s="164">
        <v>13844.33</v>
      </c>
      <c r="H38" s="164">
        <v>0</v>
      </c>
      <c r="I38" s="164">
        <v>0</v>
      </c>
      <c r="J38" s="164">
        <v>0</v>
      </c>
      <c r="K38" s="164">
        <v>0</v>
      </c>
      <c r="L38" s="164">
        <v>27099.9</v>
      </c>
      <c r="M38" s="164">
        <v>40658.26</v>
      </c>
      <c r="N38" s="164">
        <v>0</v>
      </c>
      <c r="O38" s="164">
        <v>0</v>
      </c>
      <c r="P38" s="164">
        <v>22793.52</v>
      </c>
      <c r="Q38" s="164">
        <v>18655.36</v>
      </c>
      <c r="R38" s="164">
        <v>0</v>
      </c>
      <c r="S38" s="164">
        <v>0</v>
      </c>
      <c r="T38" s="164">
        <v>13995.72</v>
      </c>
      <c r="U38" s="164">
        <v>14248.05</v>
      </c>
    </row>
    <row r="39" spans="1:21" x14ac:dyDescent="0.25">
      <c r="A39" s="299" t="s">
        <v>73</v>
      </c>
      <c r="B39" s="300">
        <v>31314.12</v>
      </c>
      <c r="C39" s="3" t="s">
        <v>93</v>
      </c>
      <c r="D39" s="121"/>
      <c r="E39" s="121"/>
      <c r="F39" s="121"/>
      <c r="G39" s="163">
        <v>0.19259999999999999</v>
      </c>
      <c r="H39" s="121"/>
      <c r="I39" s="121"/>
      <c r="J39" s="121"/>
      <c r="K39" s="121"/>
      <c r="L39" s="121"/>
      <c r="M39" s="163">
        <v>0.43869999999999998</v>
      </c>
      <c r="N39" s="121"/>
      <c r="O39" s="121"/>
      <c r="P39" s="121"/>
      <c r="Q39" s="163">
        <v>0.1678</v>
      </c>
      <c r="R39" s="121"/>
      <c r="S39" s="121"/>
      <c r="T39" s="121"/>
      <c r="U39" s="163">
        <v>0.2009</v>
      </c>
    </row>
    <row r="40" spans="1:21" x14ac:dyDescent="0.25">
      <c r="A40" s="299" t="s">
        <v>73</v>
      </c>
      <c r="B40" s="300"/>
      <c r="C40" s="3"/>
      <c r="D40" s="164">
        <v>0</v>
      </c>
      <c r="E40" s="164">
        <v>0</v>
      </c>
      <c r="F40" s="164">
        <v>0</v>
      </c>
      <c r="G40" s="164">
        <v>6031.09</v>
      </c>
      <c r="H40" s="164">
        <v>0</v>
      </c>
      <c r="I40" s="164">
        <v>0</v>
      </c>
      <c r="J40" s="164">
        <v>0</v>
      </c>
      <c r="K40" s="164">
        <v>0</v>
      </c>
      <c r="L40" s="164">
        <v>0</v>
      </c>
      <c r="M40" s="164">
        <v>13737.5</v>
      </c>
      <c r="N40" s="164">
        <v>0</v>
      </c>
      <c r="O40" s="164">
        <v>0</v>
      </c>
      <c r="P40" s="164">
        <v>0</v>
      </c>
      <c r="Q40" s="164">
        <v>5254.5</v>
      </c>
      <c r="R40" s="164">
        <v>0</v>
      </c>
      <c r="S40" s="164">
        <v>0</v>
      </c>
      <c r="T40" s="164">
        <v>0</v>
      </c>
      <c r="U40" s="164">
        <v>6291</v>
      </c>
    </row>
    <row r="41" spans="1:21" x14ac:dyDescent="0.25">
      <c r="A41" s="299" t="s">
        <v>75</v>
      </c>
      <c r="B41" s="300">
        <v>177156.19</v>
      </c>
      <c r="C41" s="3" t="s">
        <v>93</v>
      </c>
      <c r="D41" s="121"/>
      <c r="E41" s="121"/>
      <c r="F41" s="163">
        <v>0.1197</v>
      </c>
      <c r="G41" s="121"/>
      <c r="H41" s="121"/>
      <c r="I41" s="121"/>
      <c r="J41" s="121"/>
      <c r="K41" s="163">
        <v>0.3841</v>
      </c>
      <c r="L41" s="121"/>
      <c r="M41" s="121"/>
      <c r="N41" s="121"/>
      <c r="O41" s="121"/>
      <c r="P41" s="163">
        <v>0.2223</v>
      </c>
      <c r="Q41" s="121"/>
      <c r="R41" s="121"/>
      <c r="S41" s="121"/>
      <c r="T41" s="163">
        <v>0.27150000000000002</v>
      </c>
      <c r="U41" s="163">
        <v>2.3999999999999998E-3</v>
      </c>
    </row>
    <row r="42" spans="1:21" x14ac:dyDescent="0.25">
      <c r="A42" s="299" t="s">
        <v>75</v>
      </c>
      <c r="B42" s="300"/>
      <c r="C42" s="3"/>
      <c r="D42" s="164">
        <v>0</v>
      </c>
      <c r="E42" s="164">
        <v>0</v>
      </c>
      <c r="F42" s="164">
        <v>21205.59</v>
      </c>
      <c r="G42" s="164">
        <v>0</v>
      </c>
      <c r="H42" s="164">
        <v>0</v>
      </c>
      <c r="I42" s="164">
        <v>0</v>
      </c>
      <c r="J42" s="164">
        <v>0</v>
      </c>
      <c r="K42" s="164">
        <v>68045.69</v>
      </c>
      <c r="L42" s="164">
        <v>0</v>
      </c>
      <c r="M42" s="164">
        <v>0</v>
      </c>
      <c r="N42" s="164">
        <v>0</v>
      </c>
      <c r="O42" s="164">
        <v>0</v>
      </c>
      <c r="P42" s="164">
        <v>39381.82</v>
      </c>
      <c r="Q42" s="164">
        <v>0</v>
      </c>
      <c r="R42" s="164">
        <v>0</v>
      </c>
      <c r="S42" s="164">
        <v>0</v>
      </c>
      <c r="T42" s="164">
        <v>48097.9</v>
      </c>
      <c r="U42" s="164">
        <v>425.17</v>
      </c>
    </row>
    <row r="43" spans="1:21" x14ac:dyDescent="0.25">
      <c r="A43" s="299" t="s">
        <v>77</v>
      </c>
      <c r="B43" s="300">
        <v>57750.43</v>
      </c>
      <c r="C43" s="3" t="s">
        <v>93</v>
      </c>
      <c r="D43" s="121"/>
      <c r="E43" s="121"/>
      <c r="F43" s="163">
        <v>0.1162</v>
      </c>
      <c r="G43" s="163">
        <v>0.17430000000000001</v>
      </c>
      <c r="H43" s="121"/>
      <c r="I43" s="121"/>
      <c r="J43" s="121"/>
      <c r="K43" s="163">
        <v>0.3977</v>
      </c>
      <c r="L43" s="121"/>
      <c r="M43" s="121"/>
      <c r="N43" s="121"/>
      <c r="O43" s="121"/>
      <c r="P43" s="163">
        <v>8.0199999999999994E-2</v>
      </c>
      <c r="Q43" s="163">
        <v>0.1203</v>
      </c>
      <c r="R43" s="121"/>
      <c r="S43" s="121"/>
      <c r="T43" s="163">
        <v>4.4499999999999998E-2</v>
      </c>
      <c r="U43" s="163">
        <v>6.6799999999999998E-2</v>
      </c>
    </row>
    <row r="44" spans="1:21" x14ac:dyDescent="0.25">
      <c r="A44" s="299" t="s">
        <v>77</v>
      </c>
      <c r="B44" s="300"/>
      <c r="C44" s="3"/>
      <c r="D44" s="164">
        <v>0</v>
      </c>
      <c r="E44" s="164">
        <v>0</v>
      </c>
      <c r="F44" s="164">
        <v>6710.59</v>
      </c>
      <c r="G44" s="164">
        <v>10065.89</v>
      </c>
      <c r="H44" s="164">
        <v>0</v>
      </c>
      <c r="I44" s="164">
        <v>0</v>
      </c>
      <c r="J44" s="164">
        <v>0</v>
      </c>
      <c r="K44" s="164">
        <v>22967.34</v>
      </c>
      <c r="L44" s="164">
        <v>0</v>
      </c>
      <c r="M44" s="164">
        <v>0</v>
      </c>
      <c r="N44" s="164">
        <v>0</v>
      </c>
      <c r="O44" s="164">
        <v>0</v>
      </c>
      <c r="P44" s="164">
        <v>4631.58</v>
      </c>
      <c r="Q44" s="164">
        <v>6947.37</v>
      </c>
      <c r="R44" s="164">
        <v>0</v>
      </c>
      <c r="S44" s="164">
        <v>0</v>
      </c>
      <c r="T44" s="164">
        <v>2569.89</v>
      </c>
      <c r="U44" s="164">
        <v>3857.72</v>
      </c>
    </row>
    <row r="45" spans="1:21" x14ac:dyDescent="0.25">
      <c r="A45" s="299" t="s">
        <v>79</v>
      </c>
      <c r="B45" s="300">
        <v>349640.03</v>
      </c>
      <c r="C45" s="3" t="s">
        <v>93</v>
      </c>
      <c r="D45" s="121"/>
      <c r="E45" s="121"/>
      <c r="F45" s="163">
        <v>7.6399999999999996E-2</v>
      </c>
      <c r="G45" s="163">
        <v>0.11459999999999999</v>
      </c>
      <c r="H45" s="121"/>
      <c r="I45" s="121"/>
      <c r="J45" s="163">
        <v>3.6900000000000002E-2</v>
      </c>
      <c r="K45" s="121"/>
      <c r="L45" s="163">
        <v>8.6099999999999996E-2</v>
      </c>
      <c r="M45" s="163">
        <v>0.1229</v>
      </c>
      <c r="N45" s="121"/>
      <c r="O45" s="121"/>
      <c r="P45" s="163">
        <v>9.3700000000000006E-2</v>
      </c>
      <c r="Q45" s="163">
        <v>0.1406</v>
      </c>
      <c r="R45" s="121"/>
      <c r="S45" s="121"/>
      <c r="T45" s="163">
        <v>0.13120000000000001</v>
      </c>
      <c r="U45" s="163">
        <v>0.1976</v>
      </c>
    </row>
    <row r="46" spans="1:21" x14ac:dyDescent="0.25">
      <c r="A46" s="299" t="s">
        <v>79</v>
      </c>
      <c r="B46" s="300"/>
      <c r="C46" s="3"/>
      <c r="D46" s="164">
        <v>0</v>
      </c>
      <c r="E46" s="164">
        <v>0</v>
      </c>
      <c r="F46" s="164">
        <v>26712.49</v>
      </c>
      <c r="G46" s="164">
        <v>40068.74</v>
      </c>
      <c r="H46" s="164">
        <v>0</v>
      </c>
      <c r="I46" s="164">
        <v>0</v>
      </c>
      <c r="J46" s="164">
        <v>12901.71</v>
      </c>
      <c r="K46" s="164">
        <v>0</v>
      </c>
      <c r="L46" s="164">
        <v>30104</v>
      </c>
      <c r="M46" s="164">
        <v>42970.75</v>
      </c>
      <c r="N46" s="164">
        <v>0</v>
      </c>
      <c r="O46" s="164">
        <v>0</v>
      </c>
      <c r="P46" s="164">
        <v>32761.27</v>
      </c>
      <c r="Q46" s="164">
        <v>49159.38</v>
      </c>
      <c r="R46" s="164">
        <v>0</v>
      </c>
      <c r="S46" s="164">
        <v>0</v>
      </c>
      <c r="T46" s="164">
        <v>45872.77</v>
      </c>
      <c r="U46" s="164">
        <v>69088.86</v>
      </c>
    </row>
    <row r="47" spans="1:21" x14ac:dyDescent="0.25">
      <c r="A47" s="299" t="s">
        <v>81</v>
      </c>
      <c r="B47" s="300">
        <v>10135.34</v>
      </c>
      <c r="C47" s="3" t="s">
        <v>93</v>
      </c>
      <c r="D47" s="121"/>
      <c r="E47" s="121"/>
      <c r="F47" s="121"/>
      <c r="G47" s="121"/>
      <c r="H47" s="121"/>
      <c r="I47" s="121"/>
      <c r="J47" s="121"/>
      <c r="K47" s="121"/>
      <c r="L47" s="121"/>
      <c r="M47" s="163">
        <v>0.94469999999999998</v>
      </c>
      <c r="N47" s="121"/>
      <c r="O47" s="121"/>
      <c r="P47" s="121"/>
      <c r="Q47" s="121"/>
      <c r="R47" s="121"/>
      <c r="S47" s="121"/>
      <c r="T47" s="121"/>
      <c r="U47" s="163">
        <v>5.5300000000000002E-2</v>
      </c>
    </row>
    <row r="48" spans="1:21" x14ac:dyDescent="0.25">
      <c r="A48" s="299" t="s">
        <v>81</v>
      </c>
      <c r="B48" s="300"/>
      <c r="C48" s="3"/>
      <c r="D48" s="164">
        <v>0</v>
      </c>
      <c r="E48" s="164">
        <v>0</v>
      </c>
      <c r="F48" s="164">
        <v>0</v>
      </c>
      <c r="G48" s="164">
        <v>0</v>
      </c>
      <c r="H48" s="164">
        <v>0</v>
      </c>
      <c r="I48" s="164">
        <v>0</v>
      </c>
      <c r="J48" s="164">
        <v>0</v>
      </c>
      <c r="K48" s="164">
        <v>0</v>
      </c>
      <c r="L48" s="164">
        <v>0</v>
      </c>
      <c r="M48" s="164">
        <v>9574.85</v>
      </c>
      <c r="N48" s="164">
        <v>0</v>
      </c>
      <c r="O48" s="164">
        <v>0</v>
      </c>
      <c r="P48" s="164">
        <v>0</v>
      </c>
      <c r="Q48" s="164">
        <v>0</v>
      </c>
      <c r="R48" s="164">
        <v>0</v>
      </c>
      <c r="S48" s="164">
        <v>0</v>
      </c>
      <c r="T48" s="164">
        <v>0</v>
      </c>
      <c r="U48" s="164">
        <v>560.48</v>
      </c>
    </row>
    <row r="49" spans="1:21" x14ac:dyDescent="0.25">
      <c r="A49" s="299" t="s">
        <v>83</v>
      </c>
      <c r="B49" s="300">
        <v>10093.549999999999</v>
      </c>
      <c r="C49" s="3" t="s">
        <v>93</v>
      </c>
      <c r="D49" s="121"/>
      <c r="E49" s="121"/>
      <c r="F49" s="121"/>
      <c r="G49" s="163">
        <v>0.28849999999999998</v>
      </c>
      <c r="H49" s="121"/>
      <c r="I49" s="121"/>
      <c r="J49" s="121"/>
      <c r="K49" s="121"/>
      <c r="L49" s="121"/>
      <c r="M49" s="163">
        <v>0.51919999999999999</v>
      </c>
      <c r="N49" s="121"/>
      <c r="O49" s="121"/>
      <c r="P49" s="121"/>
      <c r="Q49" s="163">
        <v>0.1923</v>
      </c>
      <c r="R49" s="121"/>
      <c r="S49" s="121"/>
      <c r="T49" s="121"/>
      <c r="U49" s="121"/>
    </row>
    <row r="50" spans="1:21" x14ac:dyDescent="0.25">
      <c r="A50" s="299" t="s">
        <v>83</v>
      </c>
      <c r="B50" s="300"/>
      <c r="C50" s="3"/>
      <c r="D50" s="164">
        <v>0</v>
      </c>
      <c r="E50" s="164">
        <v>0</v>
      </c>
      <c r="F50" s="164">
        <v>0</v>
      </c>
      <c r="G50" s="164">
        <v>2911.98</v>
      </c>
      <c r="H50" s="164">
        <v>0</v>
      </c>
      <c r="I50" s="164">
        <v>0</v>
      </c>
      <c r="J50" s="164">
        <v>0</v>
      </c>
      <c r="K50" s="164">
        <v>0</v>
      </c>
      <c r="L50" s="164">
        <v>0</v>
      </c>
      <c r="M50" s="164">
        <v>5240.57</v>
      </c>
      <c r="N50" s="164">
        <v>0</v>
      </c>
      <c r="O50" s="164">
        <v>0</v>
      </c>
      <c r="P50" s="164">
        <v>0</v>
      </c>
      <c r="Q50" s="164">
        <v>1940.98</v>
      </c>
      <c r="R50" s="164">
        <v>0</v>
      </c>
      <c r="S50" s="164">
        <v>0</v>
      </c>
      <c r="T50" s="164">
        <v>0</v>
      </c>
      <c r="U50" s="164">
        <v>0</v>
      </c>
    </row>
    <row r="51" spans="1:21" x14ac:dyDescent="0.25">
      <c r="A51" s="299" t="s">
        <v>98</v>
      </c>
      <c r="B51" s="300">
        <v>247213.67</v>
      </c>
      <c r="C51" s="3" t="s">
        <v>93</v>
      </c>
      <c r="D51" s="163">
        <v>5.5599999999999997E-2</v>
      </c>
      <c r="E51" s="163">
        <v>5.5599999999999997E-2</v>
      </c>
      <c r="F51" s="163">
        <v>5.5599999999999997E-2</v>
      </c>
      <c r="G51" s="163">
        <v>5.5599999999999997E-2</v>
      </c>
      <c r="H51" s="163">
        <v>5.5599999999999997E-2</v>
      </c>
      <c r="I51" s="163">
        <v>5.5599999999999997E-2</v>
      </c>
      <c r="J51" s="163">
        <v>5.5599999999999997E-2</v>
      </c>
      <c r="K51" s="163">
        <v>5.5599999999999997E-2</v>
      </c>
      <c r="L51" s="163">
        <v>5.5599999999999997E-2</v>
      </c>
      <c r="M51" s="163">
        <v>5.5599999999999997E-2</v>
      </c>
      <c r="N51" s="163">
        <v>5.5599999999999997E-2</v>
      </c>
      <c r="O51" s="163">
        <v>5.5599999999999997E-2</v>
      </c>
      <c r="P51" s="163">
        <v>5.5599999999999997E-2</v>
      </c>
      <c r="Q51" s="163">
        <v>5.5599999999999997E-2</v>
      </c>
      <c r="R51" s="163">
        <v>5.5399999999999998E-2</v>
      </c>
      <c r="S51" s="163">
        <v>5.5399999999999998E-2</v>
      </c>
      <c r="T51" s="163">
        <v>5.5399999999999998E-2</v>
      </c>
      <c r="U51" s="163">
        <v>5.5399999999999998E-2</v>
      </c>
    </row>
    <row r="52" spans="1:21" x14ac:dyDescent="0.25">
      <c r="A52" s="299" t="s">
        <v>98</v>
      </c>
      <c r="B52" s="300"/>
      <c r="C52" s="3"/>
      <c r="D52" s="164">
        <v>13745.08</v>
      </c>
      <c r="E52" s="164">
        <v>13745.08</v>
      </c>
      <c r="F52" s="164">
        <v>13745.08</v>
      </c>
      <c r="G52" s="164">
        <v>13745.08</v>
      </c>
      <c r="H52" s="164">
        <v>13745.08</v>
      </c>
      <c r="I52" s="164">
        <v>13745.08</v>
      </c>
      <c r="J52" s="164">
        <v>13745.08</v>
      </c>
      <c r="K52" s="164">
        <v>13745.08</v>
      </c>
      <c r="L52" s="164">
        <v>13745.08</v>
      </c>
      <c r="M52" s="164">
        <v>13745.08</v>
      </c>
      <c r="N52" s="164">
        <v>13745.08</v>
      </c>
      <c r="O52" s="164">
        <v>13745.08</v>
      </c>
      <c r="P52" s="164">
        <v>13745.08</v>
      </c>
      <c r="Q52" s="164">
        <v>13745.08</v>
      </c>
      <c r="R52" s="164">
        <v>13695.63</v>
      </c>
      <c r="S52" s="164">
        <v>13695.63</v>
      </c>
      <c r="T52" s="164">
        <v>13695.63</v>
      </c>
      <c r="U52" s="164">
        <v>13695.63</v>
      </c>
    </row>
    <row r="53" spans="1:21" x14ac:dyDescent="0.25">
      <c r="A53" s="299" t="s">
        <v>87</v>
      </c>
      <c r="B53" s="300">
        <v>229619.39</v>
      </c>
      <c r="C53" s="3" t="s">
        <v>93</v>
      </c>
      <c r="D53" s="121"/>
      <c r="E53" s="121"/>
      <c r="F53" s="163">
        <v>6.7799999999999999E-2</v>
      </c>
      <c r="G53" s="163">
        <v>0.1206</v>
      </c>
      <c r="H53" s="121"/>
      <c r="I53" s="121"/>
      <c r="J53" s="121"/>
      <c r="K53" s="121"/>
      <c r="L53" s="163">
        <v>7.6700000000000004E-2</v>
      </c>
      <c r="M53" s="163">
        <v>0.17069999999999999</v>
      </c>
      <c r="N53" s="121"/>
      <c r="O53" s="121"/>
      <c r="P53" s="163">
        <v>5.4199999999999998E-2</v>
      </c>
      <c r="Q53" s="163">
        <v>9.6299999999999997E-2</v>
      </c>
      <c r="R53" s="121"/>
      <c r="S53" s="121"/>
      <c r="T53" s="163">
        <v>0.1484</v>
      </c>
      <c r="U53" s="163">
        <v>0.26529999999999998</v>
      </c>
    </row>
    <row r="54" spans="1:21" x14ac:dyDescent="0.25">
      <c r="A54" s="299" t="s">
        <v>87</v>
      </c>
      <c r="B54" s="300"/>
      <c r="C54" s="3"/>
      <c r="D54" s="164">
        <v>0</v>
      </c>
      <c r="E54" s="164">
        <v>0</v>
      </c>
      <c r="F54" s="164">
        <v>15568.19</v>
      </c>
      <c r="G54" s="164">
        <v>27692.09</v>
      </c>
      <c r="H54" s="164">
        <v>0</v>
      </c>
      <c r="I54" s="164">
        <v>0</v>
      </c>
      <c r="J54" s="164">
        <v>0</v>
      </c>
      <c r="K54" s="164">
        <v>0</v>
      </c>
      <c r="L54" s="164">
        <v>17611.8</v>
      </c>
      <c r="M54" s="164">
        <v>39196.019999999997</v>
      </c>
      <c r="N54" s="164">
        <v>0</v>
      </c>
      <c r="O54" s="164">
        <v>0</v>
      </c>
      <c r="P54" s="164">
        <v>12445.37</v>
      </c>
      <c r="Q54" s="164">
        <v>22112.34</v>
      </c>
      <c r="R54" s="164">
        <v>0</v>
      </c>
      <c r="S54" s="164">
        <v>0</v>
      </c>
      <c r="T54" s="164">
        <v>34075.51</v>
      </c>
      <c r="U54" s="164">
        <v>60918.02</v>
      </c>
    </row>
    <row r="55" spans="1:21" x14ac:dyDescent="0.25">
      <c r="A55" s="299" t="s">
        <v>89</v>
      </c>
      <c r="B55" s="300">
        <v>415588.97</v>
      </c>
      <c r="C55" s="3" t="s">
        <v>93</v>
      </c>
      <c r="D55" s="163">
        <v>4.2000000000000003E-2</v>
      </c>
      <c r="E55" s="163">
        <v>4.2000000000000003E-2</v>
      </c>
      <c r="F55" s="163">
        <v>4.2000000000000003E-2</v>
      </c>
      <c r="G55" s="163">
        <v>4.2000000000000003E-2</v>
      </c>
      <c r="H55" s="163">
        <v>5.8099999999999999E-2</v>
      </c>
      <c r="I55" s="163">
        <v>6.0299999999999999E-2</v>
      </c>
      <c r="J55" s="163">
        <v>6.0299999999999999E-2</v>
      </c>
      <c r="K55" s="163">
        <v>5.8099999999999999E-2</v>
      </c>
      <c r="L55" s="163">
        <v>6.0299999999999999E-2</v>
      </c>
      <c r="M55" s="163">
        <v>6.0299999999999999E-2</v>
      </c>
      <c r="N55" s="163">
        <v>4.99E-2</v>
      </c>
      <c r="O55" s="163">
        <v>4.99E-2</v>
      </c>
      <c r="P55" s="163">
        <v>4.99E-2</v>
      </c>
      <c r="Q55" s="163">
        <v>4.99E-2</v>
      </c>
      <c r="R55" s="163">
        <v>6.88E-2</v>
      </c>
      <c r="S55" s="163">
        <v>6.88E-2</v>
      </c>
      <c r="T55" s="163">
        <v>6.88E-2</v>
      </c>
      <c r="U55" s="163">
        <v>6.8599999999999994E-2</v>
      </c>
    </row>
    <row r="56" spans="1:21" x14ac:dyDescent="0.25">
      <c r="A56" s="299" t="s">
        <v>89</v>
      </c>
      <c r="B56" s="300"/>
      <c r="C56" s="3"/>
      <c r="D56" s="164">
        <v>17454.73</v>
      </c>
      <c r="E56" s="164">
        <v>17454.73</v>
      </c>
      <c r="F56" s="164">
        <v>17454.73</v>
      </c>
      <c r="G56" s="164">
        <v>17454.73</v>
      </c>
      <c r="H56" s="164">
        <v>24145.71</v>
      </c>
      <c r="I56" s="164">
        <v>25060.01</v>
      </c>
      <c r="J56" s="164">
        <v>25060.01</v>
      </c>
      <c r="K56" s="164">
        <v>24145.71</v>
      </c>
      <c r="L56" s="164">
        <v>25060.01</v>
      </c>
      <c r="M56" s="164">
        <v>25060.01</v>
      </c>
      <c r="N56" s="164">
        <v>20737.88</v>
      </c>
      <c r="O56" s="164">
        <v>20737.88</v>
      </c>
      <c r="P56" s="164">
        <v>20737.88</v>
      </c>
      <c r="Q56" s="164">
        <v>20737.88</v>
      </c>
      <c r="R56" s="164">
        <v>28592.52</v>
      </c>
      <c r="S56" s="164">
        <v>28592.52</v>
      </c>
      <c r="T56" s="164">
        <v>28592.52</v>
      </c>
      <c r="U56" s="164">
        <v>28509.4</v>
      </c>
    </row>
    <row r="57" spans="1:21" s="10" customFormat="1" x14ac:dyDescent="0.25">
      <c r="A57" s="297"/>
      <c r="B57" s="297"/>
      <c r="C57" s="160" t="s">
        <v>99</v>
      </c>
      <c r="D57" s="12">
        <v>4.6285080696759802E-2</v>
      </c>
      <c r="E57" s="12">
        <v>3.9172037196845484E-2</v>
      </c>
      <c r="F57" s="12">
        <v>5.3980637654067465E-2</v>
      </c>
      <c r="G57" s="12">
        <v>4.4393791163047938E-2</v>
      </c>
      <c r="H57" s="12">
        <v>2.9613683640325936E-2</v>
      </c>
      <c r="I57" s="12">
        <v>7.7045973024056316E-2</v>
      </c>
      <c r="J57" s="12">
        <v>6.9191874414199675E-2</v>
      </c>
      <c r="K57" s="12">
        <v>6.9160953934543745E-2</v>
      </c>
      <c r="L57" s="12">
        <v>5.1007337685329016E-2</v>
      </c>
      <c r="M57" s="12">
        <v>6.3017363460734527E-2</v>
      </c>
      <c r="N57" s="12">
        <v>5.0554986556025382E-2</v>
      </c>
      <c r="O57" s="12">
        <v>5.9149532809892297E-2</v>
      </c>
      <c r="P57" s="12">
        <v>7.2756394079166814E-2</v>
      </c>
      <c r="Q57" s="12">
        <v>4.66552639437504E-2</v>
      </c>
      <c r="R57" s="12">
        <v>4.1619705241438876E-2</v>
      </c>
      <c r="S57" s="12">
        <v>4.6907394765563909E-2</v>
      </c>
      <c r="T57" s="12">
        <v>7.9447990699427623E-2</v>
      </c>
      <c r="U57" s="12">
        <v>0.06</v>
      </c>
    </row>
    <row r="58" spans="1:21" s="10" customFormat="1" x14ac:dyDescent="0.25">
      <c r="A58" s="297"/>
      <c r="B58" s="298"/>
      <c r="C58" s="160" t="s">
        <v>100</v>
      </c>
      <c r="D58" s="9">
        <v>199627.50999999998</v>
      </c>
      <c r="E58" s="9">
        <v>168948.96</v>
      </c>
      <c r="F58" s="9">
        <v>232818.43999999997</v>
      </c>
      <c r="G58" s="9">
        <v>191470.37999999998</v>
      </c>
      <c r="H58" s="9">
        <v>127723.79</v>
      </c>
      <c r="I58" s="9">
        <v>332299.21000000002</v>
      </c>
      <c r="J58" s="9">
        <v>298424.49</v>
      </c>
      <c r="K58" s="9">
        <v>298291.13</v>
      </c>
      <c r="L58" s="9">
        <v>219994.6</v>
      </c>
      <c r="M58" s="9">
        <v>271793.83</v>
      </c>
      <c r="N58" s="9">
        <v>218043.61</v>
      </c>
      <c r="O58" s="9">
        <v>255111.87999999998</v>
      </c>
      <c r="P58" s="9">
        <v>313798.26</v>
      </c>
      <c r="Q58" s="9">
        <v>201224.11000000002</v>
      </c>
      <c r="R58" s="9">
        <v>179505.75</v>
      </c>
      <c r="S58" s="9">
        <v>202311.55000000002</v>
      </c>
      <c r="T58" s="9">
        <v>342659.11</v>
      </c>
      <c r="U58" s="9">
        <v>260980.36000000004</v>
      </c>
    </row>
    <row r="59" spans="1:21" s="10" customFormat="1" x14ac:dyDescent="0.25">
      <c r="A59" s="297"/>
      <c r="B59" s="298"/>
      <c r="C59" s="160" t="s">
        <v>101</v>
      </c>
      <c r="D59" s="12">
        <v>4.6285080696759802E-2</v>
      </c>
      <c r="E59" s="12">
        <v>8.5457117893605286E-2</v>
      </c>
      <c r="F59" s="12">
        <v>0.13943775554767274</v>
      </c>
      <c r="G59" s="12">
        <v>0.18383154671072066</v>
      </c>
      <c r="H59" s="12">
        <v>0.21344523035104659</v>
      </c>
      <c r="I59" s="12">
        <v>0.29049120337510292</v>
      </c>
      <c r="J59" s="12">
        <v>0.35968307778930259</v>
      </c>
      <c r="K59" s="12">
        <v>0.42884403172384633</v>
      </c>
      <c r="L59" s="12">
        <v>0.47985136940917533</v>
      </c>
      <c r="M59" s="12">
        <v>0.54286873286990989</v>
      </c>
      <c r="N59" s="12">
        <v>0.5934237194259353</v>
      </c>
      <c r="O59" s="12">
        <v>0.65257325223582763</v>
      </c>
      <c r="P59" s="12">
        <v>0.72532964631499441</v>
      </c>
      <c r="Q59" s="12">
        <v>0.77198491025874483</v>
      </c>
      <c r="R59" s="12">
        <v>0.8136046155001837</v>
      </c>
      <c r="S59" s="12">
        <v>0.86051201026574764</v>
      </c>
      <c r="T59" s="12">
        <v>0.93996000096517529</v>
      </c>
      <c r="U59" s="12">
        <v>1</v>
      </c>
    </row>
    <row r="60" spans="1:21" s="10" customFormat="1" x14ac:dyDescent="0.25">
      <c r="A60" s="297"/>
      <c r="B60" s="298"/>
      <c r="C60" s="160" t="s">
        <v>102</v>
      </c>
      <c r="D60" s="9">
        <v>199627.50999999998</v>
      </c>
      <c r="E60" s="9">
        <v>368576.47</v>
      </c>
      <c r="F60" s="9">
        <v>601394.90999999992</v>
      </c>
      <c r="G60" s="9">
        <v>792865.28999999992</v>
      </c>
      <c r="H60" s="9">
        <v>920589.08</v>
      </c>
      <c r="I60" s="9">
        <v>1252888.29</v>
      </c>
      <c r="J60" s="9">
        <v>1551312.78</v>
      </c>
      <c r="K60" s="9">
        <v>1849603.9100000001</v>
      </c>
      <c r="L60" s="9">
        <v>2069598.5100000002</v>
      </c>
      <c r="M60" s="9">
        <v>2341392.3400000003</v>
      </c>
      <c r="N60" s="9">
        <v>2559435.9500000002</v>
      </c>
      <c r="O60" s="9">
        <v>2814547.83</v>
      </c>
      <c r="P60" s="9">
        <v>3128346.09</v>
      </c>
      <c r="Q60" s="9">
        <v>3329570.1999999997</v>
      </c>
      <c r="R60" s="9">
        <v>3509075.9499999997</v>
      </c>
      <c r="S60" s="9">
        <v>3711387.4999999995</v>
      </c>
      <c r="T60" s="9">
        <v>4054046.6099999994</v>
      </c>
      <c r="U60" s="9">
        <v>4312999.07</v>
      </c>
    </row>
    <row r="62" spans="1:21" s="135" customFormat="1" x14ac:dyDescent="0.25"/>
    <row r="63" spans="1:21" s="135" customFormat="1" x14ac:dyDescent="0.25"/>
    <row r="64" spans="1:21" s="135" customFormat="1" x14ac:dyDescent="0.25"/>
    <row r="65" s="135" customFormat="1" x14ac:dyDescent="0.25"/>
    <row r="66" s="135" customFormat="1" x14ac:dyDescent="0.25"/>
    <row r="67" s="135" customFormat="1" x14ac:dyDescent="0.25"/>
    <row r="68" s="135" customFormat="1" x14ac:dyDescent="0.25"/>
    <row r="69" s="135" customFormat="1" x14ac:dyDescent="0.25"/>
    <row r="70" s="135" customFormat="1" x14ac:dyDescent="0.25"/>
    <row r="71" s="135" customFormat="1" x14ac:dyDescent="0.25"/>
    <row r="72" s="135" customFormat="1" x14ac:dyDescent="0.25"/>
    <row r="73" s="135" customFormat="1" x14ac:dyDescent="0.25"/>
    <row r="74" s="135" customFormat="1" x14ac:dyDescent="0.25"/>
    <row r="75" s="135" customFormat="1" x14ac:dyDescent="0.25"/>
    <row r="76" s="135" customFormat="1" x14ac:dyDescent="0.25"/>
    <row r="77" s="135" customFormat="1" x14ac:dyDescent="0.25"/>
    <row r="78" s="135" customFormat="1" x14ac:dyDescent="0.25"/>
    <row r="79" s="135" customFormat="1" x14ac:dyDescent="0.25"/>
    <row r="80" s="135" customFormat="1" x14ac:dyDescent="0.25"/>
    <row r="81" s="135" customFormat="1" x14ac:dyDescent="0.25"/>
    <row r="82" s="135" customFormat="1" x14ac:dyDescent="0.25"/>
    <row r="83" s="135" customFormat="1" x14ac:dyDescent="0.25"/>
    <row r="84" s="135" customFormat="1" x14ac:dyDescent="0.25"/>
    <row r="85" s="135" customFormat="1" x14ac:dyDescent="0.25"/>
  </sheetData>
  <mergeCells count="49">
    <mergeCell ref="A8:U8"/>
    <mergeCell ref="A9:A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7:B60"/>
    <mergeCell ref="A51:A52"/>
    <mergeCell ref="B51:B52"/>
    <mergeCell ref="A53:A54"/>
    <mergeCell ref="B53:B54"/>
    <mergeCell ref="A55:A56"/>
    <mergeCell ref="B55:B56"/>
  </mergeCells>
  <printOptions horizontalCentered="1"/>
  <pageMargins left="0.39370078740157483" right="0.39370078740157483" top="0.39370078740157483" bottom="0.78740157480314965" header="0.31496062992125984" footer="0.39370078740157483"/>
  <pageSetup paperSize="9" scale="48" fitToHeight="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zoomScaleNormal="100" zoomScaleSheetLayoutView="100" workbookViewId="0">
      <selection activeCell="F1" sqref="F1:H1048576"/>
    </sheetView>
  </sheetViews>
  <sheetFormatPr defaultRowHeight="12" x14ac:dyDescent="0.25"/>
  <cols>
    <col min="1" max="1" width="8.6640625" style="1" customWidth="1"/>
    <col min="2" max="2" width="49.77734375" style="1" customWidth="1"/>
    <col min="3" max="3" width="15.6640625" style="1" customWidth="1"/>
    <col min="4" max="4" width="11.33203125" style="1" customWidth="1"/>
    <col min="5" max="16384" width="8.88671875" style="1"/>
  </cols>
  <sheetData>
    <row r="1" spans="1:8" ht="63" customHeight="1" thickBot="1" x14ac:dyDescent="0.3">
      <c r="A1" s="13"/>
      <c r="B1" s="14"/>
      <c r="C1" s="14"/>
      <c r="D1" s="15"/>
      <c r="H1" s="16"/>
    </row>
    <row r="2" spans="1:8" ht="12" customHeight="1" x14ac:dyDescent="0.25">
      <c r="A2" s="17" t="s">
        <v>112</v>
      </c>
      <c r="B2" s="18"/>
      <c r="C2" s="25" t="s">
        <v>115</v>
      </c>
      <c r="D2" s="20"/>
      <c r="H2" s="16"/>
    </row>
    <row r="3" spans="1:8" ht="12" customHeight="1" thickBot="1" x14ac:dyDescent="0.3">
      <c r="A3" s="21" t="s">
        <v>124</v>
      </c>
      <c r="B3" s="22"/>
      <c r="C3" s="29" t="s">
        <v>126</v>
      </c>
      <c r="D3" s="23"/>
      <c r="H3" s="16"/>
    </row>
    <row r="4" spans="1:8" ht="12" customHeight="1" x14ac:dyDescent="0.25">
      <c r="A4" s="25" t="s">
        <v>114</v>
      </c>
      <c r="B4" s="26"/>
      <c r="C4" s="25" t="s">
        <v>118</v>
      </c>
      <c r="D4" s="28"/>
      <c r="H4" s="16"/>
    </row>
    <row r="5" spans="1:8" ht="12" customHeight="1" thickBot="1" x14ac:dyDescent="0.3">
      <c r="A5" s="29" t="s">
        <v>116</v>
      </c>
      <c r="B5" s="22"/>
      <c r="C5" s="29" t="s">
        <v>127</v>
      </c>
      <c r="D5" s="23"/>
      <c r="H5" s="16"/>
    </row>
    <row r="6" spans="1:8" ht="12" customHeight="1" x14ac:dyDescent="0.25">
      <c r="A6" s="25" t="s">
        <v>117</v>
      </c>
      <c r="B6" s="26"/>
      <c r="C6" s="25" t="s">
        <v>120</v>
      </c>
      <c r="D6" s="28"/>
      <c r="H6" s="16"/>
    </row>
    <row r="7" spans="1:8" ht="12" customHeight="1" thickBot="1" x14ac:dyDescent="0.3">
      <c r="A7" s="29" t="s">
        <v>125</v>
      </c>
      <c r="B7" s="22"/>
      <c r="C7" s="31">
        <v>45309</v>
      </c>
      <c r="D7" s="23"/>
      <c r="H7" s="16"/>
    </row>
    <row r="8" spans="1:8" ht="15" thickBot="1" x14ac:dyDescent="0.3">
      <c r="A8" s="277" t="s">
        <v>6351</v>
      </c>
      <c r="B8" s="278"/>
      <c r="C8" s="278"/>
      <c r="D8" s="280"/>
      <c r="H8" s="16"/>
    </row>
    <row r="9" spans="1:8" s="6" customFormat="1" x14ac:dyDescent="0.3">
      <c r="A9" s="5" t="s">
        <v>104</v>
      </c>
      <c r="B9" s="5" t="s">
        <v>6348</v>
      </c>
      <c r="C9" s="5" t="s">
        <v>6349</v>
      </c>
      <c r="D9" s="5" t="s">
        <v>6350</v>
      </c>
    </row>
    <row r="10" spans="1:8" x14ac:dyDescent="0.25">
      <c r="A10" s="2" t="s">
        <v>44</v>
      </c>
      <c r="B10" s="120" t="s">
        <v>45</v>
      </c>
      <c r="C10" s="123">
        <v>244034.12</v>
      </c>
      <c r="D10" s="133">
        <v>5.6581074106283075E-2</v>
      </c>
    </row>
    <row r="11" spans="1:8" x14ac:dyDescent="0.25">
      <c r="A11" s="2" t="s">
        <v>46</v>
      </c>
      <c r="B11" s="120" t="s">
        <v>47</v>
      </c>
      <c r="C11" s="123">
        <v>24301.39</v>
      </c>
      <c r="D11" s="133">
        <v>5.6344528727199561E-3</v>
      </c>
    </row>
    <row r="12" spans="1:8" x14ac:dyDescent="0.25">
      <c r="A12" s="2" t="s">
        <v>48</v>
      </c>
      <c r="B12" s="120" t="s">
        <v>49</v>
      </c>
      <c r="C12" s="123">
        <v>52655.06</v>
      </c>
      <c r="D12" s="133">
        <v>1.2208456145111108E-2</v>
      </c>
    </row>
    <row r="13" spans="1:8" x14ac:dyDescent="0.25">
      <c r="A13" s="2" t="s">
        <v>50</v>
      </c>
      <c r="B13" s="120" t="s">
        <v>51</v>
      </c>
      <c r="C13" s="123">
        <v>209983.1</v>
      </c>
      <c r="D13" s="133">
        <v>4.8686099067487158E-2</v>
      </c>
    </row>
    <row r="14" spans="1:8" x14ac:dyDescent="0.25">
      <c r="A14" s="2" t="s">
        <v>52</v>
      </c>
      <c r="B14" s="120" t="s">
        <v>53</v>
      </c>
      <c r="C14" s="123">
        <v>492596.42</v>
      </c>
      <c r="D14" s="133">
        <v>0.11421203946607852</v>
      </c>
    </row>
    <row r="15" spans="1:8" x14ac:dyDescent="0.25">
      <c r="A15" s="2" t="s">
        <v>54</v>
      </c>
      <c r="B15" s="120" t="s">
        <v>55</v>
      </c>
      <c r="C15" s="123">
        <v>577378.43000000005</v>
      </c>
      <c r="D15" s="133">
        <v>0.13386936111720515</v>
      </c>
    </row>
    <row r="16" spans="1:8" x14ac:dyDescent="0.25">
      <c r="A16" s="2" t="s">
        <v>56</v>
      </c>
      <c r="B16" s="120" t="s">
        <v>57</v>
      </c>
      <c r="C16" s="123">
        <v>229919.59</v>
      </c>
      <c r="D16" s="133">
        <v>5.330851833455183E-2</v>
      </c>
    </row>
    <row r="17" spans="1:4" x14ac:dyDescent="0.25">
      <c r="A17" s="2" t="s">
        <v>58</v>
      </c>
      <c r="B17" s="120" t="s">
        <v>59</v>
      </c>
      <c r="C17" s="123">
        <v>148972.82</v>
      </c>
      <c r="D17" s="133">
        <v>3.4540424790770935E-2</v>
      </c>
    </row>
    <row r="18" spans="1:4" x14ac:dyDescent="0.25">
      <c r="A18" s="2" t="s">
        <v>60</v>
      </c>
      <c r="B18" s="120" t="s">
        <v>61</v>
      </c>
      <c r="C18" s="123">
        <v>155250.42000000001</v>
      </c>
      <c r="D18" s="133">
        <v>3.5995931712547301E-2</v>
      </c>
    </row>
    <row r="19" spans="1:4" x14ac:dyDescent="0.25">
      <c r="A19" s="2" t="s">
        <v>62</v>
      </c>
      <c r="B19" s="120" t="s">
        <v>63</v>
      </c>
      <c r="C19" s="123">
        <v>27683.62</v>
      </c>
      <c r="D19" s="133">
        <v>6.4186473381270624E-3</v>
      </c>
    </row>
    <row r="20" spans="1:4" x14ac:dyDescent="0.25">
      <c r="A20" s="2" t="s">
        <v>64</v>
      </c>
      <c r="B20" s="120" t="s">
        <v>65</v>
      </c>
      <c r="C20" s="123">
        <v>356961.43</v>
      </c>
      <c r="D20" s="133">
        <v>8.2764086939624587E-2</v>
      </c>
    </row>
    <row r="21" spans="1:4" x14ac:dyDescent="0.25">
      <c r="A21" s="2" t="s">
        <v>66</v>
      </c>
      <c r="B21" s="120" t="s">
        <v>67</v>
      </c>
      <c r="C21" s="123">
        <v>94140.39</v>
      </c>
      <c r="D21" s="133">
        <v>2.1827129677540132E-2</v>
      </c>
    </row>
    <row r="22" spans="1:4" x14ac:dyDescent="0.25">
      <c r="A22" s="2" t="s">
        <v>68</v>
      </c>
      <c r="B22" s="120" t="s">
        <v>69</v>
      </c>
      <c r="C22" s="123">
        <v>4421.92</v>
      </c>
      <c r="D22" s="133">
        <v>1.0252541046803425E-3</v>
      </c>
    </row>
    <row r="23" spans="1:4" x14ac:dyDescent="0.25">
      <c r="A23" s="2" t="s">
        <v>70</v>
      </c>
      <c r="B23" s="120" t="s">
        <v>71</v>
      </c>
      <c r="C23" s="123">
        <v>168217.9</v>
      </c>
      <c r="D23" s="133">
        <v>3.9002535653224701E-2</v>
      </c>
    </row>
    <row r="24" spans="1:4" x14ac:dyDescent="0.25">
      <c r="A24" s="2" t="s">
        <v>72</v>
      </c>
      <c r="B24" s="120" t="s">
        <v>73</v>
      </c>
      <c r="C24" s="123">
        <v>31314.12</v>
      </c>
      <c r="D24" s="133">
        <v>7.2604049970268125E-3</v>
      </c>
    </row>
    <row r="25" spans="1:4" x14ac:dyDescent="0.25">
      <c r="A25" s="2" t="s">
        <v>74</v>
      </c>
      <c r="B25" s="120" t="s">
        <v>75</v>
      </c>
      <c r="C25" s="123">
        <v>177156.19</v>
      </c>
      <c r="D25" s="133">
        <v>4.1074942777578664E-2</v>
      </c>
    </row>
    <row r="26" spans="1:4" x14ac:dyDescent="0.25">
      <c r="A26" s="2" t="s">
        <v>76</v>
      </c>
      <c r="B26" s="120" t="s">
        <v>77</v>
      </c>
      <c r="C26" s="123">
        <v>57750.43</v>
      </c>
      <c r="D26" s="133">
        <v>1.3389854498623854E-2</v>
      </c>
    </row>
    <row r="27" spans="1:4" x14ac:dyDescent="0.25">
      <c r="A27" s="2" t="s">
        <v>78</v>
      </c>
      <c r="B27" s="120" t="s">
        <v>79</v>
      </c>
      <c r="C27" s="123">
        <v>349640.03</v>
      </c>
      <c r="D27" s="133">
        <v>8.1066567445376242E-2</v>
      </c>
    </row>
    <row r="28" spans="1:4" x14ac:dyDescent="0.25">
      <c r="A28" s="2" t="s">
        <v>80</v>
      </c>
      <c r="B28" s="120" t="s">
        <v>81</v>
      </c>
      <c r="C28" s="123">
        <v>10135.34</v>
      </c>
      <c r="D28" s="133">
        <v>2.3499518167065126E-3</v>
      </c>
    </row>
    <row r="29" spans="1:4" x14ac:dyDescent="0.25">
      <c r="A29" s="2" t="s">
        <v>82</v>
      </c>
      <c r="B29" s="120" t="s">
        <v>83</v>
      </c>
      <c r="C29" s="123">
        <v>10093.549999999999</v>
      </c>
      <c r="D29" s="133">
        <v>2.340262503233046E-3</v>
      </c>
    </row>
    <row r="30" spans="1:4" x14ac:dyDescent="0.25">
      <c r="A30" s="2" t="s">
        <v>84</v>
      </c>
      <c r="B30" s="120" t="s">
        <v>85</v>
      </c>
      <c r="C30" s="123">
        <v>247213.67</v>
      </c>
      <c r="D30" s="133">
        <v>5.7318275749129712E-2</v>
      </c>
    </row>
    <row r="31" spans="1:4" x14ac:dyDescent="0.25">
      <c r="A31" s="2" t="s">
        <v>86</v>
      </c>
      <c r="B31" s="120" t="s">
        <v>87</v>
      </c>
      <c r="C31" s="123">
        <v>229619.39</v>
      </c>
      <c r="D31" s="133">
        <v>5.323891479531434E-2</v>
      </c>
    </row>
    <row r="32" spans="1:4" x14ac:dyDescent="0.25">
      <c r="A32" s="2" t="s">
        <v>88</v>
      </c>
      <c r="B32" s="120" t="s">
        <v>89</v>
      </c>
      <c r="C32" s="123">
        <v>415588.97</v>
      </c>
      <c r="D32" s="133">
        <v>9.6357305729722759E-2</v>
      </c>
    </row>
    <row r="33" spans="1:4" s="10" customFormat="1" x14ac:dyDescent="0.25">
      <c r="A33" s="306" t="s">
        <v>103</v>
      </c>
      <c r="B33" s="306"/>
      <c r="C33" s="169">
        <v>4312999.07</v>
      </c>
      <c r="D33" s="134">
        <v>0.99997049163866358</v>
      </c>
    </row>
  </sheetData>
  <mergeCells count="2">
    <mergeCell ref="A33:B33"/>
    <mergeCell ref="A8:D8"/>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BreakPreview" zoomScaleNormal="100" zoomScaleSheetLayoutView="100" workbookViewId="0">
      <selection activeCell="E6" sqref="E6"/>
    </sheetView>
  </sheetViews>
  <sheetFormatPr defaultRowHeight="12" x14ac:dyDescent="0.25"/>
  <cols>
    <col min="1" max="1" width="10.109375" style="1" customWidth="1"/>
    <col min="2" max="2" width="25" style="1" customWidth="1"/>
    <col min="3" max="3" width="37.21875" style="1" customWidth="1"/>
    <col min="4" max="4" width="10.5546875" style="1" customWidth="1"/>
    <col min="5" max="6" width="12" style="1" customWidth="1"/>
    <col min="7" max="16384" width="8.88671875" style="1"/>
  </cols>
  <sheetData>
    <row r="1" spans="1:12" ht="63" customHeight="1" thickBot="1" x14ac:dyDescent="0.3">
      <c r="A1" s="13"/>
      <c r="B1" s="14"/>
      <c r="C1" s="14"/>
      <c r="D1" s="14"/>
      <c r="E1" s="14"/>
      <c r="F1" s="15"/>
      <c r="L1" s="16"/>
    </row>
    <row r="2" spans="1:12" x14ac:dyDescent="0.25">
      <c r="A2" s="17" t="s">
        <v>112</v>
      </c>
      <c r="B2" s="18"/>
      <c r="C2" s="18"/>
      <c r="D2" s="17" t="s">
        <v>113</v>
      </c>
      <c r="E2" s="30"/>
      <c r="F2" s="28"/>
      <c r="L2" s="16"/>
    </row>
    <row r="3" spans="1:12" ht="12.6" thickBot="1" x14ac:dyDescent="0.3">
      <c r="A3" s="21" t="s">
        <v>124</v>
      </c>
      <c r="B3" s="22"/>
      <c r="C3" s="22"/>
      <c r="D3" s="24">
        <v>52041450</v>
      </c>
      <c r="E3" s="173"/>
      <c r="F3" s="23"/>
      <c r="L3" s="16"/>
    </row>
    <row r="4" spans="1:12" x14ac:dyDescent="0.25">
      <c r="A4" s="25" t="s">
        <v>114</v>
      </c>
      <c r="B4" s="26"/>
      <c r="C4" s="26"/>
      <c r="D4" s="25" t="s">
        <v>115</v>
      </c>
      <c r="E4" s="30"/>
      <c r="F4" s="28"/>
      <c r="L4" s="16"/>
    </row>
    <row r="5" spans="1:12" ht="12.6" thickBot="1" x14ac:dyDescent="0.3">
      <c r="A5" s="29" t="s">
        <v>116</v>
      </c>
      <c r="B5" s="22"/>
      <c r="C5" s="22"/>
      <c r="D5" s="29" t="s">
        <v>126</v>
      </c>
      <c r="E5" s="22"/>
      <c r="F5" s="23"/>
      <c r="L5" s="16"/>
    </row>
    <row r="6" spans="1:12" x14ac:dyDescent="0.25">
      <c r="A6" s="25" t="s">
        <v>118</v>
      </c>
      <c r="B6" s="26"/>
      <c r="C6" s="26"/>
      <c r="D6" s="25" t="s">
        <v>121</v>
      </c>
      <c r="E6" s="30"/>
      <c r="F6" s="28"/>
      <c r="L6" s="16"/>
    </row>
    <row r="7" spans="1:12" ht="12.6" thickBot="1" x14ac:dyDescent="0.3">
      <c r="A7" s="29" t="s">
        <v>127</v>
      </c>
      <c r="B7" s="22"/>
      <c r="C7" s="22"/>
      <c r="D7" s="81">
        <v>1610.96</v>
      </c>
      <c r="E7" s="33"/>
      <c r="F7" s="23"/>
      <c r="L7" s="16"/>
    </row>
    <row r="8" spans="1:12" ht="16.95" customHeight="1" thickBot="1" x14ac:dyDescent="0.3">
      <c r="A8" s="277" t="s">
        <v>6360</v>
      </c>
      <c r="B8" s="278"/>
      <c r="C8" s="278"/>
      <c r="D8" s="278"/>
      <c r="E8" s="278"/>
      <c r="F8" s="280"/>
      <c r="L8" s="16"/>
    </row>
    <row r="9" spans="1:12" s="124" customFormat="1" ht="24" x14ac:dyDescent="0.3">
      <c r="A9" s="5" t="s">
        <v>104</v>
      </c>
      <c r="B9" s="5" t="s">
        <v>105</v>
      </c>
      <c r="C9" s="5" t="s">
        <v>106</v>
      </c>
      <c r="D9" s="5" t="s">
        <v>107</v>
      </c>
      <c r="E9" s="5" t="s">
        <v>108</v>
      </c>
      <c r="F9" s="5" t="s">
        <v>6352</v>
      </c>
    </row>
    <row r="10" spans="1:12" x14ac:dyDescent="0.25">
      <c r="A10" s="171" t="s">
        <v>54</v>
      </c>
      <c r="B10" s="122" t="s">
        <v>55</v>
      </c>
      <c r="C10" s="170" t="s">
        <v>6353</v>
      </c>
      <c r="D10" s="172" t="s">
        <v>6354</v>
      </c>
      <c r="E10" s="7">
        <v>150</v>
      </c>
      <c r="F10" s="7">
        <v>150</v>
      </c>
    </row>
    <row r="11" spans="1:12" s="124" customFormat="1" ht="24" x14ac:dyDescent="0.3">
      <c r="A11" s="5" t="s">
        <v>104</v>
      </c>
      <c r="B11" s="5" t="s">
        <v>105</v>
      </c>
      <c r="C11" s="5" t="s">
        <v>106</v>
      </c>
      <c r="D11" s="5" t="s">
        <v>107</v>
      </c>
      <c r="E11" s="5" t="s">
        <v>108</v>
      </c>
      <c r="F11" s="5" t="s">
        <v>6355</v>
      </c>
    </row>
    <row r="12" spans="1:12" x14ac:dyDescent="0.25">
      <c r="A12" s="171" t="s">
        <v>66</v>
      </c>
      <c r="B12" s="122" t="s">
        <v>67</v>
      </c>
      <c r="C12" s="170" t="s">
        <v>6356</v>
      </c>
      <c r="D12" s="172" t="s">
        <v>140</v>
      </c>
      <c r="E12" s="7">
        <v>1426.78</v>
      </c>
      <c r="F12" s="7">
        <v>713.39</v>
      </c>
    </row>
    <row r="13" spans="1:12" x14ac:dyDescent="0.25">
      <c r="A13" s="171" t="s">
        <v>74</v>
      </c>
      <c r="B13" s="122" t="s">
        <v>75</v>
      </c>
      <c r="C13" s="170" t="s">
        <v>6357</v>
      </c>
      <c r="D13" s="172" t="s">
        <v>140</v>
      </c>
      <c r="E13" s="7">
        <v>643.24</v>
      </c>
      <c r="F13" s="7">
        <v>321.62</v>
      </c>
    </row>
    <row r="14" spans="1:12" x14ac:dyDescent="0.25">
      <c r="A14" s="171" t="s">
        <v>78</v>
      </c>
      <c r="B14" s="122" t="s">
        <v>79</v>
      </c>
      <c r="C14" s="170" t="s">
        <v>6358</v>
      </c>
      <c r="D14" s="172" t="s">
        <v>140</v>
      </c>
      <c r="E14" s="7">
        <v>1515.61</v>
      </c>
      <c r="F14" s="7">
        <v>757.81</v>
      </c>
    </row>
    <row r="15" spans="1:12" x14ac:dyDescent="0.25">
      <c r="A15" s="171" t="s">
        <v>78</v>
      </c>
      <c r="B15" s="122" t="s">
        <v>79</v>
      </c>
      <c r="C15" s="170" t="s">
        <v>6359</v>
      </c>
      <c r="D15" s="172" t="s">
        <v>140</v>
      </c>
      <c r="E15" s="7">
        <v>1505.21</v>
      </c>
      <c r="F15" s="7">
        <v>752.61</v>
      </c>
    </row>
  </sheetData>
  <mergeCells count="1">
    <mergeCell ref="A8:F8"/>
  </mergeCells>
  <printOptions horizontalCentered="1"/>
  <pageMargins left="0.39370078740157483" right="0.39370078740157483" top="0.39370078740157483" bottom="0.78740157480314965" header="0.31496062992125984" footer="0.39370078740157483"/>
  <pageSetup paperSize="9" scale="89" fitToHeight="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GridLines="0" view="pageBreakPreview" zoomScaleNormal="100" zoomScaleSheetLayoutView="100" workbookViewId="0">
      <selection activeCell="E6" sqref="E6"/>
    </sheetView>
  </sheetViews>
  <sheetFormatPr defaultColWidth="8.88671875" defaultRowHeight="12" x14ac:dyDescent="0.3"/>
  <cols>
    <col min="1" max="1" width="20.88671875" style="177" customWidth="1"/>
    <col min="2" max="2" width="9.33203125" style="177" customWidth="1"/>
    <col min="3" max="3" width="14" style="177" customWidth="1"/>
    <col min="4" max="4" width="42" style="177" customWidth="1"/>
    <col min="5" max="5" width="37.33203125" style="177" customWidth="1"/>
    <col min="6" max="16384" width="8.88671875" style="177"/>
  </cols>
  <sheetData>
    <row r="1" spans="1:5" ht="57" customHeight="1" thickBot="1" x14ac:dyDescent="0.35">
      <c r="A1" s="174"/>
      <c r="B1" s="175"/>
      <c r="C1" s="175"/>
      <c r="D1" s="176"/>
    </row>
    <row r="2" spans="1:5" x14ac:dyDescent="0.25">
      <c r="A2" s="17" t="s">
        <v>112</v>
      </c>
      <c r="B2" s="178"/>
      <c r="C2" s="178"/>
      <c r="D2" s="179"/>
    </row>
    <row r="3" spans="1:5" ht="12.6" thickBot="1" x14ac:dyDescent="0.35">
      <c r="A3" s="21" t="s">
        <v>124</v>
      </c>
      <c r="B3" s="180"/>
      <c r="C3" s="180"/>
      <c r="D3" s="181"/>
    </row>
    <row r="4" spans="1:5" x14ac:dyDescent="0.25">
      <c r="A4" s="25" t="s">
        <v>114</v>
      </c>
      <c r="B4" s="178"/>
      <c r="C4" s="178"/>
      <c r="D4" s="179"/>
    </row>
    <row r="5" spans="1:5" ht="12.6" thickBot="1" x14ac:dyDescent="0.3">
      <c r="A5" s="29" t="s">
        <v>116</v>
      </c>
      <c r="B5" s="180"/>
      <c r="C5" s="180"/>
      <c r="D5" s="181"/>
    </row>
    <row r="6" spans="1:5" x14ac:dyDescent="0.25">
      <c r="A6" s="25" t="s">
        <v>117</v>
      </c>
      <c r="B6" s="178"/>
      <c r="C6" s="178"/>
      <c r="D6" s="179"/>
    </row>
    <row r="7" spans="1:5" ht="12.6" thickBot="1" x14ac:dyDescent="0.3">
      <c r="A7" s="29" t="s">
        <v>125</v>
      </c>
      <c r="B7" s="180"/>
      <c r="C7" s="180"/>
      <c r="D7" s="181"/>
    </row>
    <row r="8" spans="1:5" x14ac:dyDescent="0.25">
      <c r="A8" s="25" t="s">
        <v>115</v>
      </c>
      <c r="B8" s="178"/>
      <c r="C8" s="178"/>
      <c r="D8" s="179"/>
    </row>
    <row r="9" spans="1:5" ht="12.6" thickBot="1" x14ac:dyDescent="0.3">
      <c r="A9" s="29" t="s">
        <v>126</v>
      </c>
      <c r="B9" s="180"/>
      <c r="C9" s="180"/>
      <c r="D9" s="181"/>
    </row>
    <row r="10" spans="1:5" x14ac:dyDescent="0.25">
      <c r="A10" s="25" t="s">
        <v>118</v>
      </c>
      <c r="B10" s="178"/>
      <c r="C10" s="178"/>
      <c r="D10" s="179"/>
    </row>
    <row r="11" spans="1:5" ht="12.6" thickBot="1" x14ac:dyDescent="0.3">
      <c r="A11" s="29" t="s">
        <v>127</v>
      </c>
      <c r="B11" s="180"/>
      <c r="C11" s="180"/>
      <c r="D11" s="181"/>
    </row>
    <row r="12" spans="1:5" ht="20.399999999999999" customHeight="1" thickBot="1" x14ac:dyDescent="0.35">
      <c r="A12" s="310" t="s">
        <v>6361</v>
      </c>
      <c r="B12" s="311"/>
      <c r="C12" s="311"/>
      <c r="D12" s="312"/>
      <c r="E12" s="182"/>
    </row>
    <row r="13" spans="1:5" x14ac:dyDescent="0.3">
      <c r="A13" s="313" t="s">
        <v>6362</v>
      </c>
      <c r="B13" s="314"/>
      <c r="C13" s="314"/>
      <c r="D13" s="315"/>
    </row>
    <row r="14" spans="1:5" x14ac:dyDescent="0.3">
      <c r="A14" s="183" t="s">
        <v>106</v>
      </c>
      <c r="B14" s="184" t="s">
        <v>6363</v>
      </c>
      <c r="C14" s="184" t="s">
        <v>6364</v>
      </c>
      <c r="D14" s="185" t="s">
        <v>6365</v>
      </c>
    </row>
    <row r="15" spans="1:5" x14ac:dyDescent="0.3">
      <c r="A15" s="186" t="s">
        <v>6366</v>
      </c>
      <c r="B15" s="187">
        <v>1</v>
      </c>
      <c r="C15" s="188">
        <v>0.03</v>
      </c>
      <c r="D15" s="189">
        <v>0.03</v>
      </c>
    </row>
    <row r="16" spans="1:5" x14ac:dyDescent="0.3">
      <c r="A16" s="186" t="s">
        <v>6367</v>
      </c>
      <c r="B16" s="187">
        <v>1</v>
      </c>
      <c r="C16" s="188">
        <v>6.4999999999999997E-3</v>
      </c>
      <c r="D16" s="189">
        <v>6.4999999999999997E-3</v>
      </c>
    </row>
    <row r="17" spans="1:5" x14ac:dyDescent="0.3">
      <c r="A17" s="186" t="s">
        <v>6368</v>
      </c>
      <c r="B17" s="187">
        <v>1</v>
      </c>
      <c r="C17" s="188">
        <v>2.5000000000000001E-2</v>
      </c>
      <c r="D17" s="189">
        <v>0.03</v>
      </c>
    </row>
    <row r="18" spans="1:5" x14ac:dyDescent="0.3">
      <c r="A18" s="186" t="s">
        <v>6369</v>
      </c>
      <c r="B18" s="187">
        <v>1</v>
      </c>
      <c r="C18" s="188">
        <v>0</v>
      </c>
      <c r="D18" s="189">
        <v>0</v>
      </c>
    </row>
    <row r="19" spans="1:5" x14ac:dyDescent="0.3">
      <c r="A19" s="186" t="s">
        <v>6370</v>
      </c>
      <c r="B19" s="187">
        <v>1</v>
      </c>
      <c r="C19" s="188">
        <v>3.09E-2</v>
      </c>
      <c r="D19" s="189">
        <v>0.03</v>
      </c>
    </row>
    <row r="20" spans="1:5" x14ac:dyDescent="0.3">
      <c r="A20" s="186" t="s">
        <v>6371</v>
      </c>
      <c r="B20" s="187">
        <v>1</v>
      </c>
      <c r="C20" s="188">
        <v>1.1299999999999999E-2</v>
      </c>
      <c r="D20" s="189">
        <v>1.09E-2</v>
      </c>
    </row>
    <row r="21" spans="1:5" x14ac:dyDescent="0.3">
      <c r="A21" s="186" t="s">
        <v>6372</v>
      </c>
      <c r="B21" s="187">
        <v>1</v>
      </c>
      <c r="C21" s="188">
        <v>1.1999999999999999E-3</v>
      </c>
      <c r="D21" s="189">
        <v>1.1999999999999999E-3</v>
      </c>
    </row>
    <row r="22" spans="1:5" x14ac:dyDescent="0.3">
      <c r="A22" s="186" t="s">
        <v>6373</v>
      </c>
      <c r="B22" s="187">
        <v>1</v>
      </c>
      <c r="C22" s="188">
        <v>9.7000000000000003E-3</v>
      </c>
      <c r="D22" s="189">
        <v>9.7000000000000003E-3</v>
      </c>
    </row>
    <row r="23" spans="1:5" x14ac:dyDescent="0.3">
      <c r="A23" s="186" t="s">
        <v>6374</v>
      </c>
      <c r="B23" s="187">
        <v>1</v>
      </c>
      <c r="C23" s="188">
        <v>7.1999999999999995E-2</v>
      </c>
      <c r="D23" s="189">
        <v>6.7599999999999993E-2</v>
      </c>
    </row>
    <row r="24" spans="1:5" x14ac:dyDescent="0.3">
      <c r="A24" s="316" t="s">
        <v>6375</v>
      </c>
      <c r="B24" s="317"/>
      <c r="C24" s="318"/>
      <c r="D24" s="190">
        <v>0.2034</v>
      </c>
    </row>
    <row r="25" spans="1:5" ht="87" customHeight="1" x14ac:dyDescent="0.3">
      <c r="A25" s="319" t="s">
        <v>6376</v>
      </c>
      <c r="B25" s="320"/>
      <c r="C25" s="320"/>
      <c r="D25" s="320"/>
      <c r="E25" s="191"/>
    </row>
    <row r="26" spans="1:5" ht="47.4" customHeight="1" x14ac:dyDescent="0.3">
      <c r="A26" s="309"/>
      <c r="B26" s="309"/>
      <c r="C26" s="309"/>
      <c r="D26" s="309"/>
      <c r="E26" s="191"/>
    </row>
    <row r="27" spans="1:5" x14ac:dyDescent="0.3">
      <c r="A27" s="307" t="s">
        <v>6377</v>
      </c>
      <c r="B27" s="307"/>
      <c r="C27" s="307"/>
      <c r="D27" s="307"/>
      <c r="E27" s="192"/>
    </row>
    <row r="28" spans="1:5" ht="121.95" customHeight="1" x14ac:dyDescent="0.3">
      <c r="A28" s="307" t="s">
        <v>6378</v>
      </c>
      <c r="B28" s="307"/>
      <c r="C28" s="307"/>
      <c r="D28" s="307"/>
      <c r="E28" s="192"/>
    </row>
    <row r="29" spans="1:5" ht="36.6" customHeight="1" x14ac:dyDescent="0.3">
      <c r="A29" s="307" t="s">
        <v>6379</v>
      </c>
      <c r="B29" s="308"/>
      <c r="C29" s="308"/>
      <c r="D29" s="308"/>
      <c r="E29" s="191"/>
    </row>
    <row r="30" spans="1:5" ht="26.4" customHeight="1" x14ac:dyDescent="0.3">
      <c r="A30" s="307" t="s">
        <v>6380</v>
      </c>
      <c r="B30" s="307"/>
      <c r="C30" s="307"/>
      <c r="D30" s="307"/>
      <c r="E30" s="191"/>
    </row>
    <row r="31" spans="1:5" ht="66" customHeight="1" x14ac:dyDescent="0.3">
      <c r="A31" s="309"/>
      <c r="B31" s="309"/>
      <c r="C31" s="309"/>
      <c r="D31" s="309"/>
      <c r="E31" s="191"/>
    </row>
  </sheetData>
  <mergeCells count="10">
    <mergeCell ref="A28:D28"/>
    <mergeCell ref="A29:D29"/>
    <mergeCell ref="A30:D30"/>
    <mergeCell ref="A31:D31"/>
    <mergeCell ref="A12:D12"/>
    <mergeCell ref="A13:D13"/>
    <mergeCell ref="A24:C24"/>
    <mergeCell ref="A25:D25"/>
    <mergeCell ref="A26:D26"/>
    <mergeCell ref="A27:D27"/>
  </mergeCells>
  <printOptions horizontalCentered="1"/>
  <pageMargins left="0.39370078740157483" right="0.39370078740157483" top="0.39370078740157483" bottom="0.78740157480314965" header="0.31496062992125984" footer="0.39370078740157483"/>
  <pageSetup paperSize="9" scale="89"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60"/>
  <sheetViews>
    <sheetView showGridLines="0" view="pageBreakPreview" zoomScale="115" zoomScaleNormal="100" zoomScaleSheetLayoutView="115" workbookViewId="0">
      <selection activeCell="D7" sqref="D7"/>
    </sheetView>
  </sheetViews>
  <sheetFormatPr defaultRowHeight="12" x14ac:dyDescent="0.3"/>
  <cols>
    <col min="1" max="1" width="8.88671875" style="34"/>
    <col min="2" max="2" width="4.44140625" style="34" customWidth="1"/>
    <col min="3" max="3" width="11.44140625" style="34" customWidth="1"/>
    <col min="4" max="4" width="12.33203125" style="34" customWidth="1"/>
    <col min="5" max="5" width="57" style="34" customWidth="1"/>
    <col min="6" max="6" width="8.33203125" style="34" customWidth="1"/>
    <col min="7" max="7" width="13.6640625" style="371" customWidth="1"/>
    <col min="8" max="9" width="13.6640625" style="332" customWidth="1"/>
    <col min="10" max="16384" width="8.88671875" style="34"/>
  </cols>
  <sheetData>
    <row r="1" spans="1:9" s="228" customFormat="1" ht="12.6" thickBot="1" x14ac:dyDescent="0.3">
      <c r="B1" s="243" t="s">
        <v>6706</v>
      </c>
      <c r="C1" s="242"/>
      <c r="D1" s="241"/>
      <c r="E1" s="241"/>
      <c r="F1" s="240"/>
      <c r="G1" s="368"/>
      <c r="H1" s="326"/>
      <c r="I1" s="327"/>
    </row>
    <row r="2" spans="1:9" s="228" customFormat="1" x14ac:dyDescent="0.25">
      <c r="B2" s="17" t="s">
        <v>112</v>
      </c>
      <c r="C2" s="236"/>
      <c r="D2" s="239"/>
      <c r="E2" s="239"/>
      <c r="F2" s="25" t="s">
        <v>113</v>
      </c>
      <c r="G2" s="369"/>
      <c r="H2" s="328"/>
      <c r="I2" s="329"/>
    </row>
    <row r="3" spans="1:9" s="228" customFormat="1" ht="15" thickBot="1" x14ac:dyDescent="0.35">
      <c r="B3" s="21" t="s">
        <v>124</v>
      </c>
      <c r="C3" s="238"/>
      <c r="D3" s="237"/>
      <c r="E3" s="237"/>
      <c r="F3" s="24">
        <v>52041450</v>
      </c>
      <c r="G3" s="370"/>
      <c r="H3" s="330"/>
      <c r="I3" s="331"/>
    </row>
    <row r="4" spans="1:9" s="228" customFormat="1" ht="14.4" x14ac:dyDescent="0.3">
      <c r="B4" s="25" t="s">
        <v>114</v>
      </c>
      <c r="C4" s="232"/>
      <c r="D4" s="231"/>
      <c r="E4" s="230"/>
      <c r="F4" s="25" t="s">
        <v>115</v>
      </c>
      <c r="G4" s="371"/>
      <c r="H4" s="333"/>
      <c r="I4" s="334"/>
    </row>
    <row r="5" spans="1:9" s="228" customFormat="1" ht="15" thickBot="1" x14ac:dyDescent="0.35">
      <c r="B5" s="29" t="s">
        <v>116</v>
      </c>
      <c r="C5" s="238"/>
      <c r="D5" s="237"/>
      <c r="E5" s="229"/>
      <c r="F5" s="29" t="s">
        <v>126</v>
      </c>
      <c r="G5" s="372"/>
      <c r="H5" s="330"/>
      <c r="I5" s="331"/>
    </row>
    <row r="6" spans="1:9" s="228" customFormat="1" ht="14.4" x14ac:dyDescent="0.3">
      <c r="B6" s="25" t="s">
        <v>118</v>
      </c>
      <c r="C6" s="236"/>
      <c r="D6" s="25" t="s">
        <v>117</v>
      </c>
      <c r="E6" s="235"/>
      <c r="F6" s="62" t="s">
        <v>6326</v>
      </c>
      <c r="G6" s="369"/>
      <c r="H6" s="335"/>
      <c r="I6" s="336"/>
    </row>
    <row r="7" spans="1:9" s="228" customFormat="1" ht="15" thickBot="1" x14ac:dyDescent="0.35">
      <c r="B7" s="29" t="s">
        <v>127</v>
      </c>
      <c r="C7" s="234"/>
      <c r="D7" s="29" t="s">
        <v>125</v>
      </c>
      <c r="E7" s="233"/>
      <c r="F7" s="68">
        <v>45108</v>
      </c>
      <c r="G7" s="373" t="s">
        <v>6328</v>
      </c>
      <c r="H7" s="333"/>
      <c r="I7" s="334"/>
    </row>
    <row r="8" spans="1:9" s="228" customFormat="1" ht="14.4" x14ac:dyDescent="0.3">
      <c r="B8" s="25" t="s">
        <v>120</v>
      </c>
      <c r="C8" s="232"/>
      <c r="D8" s="72" t="s">
        <v>121</v>
      </c>
      <c r="E8" s="230"/>
      <c r="F8" s="62" t="s">
        <v>6327</v>
      </c>
      <c r="G8" s="374"/>
      <c r="H8" s="335"/>
      <c r="I8" s="336"/>
    </row>
    <row r="9" spans="1:9" s="228" customFormat="1" ht="15" thickBot="1" x14ac:dyDescent="0.35">
      <c r="B9" s="321">
        <v>45309</v>
      </c>
      <c r="C9" s="322"/>
      <c r="D9" s="81">
        <v>1610.96</v>
      </c>
      <c r="E9" s="229"/>
      <c r="F9" s="68">
        <v>45170</v>
      </c>
      <c r="G9" s="372" t="s">
        <v>6329</v>
      </c>
      <c r="H9" s="330"/>
      <c r="I9" s="331"/>
    </row>
    <row r="10" spans="1:9" s="228" customFormat="1" ht="12.6" thickBot="1" x14ac:dyDescent="0.3">
      <c r="B10" s="323" t="s">
        <v>6705</v>
      </c>
      <c r="C10" s="324"/>
      <c r="D10" s="324"/>
      <c r="E10" s="324"/>
      <c r="F10" s="324"/>
      <c r="G10" s="324"/>
      <c r="H10" s="324"/>
      <c r="I10" s="325"/>
    </row>
    <row r="11" spans="1:9" ht="36" x14ac:dyDescent="0.3">
      <c r="A11" s="43" t="s">
        <v>3714</v>
      </c>
      <c r="B11" s="224">
        <v>2</v>
      </c>
      <c r="C11" s="215" t="s">
        <v>6399</v>
      </c>
      <c r="D11" s="214" t="s">
        <v>104</v>
      </c>
      <c r="E11" s="214" t="s">
        <v>106</v>
      </c>
      <c r="F11" s="214" t="s">
        <v>6521</v>
      </c>
      <c r="G11" s="375" t="s">
        <v>6398</v>
      </c>
      <c r="H11" s="338" t="s">
        <v>6397</v>
      </c>
      <c r="I11" s="339" t="s">
        <v>6396</v>
      </c>
    </row>
    <row r="12" spans="1:9" x14ac:dyDescent="0.3">
      <c r="A12" s="43" t="s">
        <v>3715</v>
      </c>
      <c r="B12" s="223"/>
      <c r="C12" s="212"/>
      <c r="D12" s="211"/>
      <c r="E12" s="211"/>
      <c r="F12" s="211"/>
      <c r="G12" s="376"/>
      <c r="H12" s="340"/>
      <c r="I12" s="341"/>
    </row>
    <row r="13" spans="1:9" ht="36" x14ac:dyDescent="0.3">
      <c r="A13" s="43" t="s">
        <v>3716</v>
      </c>
      <c r="B13" s="210"/>
      <c r="C13" s="221" t="s">
        <v>193</v>
      </c>
      <c r="D13" s="220" t="s">
        <v>641</v>
      </c>
      <c r="E13" s="222" t="s">
        <v>6704</v>
      </c>
      <c r="F13" s="219" t="s">
        <v>140</v>
      </c>
      <c r="G13" s="377" t="s">
        <v>6393</v>
      </c>
      <c r="H13" s="342"/>
      <c r="I13" s="343">
        <f>SUM(I16,I19)</f>
        <v>11.290000000000001</v>
      </c>
    </row>
    <row r="14" spans="1:9" x14ac:dyDescent="0.3">
      <c r="A14" s="43" t="s">
        <v>3717</v>
      </c>
      <c r="B14" s="198"/>
      <c r="C14" s="197" t="s">
        <v>6390</v>
      </c>
      <c r="D14" s="206">
        <v>5</v>
      </c>
      <c r="E14" s="195" t="s">
        <v>6406</v>
      </c>
      <c r="F14" s="194" t="s">
        <v>58</v>
      </c>
      <c r="G14" s="378">
        <v>4.1000000000000002E-2</v>
      </c>
      <c r="H14" s="344">
        <v>11.93</v>
      </c>
      <c r="I14" s="345">
        <f>TRUNC(G14*H14,2)</f>
        <v>0.48</v>
      </c>
    </row>
    <row r="15" spans="1:9" x14ac:dyDescent="0.3">
      <c r="A15" s="43" t="s">
        <v>3718</v>
      </c>
      <c r="B15" s="198"/>
      <c r="C15" s="197" t="s">
        <v>6390</v>
      </c>
      <c r="D15" s="206">
        <v>6</v>
      </c>
      <c r="E15" s="195" t="s">
        <v>6470</v>
      </c>
      <c r="F15" s="194" t="s">
        <v>58</v>
      </c>
      <c r="G15" s="378">
        <v>2.5750000000000002E-2</v>
      </c>
      <c r="H15" s="344">
        <v>19.95</v>
      </c>
      <c r="I15" s="345">
        <f>TRUNC(G15*H15,2)</f>
        <v>0.51</v>
      </c>
    </row>
    <row r="16" spans="1:9" x14ac:dyDescent="0.3">
      <c r="A16" s="43" t="s">
        <v>3719</v>
      </c>
      <c r="B16" s="198"/>
      <c r="C16" s="205" t="s">
        <v>6388</v>
      </c>
      <c r="D16" s="204"/>
      <c r="E16" s="204"/>
      <c r="F16" s="204"/>
      <c r="G16" s="379"/>
      <c r="H16" s="346"/>
      <c r="I16" s="347">
        <f>SUM(I14:I15)</f>
        <v>0.99</v>
      </c>
    </row>
    <row r="17" spans="1:9" ht="36" x14ac:dyDescent="0.3">
      <c r="A17" s="43" t="s">
        <v>3720</v>
      </c>
      <c r="B17" s="198"/>
      <c r="C17" s="202" t="s">
        <v>6382</v>
      </c>
      <c r="D17" s="201">
        <v>21141</v>
      </c>
      <c r="E17" s="195" t="s">
        <v>6703</v>
      </c>
      <c r="F17" s="200" t="s">
        <v>140</v>
      </c>
      <c r="G17" s="380">
        <v>1.03</v>
      </c>
      <c r="H17" s="344">
        <v>9.69</v>
      </c>
      <c r="I17" s="345">
        <f>TRUNC(G17*H17,2)</f>
        <v>9.98</v>
      </c>
    </row>
    <row r="18" spans="1:9" x14ac:dyDescent="0.3">
      <c r="A18" s="43" t="s">
        <v>3721</v>
      </c>
      <c r="B18" s="198"/>
      <c r="C18" s="197" t="s">
        <v>6390</v>
      </c>
      <c r="D18" s="206">
        <v>102</v>
      </c>
      <c r="E18" s="195" t="s">
        <v>6462</v>
      </c>
      <c r="F18" s="194" t="s">
        <v>6418</v>
      </c>
      <c r="G18" s="378">
        <v>1.4999999999999999E-2</v>
      </c>
      <c r="H18" s="344">
        <v>21.7</v>
      </c>
      <c r="I18" s="345">
        <f>TRUNC(G18*H18,2)</f>
        <v>0.32</v>
      </c>
    </row>
    <row r="19" spans="1:9" x14ac:dyDescent="0.3">
      <c r="A19" s="43" t="s">
        <v>3722</v>
      </c>
      <c r="B19" s="198"/>
      <c r="C19" s="205" t="s">
        <v>6403</v>
      </c>
      <c r="D19" s="204"/>
      <c r="E19" s="204"/>
      <c r="F19" s="204"/>
      <c r="G19" s="379"/>
      <c r="H19" s="346"/>
      <c r="I19" s="347">
        <f>SUM(I17:I18)</f>
        <v>10.3</v>
      </c>
    </row>
    <row r="20" spans="1:9" x14ac:dyDescent="0.25">
      <c r="A20" s="43" t="s">
        <v>3723</v>
      </c>
      <c r="B20" s="226"/>
      <c r="C20" s="227"/>
      <c r="D20" s="226"/>
      <c r="E20" s="226"/>
      <c r="F20" s="226"/>
      <c r="G20" s="381"/>
      <c r="H20" s="348"/>
      <c r="I20" s="349"/>
    </row>
    <row r="21" spans="1:9" x14ac:dyDescent="0.3">
      <c r="A21" s="43" t="s">
        <v>3724</v>
      </c>
      <c r="B21" s="224">
        <v>7</v>
      </c>
      <c r="C21" s="215" t="s">
        <v>6399</v>
      </c>
      <c r="D21" s="214" t="s">
        <v>104</v>
      </c>
      <c r="E21" s="214" t="s">
        <v>106</v>
      </c>
      <c r="F21" s="214" t="s">
        <v>6521</v>
      </c>
      <c r="G21" s="375" t="s">
        <v>6398</v>
      </c>
      <c r="H21" s="350"/>
      <c r="I21" s="351"/>
    </row>
    <row r="22" spans="1:9" x14ac:dyDescent="0.3">
      <c r="A22" s="43" t="s">
        <v>3725</v>
      </c>
      <c r="B22" s="223"/>
      <c r="C22" s="212"/>
      <c r="D22" s="211"/>
      <c r="E22" s="211"/>
      <c r="F22" s="211"/>
      <c r="G22" s="376"/>
      <c r="H22" s="352" t="s">
        <v>6395</v>
      </c>
      <c r="I22" s="353" t="s">
        <v>6395</v>
      </c>
    </row>
    <row r="23" spans="1:9" x14ac:dyDescent="0.3">
      <c r="A23" s="43" t="s">
        <v>3726</v>
      </c>
      <c r="B23" s="210"/>
      <c r="C23" s="221" t="s">
        <v>193</v>
      </c>
      <c r="D23" s="220" t="s">
        <v>2419</v>
      </c>
      <c r="E23" s="222" t="s">
        <v>2420</v>
      </c>
      <c r="F23" s="219" t="s">
        <v>2389</v>
      </c>
      <c r="G23" s="377" t="s">
        <v>6393</v>
      </c>
      <c r="H23" s="342"/>
      <c r="I23" s="343">
        <f>SUM(I26,I36)</f>
        <v>373.72</v>
      </c>
    </row>
    <row r="24" spans="1:9" x14ac:dyDescent="0.3">
      <c r="A24" s="43" t="s">
        <v>3727</v>
      </c>
      <c r="B24" s="198"/>
      <c r="C24" s="197" t="s">
        <v>6390</v>
      </c>
      <c r="D24" s="206">
        <v>4</v>
      </c>
      <c r="E24" s="195" t="s">
        <v>6415</v>
      </c>
      <c r="F24" s="194" t="s">
        <v>58</v>
      </c>
      <c r="G24" s="378">
        <v>2.5015000000000001</v>
      </c>
      <c r="H24" s="344">
        <v>19.95</v>
      </c>
      <c r="I24" s="345">
        <f>TRUNC(G24*H24,2)</f>
        <v>49.9</v>
      </c>
    </row>
    <row r="25" spans="1:9" x14ac:dyDescent="0.3">
      <c r="A25" s="43" t="s">
        <v>3728</v>
      </c>
      <c r="B25" s="198"/>
      <c r="C25" s="197" t="s">
        <v>6390</v>
      </c>
      <c r="D25" s="206">
        <v>5</v>
      </c>
      <c r="E25" s="195" t="s">
        <v>6406</v>
      </c>
      <c r="F25" s="194" t="s">
        <v>58</v>
      </c>
      <c r="G25" s="378">
        <v>1</v>
      </c>
      <c r="H25" s="354">
        <v>11.93</v>
      </c>
      <c r="I25" s="345">
        <f>TRUNC(G25*H25,2)</f>
        <v>11.93</v>
      </c>
    </row>
    <row r="26" spans="1:9" x14ac:dyDescent="0.3">
      <c r="A26" s="43" t="s">
        <v>3729</v>
      </c>
      <c r="B26" s="198"/>
      <c r="C26" s="205" t="s">
        <v>6388</v>
      </c>
      <c r="D26" s="204"/>
      <c r="E26" s="204"/>
      <c r="F26" s="204"/>
      <c r="G26" s="379"/>
      <c r="H26" s="355"/>
      <c r="I26" s="347">
        <f>SUM(I24:I25)</f>
        <v>61.83</v>
      </c>
    </row>
    <row r="27" spans="1:9" x14ac:dyDescent="0.3">
      <c r="A27" s="43" t="s">
        <v>3730</v>
      </c>
      <c r="B27" s="198"/>
      <c r="C27" s="197" t="s">
        <v>6390</v>
      </c>
      <c r="D27" s="206">
        <v>104</v>
      </c>
      <c r="E27" s="195" t="s">
        <v>6417</v>
      </c>
      <c r="F27" s="194" t="s">
        <v>6416</v>
      </c>
      <c r="G27" s="378">
        <v>9.7000000000000003E-3</v>
      </c>
      <c r="H27" s="354">
        <v>166.32</v>
      </c>
      <c r="I27" s="345">
        <f t="shared" ref="I27:I35" si="0">TRUNC(G27*H27,2)</f>
        <v>1.61</v>
      </c>
    </row>
    <row r="28" spans="1:9" x14ac:dyDescent="0.3">
      <c r="A28" s="43" t="s">
        <v>3731</v>
      </c>
      <c r="B28" s="198"/>
      <c r="C28" s="197" t="s">
        <v>6390</v>
      </c>
      <c r="D28" s="196">
        <v>1221</v>
      </c>
      <c r="E28" s="195" t="s">
        <v>6584</v>
      </c>
      <c r="F28" s="194" t="s">
        <v>6418</v>
      </c>
      <c r="G28" s="378">
        <v>0.73</v>
      </c>
      <c r="H28" s="354">
        <v>0.86</v>
      </c>
      <c r="I28" s="345">
        <f t="shared" si="0"/>
        <v>0.62</v>
      </c>
    </row>
    <row r="29" spans="1:9" x14ac:dyDescent="0.3">
      <c r="A29" s="43" t="s">
        <v>3732</v>
      </c>
      <c r="B29" s="198"/>
      <c r="C29" s="197" t="s">
        <v>6390</v>
      </c>
      <c r="D29" s="196">
        <v>1215</v>
      </c>
      <c r="E29" s="195" t="s">
        <v>6419</v>
      </c>
      <c r="F29" s="194" t="s">
        <v>6418</v>
      </c>
      <c r="G29" s="378">
        <v>2.67</v>
      </c>
      <c r="H29" s="354">
        <v>0.56000000000000005</v>
      </c>
      <c r="I29" s="345">
        <f t="shared" si="0"/>
        <v>1.49</v>
      </c>
    </row>
    <row r="30" spans="1:9" x14ac:dyDescent="0.3">
      <c r="A30" s="43" t="s">
        <v>3733</v>
      </c>
      <c r="B30" s="198"/>
      <c r="C30" s="197" t="s">
        <v>6390</v>
      </c>
      <c r="D30" s="196">
        <v>2470</v>
      </c>
      <c r="E30" s="195" t="s">
        <v>6702</v>
      </c>
      <c r="F30" s="194" t="s">
        <v>6418</v>
      </c>
      <c r="G30" s="378">
        <v>3.5478000000000001</v>
      </c>
      <c r="H30" s="354">
        <v>9.0299999999999994</v>
      </c>
      <c r="I30" s="345">
        <f t="shared" si="0"/>
        <v>32.03</v>
      </c>
    </row>
    <row r="31" spans="1:9" x14ac:dyDescent="0.3">
      <c r="A31" s="43" t="s">
        <v>3734</v>
      </c>
      <c r="B31" s="198"/>
      <c r="C31" s="197" t="s">
        <v>6390</v>
      </c>
      <c r="D31" s="196">
        <v>2423</v>
      </c>
      <c r="E31" s="195" t="s">
        <v>6701</v>
      </c>
      <c r="F31" s="194" t="s">
        <v>6418</v>
      </c>
      <c r="G31" s="378">
        <v>7.9390000000000001</v>
      </c>
      <c r="H31" s="354">
        <v>8.41</v>
      </c>
      <c r="I31" s="345">
        <f t="shared" si="0"/>
        <v>66.760000000000005</v>
      </c>
    </row>
    <row r="32" spans="1:9" x14ac:dyDescent="0.3">
      <c r="A32" s="43" t="s">
        <v>3735</v>
      </c>
      <c r="B32" s="198"/>
      <c r="C32" s="197" t="s">
        <v>6390</v>
      </c>
      <c r="D32" s="196">
        <v>2372</v>
      </c>
      <c r="E32" s="195" t="s">
        <v>6700</v>
      </c>
      <c r="F32" s="194" t="s">
        <v>6418</v>
      </c>
      <c r="G32" s="378">
        <v>13.339936354838704</v>
      </c>
      <c r="H32" s="354">
        <v>9.26</v>
      </c>
      <c r="I32" s="345">
        <f t="shared" si="0"/>
        <v>123.52</v>
      </c>
    </row>
    <row r="33" spans="1:9" ht="24" x14ac:dyDescent="0.3">
      <c r="A33" s="43" t="s">
        <v>3736</v>
      </c>
      <c r="B33" s="198"/>
      <c r="C33" s="197" t="s">
        <v>6382</v>
      </c>
      <c r="D33" s="196">
        <v>11552</v>
      </c>
      <c r="E33" s="203" t="s">
        <v>6699</v>
      </c>
      <c r="F33" s="194" t="s">
        <v>178</v>
      </c>
      <c r="G33" s="378">
        <v>1.306</v>
      </c>
      <c r="H33" s="354">
        <v>6.73</v>
      </c>
      <c r="I33" s="345">
        <f t="shared" si="0"/>
        <v>8.7799999999999994</v>
      </c>
    </row>
    <row r="34" spans="1:9" x14ac:dyDescent="0.3">
      <c r="A34" s="43" t="s">
        <v>3737</v>
      </c>
      <c r="B34" s="198"/>
      <c r="C34" s="197" t="s">
        <v>6390</v>
      </c>
      <c r="D34" s="196">
        <v>2898</v>
      </c>
      <c r="E34" s="195" t="s">
        <v>6439</v>
      </c>
      <c r="F34" s="194" t="s">
        <v>6423</v>
      </c>
      <c r="G34" s="378">
        <v>1</v>
      </c>
      <c r="H34" s="354">
        <v>69.42</v>
      </c>
      <c r="I34" s="345">
        <f t="shared" si="0"/>
        <v>69.42</v>
      </c>
    </row>
    <row r="35" spans="1:9" ht="24" x14ac:dyDescent="0.3">
      <c r="A35" s="43" t="s">
        <v>3738</v>
      </c>
      <c r="B35" s="198"/>
      <c r="C35" s="197" t="s">
        <v>6390</v>
      </c>
      <c r="D35" s="196">
        <v>2529</v>
      </c>
      <c r="E35" s="195" t="s">
        <v>6698</v>
      </c>
      <c r="F35" s="194" t="s">
        <v>6423</v>
      </c>
      <c r="G35" s="378">
        <v>2</v>
      </c>
      <c r="H35" s="354">
        <v>3.83</v>
      </c>
      <c r="I35" s="345">
        <f t="shared" si="0"/>
        <v>7.66</v>
      </c>
    </row>
    <row r="36" spans="1:9" x14ac:dyDescent="0.3">
      <c r="A36" s="43" t="s">
        <v>3739</v>
      </c>
      <c r="B36" s="198"/>
      <c r="C36" s="205" t="s">
        <v>6403</v>
      </c>
      <c r="D36" s="204"/>
      <c r="E36" s="204"/>
      <c r="F36" s="204"/>
      <c r="G36" s="379"/>
      <c r="H36" s="355"/>
      <c r="I36" s="347">
        <f>SUM(I27:I35)</f>
        <v>311.89000000000004</v>
      </c>
    </row>
    <row r="37" spans="1:9" x14ac:dyDescent="0.25">
      <c r="A37" s="43" t="s">
        <v>3740</v>
      </c>
      <c r="B37" s="35"/>
      <c r="C37" s="218"/>
      <c r="D37" s="35"/>
      <c r="E37" s="35"/>
      <c r="F37" s="35"/>
      <c r="G37" s="382"/>
      <c r="H37" s="337"/>
      <c r="I37" s="356"/>
    </row>
    <row r="38" spans="1:9" x14ac:dyDescent="0.3">
      <c r="A38" s="43" t="s">
        <v>3741</v>
      </c>
      <c r="B38" s="224">
        <v>8</v>
      </c>
      <c r="C38" s="215" t="s">
        <v>6399</v>
      </c>
      <c r="D38" s="214" t="s">
        <v>104</v>
      </c>
      <c r="E38" s="214" t="s">
        <v>106</v>
      </c>
      <c r="F38" s="214" t="s">
        <v>6521</v>
      </c>
      <c r="G38" s="375" t="s">
        <v>6398</v>
      </c>
      <c r="H38" s="350"/>
      <c r="I38" s="351"/>
    </row>
    <row r="39" spans="1:9" x14ac:dyDescent="0.3">
      <c r="A39" s="43" t="s">
        <v>3742</v>
      </c>
      <c r="B39" s="223"/>
      <c r="C39" s="212"/>
      <c r="D39" s="211"/>
      <c r="E39" s="211"/>
      <c r="F39" s="211"/>
      <c r="G39" s="376"/>
      <c r="H39" s="357" t="s">
        <v>6395</v>
      </c>
      <c r="I39" s="353" t="s">
        <v>6395</v>
      </c>
    </row>
    <row r="40" spans="1:9" ht="36" x14ac:dyDescent="0.3">
      <c r="A40" s="43" t="s">
        <v>3743</v>
      </c>
      <c r="B40" s="210"/>
      <c r="C40" s="221" t="s">
        <v>193</v>
      </c>
      <c r="D40" s="220" t="s">
        <v>251</v>
      </c>
      <c r="E40" s="222" t="s">
        <v>252</v>
      </c>
      <c r="F40" s="219" t="s">
        <v>140</v>
      </c>
      <c r="G40" s="383"/>
      <c r="H40" s="358"/>
      <c r="I40" s="343">
        <f>SUM(I43,I53)</f>
        <v>100.41999999999999</v>
      </c>
    </row>
    <row r="41" spans="1:9" x14ac:dyDescent="0.3">
      <c r="A41" s="43" t="s">
        <v>3744</v>
      </c>
      <c r="B41" s="198"/>
      <c r="C41" s="197" t="s">
        <v>187</v>
      </c>
      <c r="D41" s="196">
        <v>88278</v>
      </c>
      <c r="E41" s="195" t="s">
        <v>6491</v>
      </c>
      <c r="F41" s="194" t="s">
        <v>147</v>
      </c>
      <c r="G41" s="378">
        <v>0.628</v>
      </c>
      <c r="H41" s="354">
        <v>20.239999999999998</v>
      </c>
      <c r="I41" s="345">
        <f>TRUNC(G41*H41,2)</f>
        <v>12.71</v>
      </c>
    </row>
    <row r="42" spans="1:9" x14ac:dyDescent="0.3">
      <c r="A42" s="43" t="s">
        <v>3745</v>
      </c>
      <c r="B42" s="198"/>
      <c r="C42" s="197" t="s">
        <v>187</v>
      </c>
      <c r="D42" s="196">
        <v>88316</v>
      </c>
      <c r="E42" s="195" t="s">
        <v>1443</v>
      </c>
      <c r="F42" s="194" t="s">
        <v>147</v>
      </c>
      <c r="G42" s="378">
        <v>0.15752333333333324</v>
      </c>
      <c r="H42" s="354">
        <v>17.38</v>
      </c>
      <c r="I42" s="345">
        <f>TRUNC(G42*H42,2)</f>
        <v>2.73</v>
      </c>
    </row>
    <row r="43" spans="1:9" x14ac:dyDescent="0.3">
      <c r="A43" s="43" t="s">
        <v>3746</v>
      </c>
      <c r="B43" s="198"/>
      <c r="C43" s="205" t="s">
        <v>6388</v>
      </c>
      <c r="D43" s="204"/>
      <c r="E43" s="204"/>
      <c r="F43" s="204"/>
      <c r="G43" s="379"/>
      <c r="H43" s="355"/>
      <c r="I43" s="347">
        <f>SUM(I41:I42)</f>
        <v>15.440000000000001</v>
      </c>
    </row>
    <row r="44" spans="1:9" ht="36" x14ac:dyDescent="0.3">
      <c r="A44" s="43" t="s">
        <v>3747</v>
      </c>
      <c r="B44" s="198"/>
      <c r="C44" s="197" t="s">
        <v>6382</v>
      </c>
      <c r="D44" s="196">
        <v>37586</v>
      </c>
      <c r="E44" s="203" t="s">
        <v>6697</v>
      </c>
      <c r="F44" s="194" t="s">
        <v>6696</v>
      </c>
      <c r="G44" s="378">
        <v>2.9000000000000001E-2</v>
      </c>
      <c r="H44" s="354">
        <v>40.31</v>
      </c>
      <c r="I44" s="345">
        <f t="shared" ref="I44:I52" si="1">TRUNC(G44*H44,2)</f>
        <v>1.1599999999999999</v>
      </c>
    </row>
    <row r="45" spans="1:9" ht="24" x14ac:dyDescent="0.3">
      <c r="A45" s="43" t="s">
        <v>3748</v>
      </c>
      <c r="B45" s="198"/>
      <c r="C45" s="197" t="s">
        <v>6382</v>
      </c>
      <c r="D45" s="196">
        <v>39417</v>
      </c>
      <c r="E45" s="195" t="s">
        <v>6695</v>
      </c>
      <c r="F45" s="194" t="s">
        <v>140</v>
      </c>
      <c r="G45" s="378">
        <v>2.1059999999999999</v>
      </c>
      <c r="H45" s="354">
        <v>22.72</v>
      </c>
      <c r="I45" s="345">
        <f t="shared" si="1"/>
        <v>47.84</v>
      </c>
    </row>
    <row r="46" spans="1:9" ht="36" x14ac:dyDescent="0.3">
      <c r="A46" s="43" t="s">
        <v>3749</v>
      </c>
      <c r="B46" s="198"/>
      <c r="C46" s="197" t="s">
        <v>6382</v>
      </c>
      <c r="D46" s="196">
        <v>39419</v>
      </c>
      <c r="E46" s="203" t="s">
        <v>6694</v>
      </c>
      <c r="F46" s="194" t="s">
        <v>178</v>
      </c>
      <c r="G46" s="378">
        <v>0.9093</v>
      </c>
      <c r="H46" s="354">
        <v>6.69</v>
      </c>
      <c r="I46" s="345">
        <f t="shared" si="1"/>
        <v>6.08</v>
      </c>
    </row>
    <row r="47" spans="1:9" ht="24" x14ac:dyDescent="0.3">
      <c r="A47" s="43" t="s">
        <v>3750</v>
      </c>
      <c r="B47" s="198"/>
      <c r="C47" s="197" t="s">
        <v>6382</v>
      </c>
      <c r="D47" s="196">
        <v>39422</v>
      </c>
      <c r="E47" s="203" t="s">
        <v>6693</v>
      </c>
      <c r="F47" s="194" t="s">
        <v>178</v>
      </c>
      <c r="G47" s="378">
        <v>2.8999000000000001</v>
      </c>
      <c r="H47" s="354">
        <v>7.59</v>
      </c>
      <c r="I47" s="345">
        <f t="shared" si="1"/>
        <v>22.01</v>
      </c>
    </row>
    <row r="48" spans="1:9" ht="36" x14ac:dyDescent="0.3">
      <c r="A48" s="43" t="s">
        <v>3751</v>
      </c>
      <c r="B48" s="198"/>
      <c r="C48" s="197" t="s">
        <v>6382</v>
      </c>
      <c r="D48" s="196">
        <v>39431</v>
      </c>
      <c r="E48" s="203" t="s">
        <v>6692</v>
      </c>
      <c r="F48" s="194" t="s">
        <v>178</v>
      </c>
      <c r="G48" s="378">
        <v>2.5026999999999999</v>
      </c>
      <c r="H48" s="354">
        <v>0.26</v>
      </c>
      <c r="I48" s="345">
        <f t="shared" si="1"/>
        <v>0.65</v>
      </c>
    </row>
    <row r="49" spans="1:9" ht="36" x14ac:dyDescent="0.3">
      <c r="A49" s="43" t="s">
        <v>3752</v>
      </c>
      <c r="B49" s="198"/>
      <c r="C49" s="197" t="s">
        <v>6382</v>
      </c>
      <c r="D49" s="196">
        <v>39432</v>
      </c>
      <c r="E49" s="203" t="s">
        <v>6691</v>
      </c>
      <c r="F49" s="194" t="s">
        <v>178</v>
      </c>
      <c r="G49" s="378">
        <v>0.79249999999999998</v>
      </c>
      <c r="H49" s="354">
        <v>2.38</v>
      </c>
      <c r="I49" s="345">
        <f t="shared" si="1"/>
        <v>1.88</v>
      </c>
    </row>
    <row r="50" spans="1:9" ht="36" x14ac:dyDescent="0.3">
      <c r="A50" s="43" t="s">
        <v>3753</v>
      </c>
      <c r="B50" s="198"/>
      <c r="C50" s="202" t="s">
        <v>6382</v>
      </c>
      <c r="D50" s="201">
        <v>39434</v>
      </c>
      <c r="E50" s="195" t="s">
        <v>6690</v>
      </c>
      <c r="F50" s="200" t="s">
        <v>310</v>
      </c>
      <c r="G50" s="380">
        <v>1.1257753974359017</v>
      </c>
      <c r="H50" s="354">
        <v>2.98</v>
      </c>
      <c r="I50" s="345">
        <f t="shared" si="1"/>
        <v>3.35</v>
      </c>
    </row>
    <row r="51" spans="1:9" ht="36" x14ac:dyDescent="0.3">
      <c r="A51" s="43" t="s">
        <v>3754</v>
      </c>
      <c r="B51" s="198"/>
      <c r="C51" s="197" t="s">
        <v>6382</v>
      </c>
      <c r="D51" s="196">
        <v>39435</v>
      </c>
      <c r="E51" s="203" t="s">
        <v>6689</v>
      </c>
      <c r="F51" s="194" t="s">
        <v>135</v>
      </c>
      <c r="G51" s="378">
        <v>20.0077</v>
      </c>
      <c r="H51" s="354">
        <v>0.09</v>
      </c>
      <c r="I51" s="345">
        <f t="shared" si="1"/>
        <v>1.8</v>
      </c>
    </row>
    <row r="52" spans="1:9" ht="36" x14ac:dyDescent="0.3">
      <c r="A52" s="43" t="s">
        <v>3755</v>
      </c>
      <c r="B52" s="198"/>
      <c r="C52" s="197" t="s">
        <v>6382</v>
      </c>
      <c r="D52" s="196">
        <v>39443</v>
      </c>
      <c r="E52" s="203" t="s">
        <v>6688</v>
      </c>
      <c r="F52" s="194" t="s">
        <v>135</v>
      </c>
      <c r="G52" s="378">
        <v>0.91490000000000005</v>
      </c>
      <c r="H52" s="354">
        <v>0.24</v>
      </c>
      <c r="I52" s="345">
        <f t="shared" si="1"/>
        <v>0.21</v>
      </c>
    </row>
    <row r="53" spans="1:9" x14ac:dyDescent="0.3">
      <c r="A53" s="43" t="s">
        <v>3756</v>
      </c>
      <c r="B53" s="198"/>
      <c r="C53" s="205" t="s">
        <v>6403</v>
      </c>
      <c r="D53" s="204"/>
      <c r="E53" s="204"/>
      <c r="F53" s="204"/>
      <c r="G53" s="379"/>
      <c r="H53" s="355"/>
      <c r="I53" s="347">
        <f>SUM(I44:I52)</f>
        <v>84.97999999999999</v>
      </c>
    </row>
    <row r="54" spans="1:9" x14ac:dyDescent="0.25">
      <c r="A54" s="43" t="s">
        <v>3757</v>
      </c>
      <c r="B54" s="35"/>
      <c r="C54" s="218"/>
      <c r="D54" s="35"/>
      <c r="E54" s="35"/>
      <c r="F54" s="35"/>
      <c r="G54" s="382"/>
      <c r="H54" s="337"/>
      <c r="I54" s="356"/>
    </row>
    <row r="55" spans="1:9" x14ac:dyDescent="0.3">
      <c r="A55" s="43" t="s">
        <v>3758</v>
      </c>
      <c r="B55" s="224">
        <v>10</v>
      </c>
      <c r="C55" s="215" t="s">
        <v>6399</v>
      </c>
      <c r="D55" s="214" t="s">
        <v>104</v>
      </c>
      <c r="E55" s="214" t="s">
        <v>106</v>
      </c>
      <c r="F55" s="214" t="s">
        <v>6521</v>
      </c>
      <c r="G55" s="375" t="s">
        <v>6398</v>
      </c>
      <c r="H55" s="350"/>
      <c r="I55" s="351"/>
    </row>
    <row r="56" spans="1:9" x14ac:dyDescent="0.3">
      <c r="A56" s="43" t="s">
        <v>3759</v>
      </c>
      <c r="B56" s="223"/>
      <c r="C56" s="212"/>
      <c r="D56" s="211"/>
      <c r="E56" s="211"/>
      <c r="F56" s="211"/>
      <c r="G56" s="376"/>
      <c r="H56" s="357" t="s">
        <v>6395</v>
      </c>
      <c r="I56" s="353" t="s">
        <v>6395</v>
      </c>
    </row>
    <row r="57" spans="1:9" ht="24" x14ac:dyDescent="0.3">
      <c r="A57" s="43" t="s">
        <v>3760</v>
      </c>
      <c r="B57" s="210"/>
      <c r="C57" s="221" t="s">
        <v>193</v>
      </c>
      <c r="D57" s="220" t="s">
        <v>202</v>
      </c>
      <c r="E57" s="208" t="s">
        <v>6687</v>
      </c>
      <c r="F57" s="219" t="s">
        <v>140</v>
      </c>
      <c r="G57" s="384"/>
      <c r="H57" s="358"/>
      <c r="I57" s="343">
        <f>SUM(I59)</f>
        <v>5.57</v>
      </c>
    </row>
    <row r="58" spans="1:9" ht="24" x14ac:dyDescent="0.3">
      <c r="A58" s="43" t="s">
        <v>3761</v>
      </c>
      <c r="B58" s="198"/>
      <c r="C58" s="197" t="s">
        <v>138</v>
      </c>
      <c r="D58" s="196">
        <v>20106</v>
      </c>
      <c r="E58" s="195" t="s">
        <v>197</v>
      </c>
      <c r="F58" s="194" t="s">
        <v>6420</v>
      </c>
      <c r="G58" s="378">
        <v>1</v>
      </c>
      <c r="H58" s="354">
        <v>5.57</v>
      </c>
      <c r="I58" s="345">
        <f>TRUNC(G58*H58,2)</f>
        <v>5.57</v>
      </c>
    </row>
    <row r="59" spans="1:9" x14ac:dyDescent="0.3">
      <c r="A59" s="43" t="s">
        <v>3762</v>
      </c>
      <c r="B59" s="198"/>
      <c r="C59" s="205" t="s">
        <v>6388</v>
      </c>
      <c r="D59" s="204"/>
      <c r="E59" s="204"/>
      <c r="F59" s="204"/>
      <c r="G59" s="379"/>
      <c r="H59" s="355"/>
      <c r="I59" s="347">
        <f>SUM(I58)</f>
        <v>5.57</v>
      </c>
    </row>
    <row r="60" spans="1:9" x14ac:dyDescent="0.3">
      <c r="A60" s="43" t="s">
        <v>3763</v>
      </c>
      <c r="B60" s="198"/>
      <c r="C60" s="205" t="s">
        <v>6403</v>
      </c>
      <c r="D60" s="204"/>
      <c r="E60" s="204"/>
      <c r="F60" s="204"/>
      <c r="G60" s="379"/>
      <c r="H60" s="359"/>
      <c r="I60" s="347">
        <v>0</v>
      </c>
    </row>
    <row r="61" spans="1:9" x14ac:dyDescent="0.25">
      <c r="A61" s="43" t="s">
        <v>3764</v>
      </c>
      <c r="B61" s="35"/>
      <c r="C61" s="218"/>
      <c r="D61" s="35"/>
      <c r="E61" s="35"/>
      <c r="F61" s="35"/>
      <c r="G61" s="382"/>
      <c r="H61" s="337"/>
      <c r="I61" s="356"/>
    </row>
    <row r="62" spans="1:9" x14ac:dyDescent="0.3">
      <c r="A62" s="43" t="s">
        <v>3765</v>
      </c>
      <c r="B62" s="224">
        <v>12</v>
      </c>
      <c r="C62" s="215" t="s">
        <v>6399</v>
      </c>
      <c r="D62" s="214" t="s">
        <v>104</v>
      </c>
      <c r="E62" s="214" t="s">
        <v>106</v>
      </c>
      <c r="F62" s="214" t="s">
        <v>6521</v>
      </c>
      <c r="G62" s="375" t="s">
        <v>6398</v>
      </c>
      <c r="H62" s="350"/>
      <c r="I62" s="351"/>
    </row>
    <row r="63" spans="1:9" x14ac:dyDescent="0.3">
      <c r="A63" s="43" t="s">
        <v>3766</v>
      </c>
      <c r="B63" s="223"/>
      <c r="C63" s="212"/>
      <c r="D63" s="211"/>
      <c r="E63" s="211"/>
      <c r="F63" s="211"/>
      <c r="G63" s="376"/>
      <c r="H63" s="357" t="s">
        <v>6395</v>
      </c>
      <c r="I63" s="353" t="s">
        <v>6395</v>
      </c>
    </row>
    <row r="64" spans="1:9" x14ac:dyDescent="0.3">
      <c r="A64" s="43" t="s">
        <v>3767</v>
      </c>
      <c r="B64" s="210"/>
      <c r="C64" s="221" t="s">
        <v>193</v>
      </c>
      <c r="D64" s="220" t="s">
        <v>2773</v>
      </c>
      <c r="E64" s="222" t="s">
        <v>2774</v>
      </c>
      <c r="F64" s="219" t="s">
        <v>906</v>
      </c>
      <c r="G64" s="384"/>
      <c r="H64" s="358"/>
      <c r="I64" s="343">
        <f>SUM(I66)</f>
        <v>25.39</v>
      </c>
    </row>
    <row r="65" spans="1:9" x14ac:dyDescent="0.3">
      <c r="A65" s="43" t="s">
        <v>3768</v>
      </c>
      <c r="B65" s="198"/>
      <c r="C65" s="197" t="s">
        <v>6390</v>
      </c>
      <c r="D65" s="206">
        <v>8</v>
      </c>
      <c r="E65" s="195" t="s">
        <v>6392</v>
      </c>
      <c r="F65" s="194" t="s">
        <v>58</v>
      </c>
      <c r="G65" s="378">
        <v>1.8855493076923078</v>
      </c>
      <c r="H65" s="354">
        <v>13.47</v>
      </c>
      <c r="I65" s="345">
        <f>TRUNC(G65*H65,2)</f>
        <v>25.39</v>
      </c>
    </row>
    <row r="66" spans="1:9" x14ac:dyDescent="0.3">
      <c r="A66" s="43" t="s">
        <v>3769</v>
      </c>
      <c r="B66" s="198"/>
      <c r="C66" s="205" t="s">
        <v>6388</v>
      </c>
      <c r="D66" s="204"/>
      <c r="E66" s="204"/>
      <c r="F66" s="204"/>
      <c r="G66" s="379"/>
      <c r="H66" s="355"/>
      <c r="I66" s="347">
        <f>SUM(I65)</f>
        <v>25.39</v>
      </c>
    </row>
    <row r="67" spans="1:9" x14ac:dyDescent="0.3">
      <c r="A67" s="43" t="s">
        <v>3770</v>
      </c>
      <c r="B67" s="198"/>
      <c r="C67" s="205" t="s">
        <v>6403</v>
      </c>
      <c r="D67" s="204"/>
      <c r="E67" s="204"/>
      <c r="F67" s="204"/>
      <c r="G67" s="379"/>
      <c r="H67" s="359"/>
      <c r="I67" s="347">
        <v>0</v>
      </c>
    </row>
    <row r="68" spans="1:9" x14ac:dyDescent="0.25">
      <c r="A68" s="43" t="s">
        <v>3771</v>
      </c>
      <c r="B68" s="35"/>
      <c r="C68" s="218"/>
      <c r="D68" s="35"/>
      <c r="E68" s="35"/>
      <c r="F68" s="35"/>
      <c r="G68" s="382"/>
      <c r="H68" s="337"/>
      <c r="I68" s="356"/>
    </row>
    <row r="69" spans="1:9" x14ac:dyDescent="0.3">
      <c r="A69" s="43" t="s">
        <v>3772</v>
      </c>
      <c r="B69" s="224">
        <v>17</v>
      </c>
      <c r="C69" s="215" t="s">
        <v>6399</v>
      </c>
      <c r="D69" s="214" t="s">
        <v>104</v>
      </c>
      <c r="E69" s="214" t="s">
        <v>106</v>
      </c>
      <c r="F69" s="214" t="s">
        <v>6521</v>
      </c>
      <c r="G69" s="375" t="s">
        <v>6398</v>
      </c>
      <c r="H69" s="350"/>
      <c r="I69" s="360"/>
    </row>
    <row r="70" spans="1:9" x14ac:dyDescent="0.3">
      <c r="A70" s="43" t="s">
        <v>3773</v>
      </c>
      <c r="B70" s="223"/>
      <c r="C70" s="212"/>
      <c r="D70" s="211"/>
      <c r="E70" s="211"/>
      <c r="F70" s="211"/>
      <c r="G70" s="376"/>
      <c r="H70" s="357" t="s">
        <v>6395</v>
      </c>
      <c r="I70" s="353" t="s">
        <v>6395</v>
      </c>
    </row>
    <row r="71" spans="1:9" ht="24" x14ac:dyDescent="0.3">
      <c r="A71" s="43" t="s">
        <v>3774</v>
      </c>
      <c r="B71" s="210"/>
      <c r="C71" s="221" t="s">
        <v>193</v>
      </c>
      <c r="D71" s="220" t="s">
        <v>3558</v>
      </c>
      <c r="E71" s="208" t="s">
        <v>6686</v>
      </c>
      <c r="F71" s="219" t="s">
        <v>135</v>
      </c>
      <c r="G71" s="384"/>
      <c r="H71" s="358"/>
      <c r="I71" s="343">
        <f>SUM(I74,I76)</f>
        <v>209.92</v>
      </c>
    </row>
    <row r="72" spans="1:9" x14ac:dyDescent="0.3">
      <c r="A72" s="43" t="s">
        <v>3775</v>
      </c>
      <c r="B72" s="198"/>
      <c r="C72" s="197" t="s">
        <v>6390</v>
      </c>
      <c r="D72" s="206">
        <v>8</v>
      </c>
      <c r="E72" s="195" t="s">
        <v>6392</v>
      </c>
      <c r="F72" s="194" t="s">
        <v>58</v>
      </c>
      <c r="G72" s="378">
        <v>0.16</v>
      </c>
      <c r="H72" s="354">
        <v>13.47</v>
      </c>
      <c r="I72" s="345">
        <f>TRUNC(G72*H72,2)</f>
        <v>2.15</v>
      </c>
    </row>
    <row r="73" spans="1:9" x14ac:dyDescent="0.3">
      <c r="A73" s="43" t="s">
        <v>3776</v>
      </c>
      <c r="B73" s="198"/>
      <c r="C73" s="197" t="s">
        <v>6390</v>
      </c>
      <c r="D73" s="206">
        <v>11</v>
      </c>
      <c r="E73" s="195" t="s">
        <v>6389</v>
      </c>
      <c r="F73" s="194" t="s">
        <v>58</v>
      </c>
      <c r="G73" s="378">
        <v>0.16053333333333331</v>
      </c>
      <c r="H73" s="354">
        <v>19.95</v>
      </c>
      <c r="I73" s="345">
        <f>TRUNC(G73*H73,2)</f>
        <v>3.2</v>
      </c>
    </row>
    <row r="74" spans="1:9" x14ac:dyDescent="0.3">
      <c r="A74" s="43" t="s">
        <v>3777</v>
      </c>
      <c r="B74" s="198"/>
      <c r="C74" s="205" t="s">
        <v>6388</v>
      </c>
      <c r="D74" s="204"/>
      <c r="E74" s="204"/>
      <c r="F74" s="204"/>
      <c r="G74" s="379"/>
      <c r="H74" s="355"/>
      <c r="I74" s="347">
        <f>SUM(I72:I73)</f>
        <v>5.35</v>
      </c>
    </row>
    <row r="75" spans="1:9" ht="24" x14ac:dyDescent="0.3">
      <c r="A75" s="43" t="s">
        <v>3778</v>
      </c>
      <c r="B75" s="36"/>
      <c r="C75" s="197" t="s">
        <v>6382</v>
      </c>
      <c r="D75" s="196">
        <v>20972</v>
      </c>
      <c r="E75" s="195" t="s">
        <v>6685</v>
      </c>
      <c r="F75" s="194" t="s">
        <v>135</v>
      </c>
      <c r="G75" s="378">
        <v>1</v>
      </c>
      <c r="H75" s="354">
        <v>204.57</v>
      </c>
      <c r="I75" s="345">
        <f>TRUNC(G75*H75,2)</f>
        <v>204.57</v>
      </c>
    </row>
    <row r="76" spans="1:9" x14ac:dyDescent="0.25">
      <c r="A76" s="43" t="s">
        <v>3779</v>
      </c>
      <c r="B76" s="35"/>
      <c r="C76" s="205" t="s">
        <v>6403</v>
      </c>
      <c r="D76" s="204"/>
      <c r="E76" s="204"/>
      <c r="F76" s="204"/>
      <c r="G76" s="379"/>
      <c r="H76" s="355"/>
      <c r="I76" s="347">
        <f>SUM(I75)</f>
        <v>204.57</v>
      </c>
    </row>
    <row r="77" spans="1:9" x14ac:dyDescent="0.25">
      <c r="A77" s="43" t="s">
        <v>3780</v>
      </c>
      <c r="B77" s="35"/>
      <c r="C77" s="218"/>
      <c r="D77" s="35"/>
      <c r="E77" s="35"/>
      <c r="F77" s="35"/>
      <c r="G77" s="382"/>
      <c r="H77" s="337"/>
      <c r="I77" s="356"/>
    </row>
    <row r="78" spans="1:9" x14ac:dyDescent="0.3">
      <c r="A78" s="43" t="s">
        <v>3781</v>
      </c>
      <c r="B78" s="224">
        <v>18</v>
      </c>
      <c r="C78" s="215" t="s">
        <v>6399</v>
      </c>
      <c r="D78" s="214" t="s">
        <v>104</v>
      </c>
      <c r="E78" s="214" t="s">
        <v>106</v>
      </c>
      <c r="F78" s="214" t="s">
        <v>6521</v>
      </c>
      <c r="G78" s="375" t="s">
        <v>6398</v>
      </c>
      <c r="H78" s="350"/>
      <c r="I78" s="360"/>
    </row>
    <row r="79" spans="1:9" x14ac:dyDescent="0.3">
      <c r="A79" s="43" t="s">
        <v>3782</v>
      </c>
      <c r="B79" s="223"/>
      <c r="C79" s="212"/>
      <c r="D79" s="211"/>
      <c r="E79" s="211"/>
      <c r="F79" s="211"/>
      <c r="G79" s="376"/>
      <c r="H79" s="357" t="s">
        <v>6395</v>
      </c>
      <c r="I79" s="353" t="s">
        <v>6395</v>
      </c>
    </row>
    <row r="80" spans="1:9" ht="24" x14ac:dyDescent="0.3">
      <c r="A80" s="43" t="s">
        <v>3783</v>
      </c>
      <c r="B80" s="210"/>
      <c r="C80" s="221" t="s">
        <v>193</v>
      </c>
      <c r="D80" s="220" t="s">
        <v>3551</v>
      </c>
      <c r="E80" s="208" t="s">
        <v>6684</v>
      </c>
      <c r="F80" s="219" t="s">
        <v>135</v>
      </c>
      <c r="G80" s="384"/>
      <c r="H80" s="358"/>
      <c r="I80" s="343">
        <f>SUM(I82,I84)</f>
        <v>30.259999999999998</v>
      </c>
    </row>
    <row r="81" spans="1:9" x14ac:dyDescent="0.3">
      <c r="A81" s="43" t="s">
        <v>3784</v>
      </c>
      <c r="B81" s="198"/>
      <c r="C81" s="197" t="s">
        <v>6390</v>
      </c>
      <c r="D81" s="206">
        <v>11</v>
      </c>
      <c r="E81" s="195" t="s">
        <v>6389</v>
      </c>
      <c r="F81" s="194" t="s">
        <v>58</v>
      </c>
      <c r="G81" s="378">
        <v>0.15</v>
      </c>
      <c r="H81" s="354">
        <v>19.95</v>
      </c>
      <c r="I81" s="345">
        <f>TRUNC(G81*H81,2)</f>
        <v>2.99</v>
      </c>
    </row>
    <row r="82" spans="1:9" x14ac:dyDescent="0.3">
      <c r="A82" s="43" t="s">
        <v>3785</v>
      </c>
      <c r="B82" s="198"/>
      <c r="C82" s="205" t="s">
        <v>6388</v>
      </c>
      <c r="D82" s="204"/>
      <c r="E82" s="204"/>
      <c r="F82" s="204"/>
      <c r="G82" s="379"/>
      <c r="H82" s="355"/>
      <c r="I82" s="347">
        <f>SUM(I81)</f>
        <v>2.99</v>
      </c>
    </row>
    <row r="83" spans="1:9" ht="24" x14ac:dyDescent="0.3">
      <c r="A83" s="43" t="s">
        <v>3786</v>
      </c>
      <c r="B83" s="198"/>
      <c r="C83" s="197" t="s">
        <v>6382</v>
      </c>
      <c r="D83" s="196">
        <v>20971</v>
      </c>
      <c r="E83" s="203" t="s">
        <v>6683</v>
      </c>
      <c r="F83" s="194" t="s">
        <v>135</v>
      </c>
      <c r="G83" s="378">
        <v>1</v>
      </c>
      <c r="H83" s="354">
        <v>27.27</v>
      </c>
      <c r="I83" s="345">
        <f>TRUNC(G83*H83,2)</f>
        <v>27.27</v>
      </c>
    </row>
    <row r="84" spans="1:9" x14ac:dyDescent="0.3">
      <c r="A84" s="43" t="s">
        <v>3787</v>
      </c>
      <c r="B84" s="198"/>
      <c r="C84" s="205" t="s">
        <v>6403</v>
      </c>
      <c r="D84" s="204"/>
      <c r="E84" s="204"/>
      <c r="F84" s="204"/>
      <c r="G84" s="379"/>
      <c r="H84" s="355"/>
      <c r="I84" s="347">
        <f>SUM(I83)</f>
        <v>27.27</v>
      </c>
    </row>
    <row r="85" spans="1:9" x14ac:dyDescent="0.25">
      <c r="A85" s="43" t="s">
        <v>3788</v>
      </c>
      <c r="B85" s="35"/>
      <c r="C85" s="218"/>
      <c r="D85" s="35"/>
      <c r="E85" s="35"/>
      <c r="F85" s="35"/>
      <c r="G85" s="382"/>
      <c r="H85" s="337"/>
      <c r="I85" s="356"/>
    </row>
    <row r="86" spans="1:9" x14ac:dyDescent="0.3">
      <c r="A86" s="43" t="s">
        <v>3789</v>
      </c>
      <c r="B86" s="224">
        <v>24</v>
      </c>
      <c r="C86" s="215" t="s">
        <v>6399</v>
      </c>
      <c r="D86" s="214" t="s">
        <v>104</v>
      </c>
      <c r="E86" s="214" t="s">
        <v>106</v>
      </c>
      <c r="F86" s="214" t="s">
        <v>6521</v>
      </c>
      <c r="G86" s="375" t="s">
        <v>6398</v>
      </c>
      <c r="H86" s="350"/>
      <c r="I86" s="360"/>
    </row>
    <row r="87" spans="1:9" x14ac:dyDescent="0.3">
      <c r="A87" s="43" t="s">
        <v>3790</v>
      </c>
      <c r="B87" s="223"/>
      <c r="C87" s="212"/>
      <c r="D87" s="211"/>
      <c r="E87" s="211"/>
      <c r="F87" s="211"/>
      <c r="G87" s="376"/>
      <c r="H87" s="357" t="s">
        <v>6395</v>
      </c>
      <c r="I87" s="353" t="s">
        <v>6395</v>
      </c>
    </row>
    <row r="88" spans="1:9" x14ac:dyDescent="0.3">
      <c r="A88" s="43" t="s">
        <v>3791</v>
      </c>
      <c r="B88" s="210"/>
      <c r="C88" s="221" t="s">
        <v>193</v>
      </c>
      <c r="D88" s="220" t="s">
        <v>3580</v>
      </c>
      <c r="E88" s="222" t="s">
        <v>3581</v>
      </c>
      <c r="F88" s="219" t="s">
        <v>135</v>
      </c>
      <c r="G88" s="384"/>
      <c r="H88" s="358"/>
      <c r="I88" s="343">
        <f>SUM(I94,I90)</f>
        <v>21.38</v>
      </c>
    </row>
    <row r="89" spans="1:9" x14ac:dyDescent="0.3">
      <c r="A89" s="43" t="s">
        <v>3792</v>
      </c>
      <c r="B89" s="198"/>
      <c r="C89" s="197" t="s">
        <v>6390</v>
      </c>
      <c r="D89" s="206">
        <v>5</v>
      </c>
      <c r="E89" s="195" t="s">
        <v>6406</v>
      </c>
      <c r="F89" s="194" t="s">
        <v>58</v>
      </c>
      <c r="G89" s="378">
        <v>0.09</v>
      </c>
      <c r="H89" s="354">
        <v>11.93</v>
      </c>
      <c r="I89" s="345">
        <f>TRUNC(G89*H89,2)</f>
        <v>1.07</v>
      </c>
    </row>
    <row r="90" spans="1:9" x14ac:dyDescent="0.3">
      <c r="A90" s="43" t="s">
        <v>3793</v>
      </c>
      <c r="B90" s="198"/>
      <c r="C90" s="205" t="s">
        <v>6388</v>
      </c>
      <c r="D90" s="204"/>
      <c r="E90" s="204"/>
      <c r="F90" s="204"/>
      <c r="G90" s="379"/>
      <c r="H90" s="355"/>
      <c r="I90" s="347">
        <f>SUM(I89)</f>
        <v>1.07</v>
      </c>
    </row>
    <row r="91" spans="1:9" x14ac:dyDescent="0.3">
      <c r="A91" s="43" t="s">
        <v>3794</v>
      </c>
      <c r="B91" s="198"/>
      <c r="C91" s="197" t="s">
        <v>6390</v>
      </c>
      <c r="D91" s="196">
        <v>3070</v>
      </c>
      <c r="E91" s="195" t="s">
        <v>399</v>
      </c>
      <c r="F91" s="194" t="s">
        <v>6423</v>
      </c>
      <c r="G91" s="378">
        <v>2</v>
      </c>
      <c r="H91" s="354">
        <v>0.16</v>
      </c>
      <c r="I91" s="345">
        <f>TRUNC(G91*H91,2)</f>
        <v>0.32</v>
      </c>
    </row>
    <row r="92" spans="1:9" x14ac:dyDescent="0.3">
      <c r="A92" s="43" t="s">
        <v>3795</v>
      </c>
      <c r="B92" s="198"/>
      <c r="C92" s="197" t="s">
        <v>6390</v>
      </c>
      <c r="D92" s="196">
        <v>3393</v>
      </c>
      <c r="E92" s="195" t="s">
        <v>397</v>
      </c>
      <c r="F92" s="194" t="s">
        <v>6423</v>
      </c>
      <c r="G92" s="378">
        <v>2</v>
      </c>
      <c r="H92" s="354">
        <v>0.1</v>
      </c>
      <c r="I92" s="345">
        <f>TRUNC(G92*H92,2)</f>
        <v>0.2</v>
      </c>
    </row>
    <row r="93" spans="1:9" ht="36" x14ac:dyDescent="0.3">
      <c r="A93" s="43" t="s">
        <v>3796</v>
      </c>
      <c r="B93" s="198"/>
      <c r="C93" s="202" t="s">
        <v>6382</v>
      </c>
      <c r="D93" s="201">
        <v>37556</v>
      </c>
      <c r="E93" s="195" t="s">
        <v>6682</v>
      </c>
      <c r="F93" s="200" t="s">
        <v>135</v>
      </c>
      <c r="G93" s="380">
        <v>1</v>
      </c>
      <c r="H93" s="354">
        <v>19.79</v>
      </c>
      <c r="I93" s="345">
        <f>TRUNC(G93*H93,2)</f>
        <v>19.79</v>
      </c>
    </row>
    <row r="94" spans="1:9" x14ac:dyDescent="0.3">
      <c r="A94" s="43" t="s">
        <v>3797</v>
      </c>
      <c r="B94" s="198"/>
      <c r="C94" s="205" t="s">
        <v>6403</v>
      </c>
      <c r="D94" s="204"/>
      <c r="E94" s="204"/>
      <c r="F94" s="204"/>
      <c r="G94" s="379"/>
      <c r="H94" s="355"/>
      <c r="I94" s="347">
        <f>SUM(I91:I93)</f>
        <v>20.309999999999999</v>
      </c>
    </row>
    <row r="95" spans="1:9" x14ac:dyDescent="0.25">
      <c r="A95" s="43" t="s">
        <v>3798</v>
      </c>
      <c r="B95" s="35"/>
      <c r="C95" s="218"/>
      <c r="D95" s="35"/>
      <c r="E95" s="35"/>
      <c r="F95" s="35"/>
      <c r="G95" s="382"/>
      <c r="H95" s="337"/>
      <c r="I95" s="356"/>
    </row>
    <row r="96" spans="1:9" x14ac:dyDescent="0.3">
      <c r="A96" s="43" t="s">
        <v>3799</v>
      </c>
      <c r="B96" s="224">
        <v>25</v>
      </c>
      <c r="C96" s="215" t="s">
        <v>6399</v>
      </c>
      <c r="D96" s="214" t="s">
        <v>104</v>
      </c>
      <c r="E96" s="214" t="s">
        <v>106</v>
      </c>
      <c r="F96" s="214" t="s">
        <v>6521</v>
      </c>
      <c r="G96" s="375" t="s">
        <v>6398</v>
      </c>
      <c r="H96" s="350"/>
      <c r="I96" s="360"/>
    </row>
    <row r="97" spans="1:9" x14ac:dyDescent="0.3">
      <c r="A97" s="43" t="s">
        <v>3800</v>
      </c>
      <c r="B97" s="223"/>
      <c r="C97" s="212"/>
      <c r="D97" s="211"/>
      <c r="E97" s="211"/>
      <c r="F97" s="211"/>
      <c r="G97" s="376"/>
      <c r="H97" s="357" t="s">
        <v>6395</v>
      </c>
      <c r="I97" s="353" t="s">
        <v>6395</v>
      </c>
    </row>
    <row r="98" spans="1:9" x14ac:dyDescent="0.3">
      <c r="A98" s="43" t="s">
        <v>3801</v>
      </c>
      <c r="B98" s="210"/>
      <c r="C98" s="221" t="s">
        <v>193</v>
      </c>
      <c r="D98" s="220" t="s">
        <v>3583</v>
      </c>
      <c r="E98" s="222" t="s">
        <v>3584</v>
      </c>
      <c r="F98" s="219" t="s">
        <v>135</v>
      </c>
      <c r="G98" s="384"/>
      <c r="H98" s="358"/>
      <c r="I98" s="343">
        <f>SUM(I104,I100)</f>
        <v>21.38</v>
      </c>
    </row>
    <row r="99" spans="1:9" x14ac:dyDescent="0.3">
      <c r="A99" s="43" t="s">
        <v>3802</v>
      </c>
      <c r="B99" s="198"/>
      <c r="C99" s="197" t="s">
        <v>6390</v>
      </c>
      <c r="D99" s="206">
        <v>5</v>
      </c>
      <c r="E99" s="195" t="s">
        <v>6406</v>
      </c>
      <c r="F99" s="194" t="s">
        <v>58</v>
      </c>
      <c r="G99" s="378">
        <v>0.09</v>
      </c>
      <c r="H99" s="354">
        <v>11.93</v>
      </c>
      <c r="I99" s="345">
        <f>TRUNC(G99*H99,2)</f>
        <v>1.07</v>
      </c>
    </row>
    <row r="100" spans="1:9" x14ac:dyDescent="0.3">
      <c r="A100" s="43" t="s">
        <v>3803</v>
      </c>
      <c r="B100" s="198"/>
      <c r="C100" s="205" t="s">
        <v>6388</v>
      </c>
      <c r="D100" s="204"/>
      <c r="E100" s="204"/>
      <c r="F100" s="204"/>
      <c r="G100" s="379"/>
      <c r="H100" s="355"/>
      <c r="I100" s="347">
        <f>SUM(I99)</f>
        <v>1.07</v>
      </c>
    </row>
    <row r="101" spans="1:9" x14ac:dyDescent="0.3">
      <c r="A101" s="43" t="s">
        <v>3804</v>
      </c>
      <c r="B101" s="198"/>
      <c r="C101" s="197" t="s">
        <v>6390</v>
      </c>
      <c r="D101" s="196">
        <v>3070</v>
      </c>
      <c r="E101" s="195" t="s">
        <v>399</v>
      </c>
      <c r="F101" s="194" t="s">
        <v>6423</v>
      </c>
      <c r="G101" s="378">
        <v>2</v>
      </c>
      <c r="H101" s="354">
        <v>0.16</v>
      </c>
      <c r="I101" s="345">
        <f>TRUNC(G101*H101,2)</f>
        <v>0.32</v>
      </c>
    </row>
    <row r="102" spans="1:9" x14ac:dyDescent="0.3">
      <c r="A102" s="43" t="s">
        <v>3805</v>
      </c>
      <c r="B102" s="198"/>
      <c r="C102" s="197" t="s">
        <v>6390</v>
      </c>
      <c r="D102" s="196">
        <v>3393</v>
      </c>
      <c r="E102" s="195" t="s">
        <v>397</v>
      </c>
      <c r="F102" s="194" t="s">
        <v>6423</v>
      </c>
      <c r="G102" s="378">
        <v>2</v>
      </c>
      <c r="H102" s="354">
        <v>0.1</v>
      </c>
      <c r="I102" s="345">
        <f>TRUNC(G102*H102,2)</f>
        <v>0.2</v>
      </c>
    </row>
    <row r="103" spans="1:9" ht="48" x14ac:dyDescent="0.3">
      <c r="A103" s="43" t="s">
        <v>3806</v>
      </c>
      <c r="B103" s="198"/>
      <c r="C103" s="202" t="s">
        <v>6382</v>
      </c>
      <c r="D103" s="201">
        <v>37556</v>
      </c>
      <c r="E103" s="203" t="s">
        <v>6589</v>
      </c>
      <c r="F103" s="200" t="s">
        <v>135</v>
      </c>
      <c r="G103" s="380">
        <v>1</v>
      </c>
      <c r="H103" s="354">
        <v>19.79</v>
      </c>
      <c r="I103" s="345">
        <f>TRUNC(G103*H103,2)</f>
        <v>19.79</v>
      </c>
    </row>
    <row r="104" spans="1:9" x14ac:dyDescent="0.3">
      <c r="A104" s="43" t="s">
        <v>3807</v>
      </c>
      <c r="B104" s="198"/>
      <c r="C104" s="205" t="s">
        <v>6403</v>
      </c>
      <c r="D104" s="204"/>
      <c r="E104" s="204"/>
      <c r="F104" s="204"/>
      <c r="G104" s="379"/>
      <c r="H104" s="355"/>
      <c r="I104" s="347">
        <f>SUM(I101:I103)</f>
        <v>20.309999999999999</v>
      </c>
    </row>
    <row r="105" spans="1:9" x14ac:dyDescent="0.25">
      <c r="A105" s="43" t="s">
        <v>3808</v>
      </c>
      <c r="B105" s="35"/>
      <c r="C105" s="218"/>
      <c r="D105" s="35"/>
      <c r="E105" s="35"/>
      <c r="F105" s="35"/>
      <c r="G105" s="382"/>
      <c r="H105" s="337"/>
      <c r="I105" s="356"/>
    </row>
    <row r="106" spans="1:9" x14ac:dyDescent="0.3">
      <c r="A106" s="43" t="s">
        <v>3809</v>
      </c>
      <c r="B106" s="224">
        <v>30</v>
      </c>
      <c r="C106" s="215" t="s">
        <v>6399</v>
      </c>
      <c r="D106" s="214" t="s">
        <v>104</v>
      </c>
      <c r="E106" s="214" t="s">
        <v>106</v>
      </c>
      <c r="F106" s="214" t="s">
        <v>6521</v>
      </c>
      <c r="G106" s="375" t="s">
        <v>6398</v>
      </c>
      <c r="H106" s="350"/>
      <c r="I106" s="360"/>
    </row>
    <row r="107" spans="1:9" x14ac:dyDescent="0.3">
      <c r="A107" s="43" t="s">
        <v>3810</v>
      </c>
      <c r="B107" s="223"/>
      <c r="C107" s="212"/>
      <c r="D107" s="211"/>
      <c r="E107" s="211"/>
      <c r="F107" s="211"/>
      <c r="G107" s="376"/>
      <c r="H107" s="357" t="s">
        <v>6395</v>
      </c>
      <c r="I107" s="353" t="s">
        <v>6395</v>
      </c>
    </row>
    <row r="108" spans="1:9" x14ac:dyDescent="0.3">
      <c r="A108" s="43" t="s">
        <v>3811</v>
      </c>
      <c r="B108" s="210"/>
      <c r="C108" s="221" t="s">
        <v>193</v>
      </c>
      <c r="D108" s="220" t="s">
        <v>3530</v>
      </c>
      <c r="E108" s="222" t="s">
        <v>3531</v>
      </c>
      <c r="F108" s="219" t="s">
        <v>135</v>
      </c>
      <c r="G108" s="384"/>
      <c r="H108" s="361"/>
      <c r="I108" s="343">
        <f>SUM(I111,I114)</f>
        <v>120.85999999999999</v>
      </c>
    </row>
    <row r="109" spans="1:9" x14ac:dyDescent="0.3">
      <c r="A109" s="43" t="s">
        <v>3812</v>
      </c>
      <c r="B109" s="198"/>
      <c r="C109" s="197" t="s">
        <v>6390</v>
      </c>
      <c r="D109" s="206">
        <v>8</v>
      </c>
      <c r="E109" s="195" t="s">
        <v>6392</v>
      </c>
      <c r="F109" s="194" t="s">
        <v>58</v>
      </c>
      <c r="G109" s="378">
        <v>0.92</v>
      </c>
      <c r="H109" s="354">
        <v>13.47</v>
      </c>
      <c r="I109" s="345">
        <f>TRUNC(G109*H109,2)</f>
        <v>12.39</v>
      </c>
    </row>
    <row r="110" spans="1:9" x14ac:dyDescent="0.3">
      <c r="A110" s="43" t="s">
        <v>3813</v>
      </c>
      <c r="B110" s="198"/>
      <c r="C110" s="197" t="s">
        <v>6390</v>
      </c>
      <c r="D110" s="206">
        <v>11</v>
      </c>
      <c r="E110" s="195" t="s">
        <v>6389</v>
      </c>
      <c r="F110" s="194" t="s">
        <v>58</v>
      </c>
      <c r="G110" s="378">
        <v>0.9215333333333332</v>
      </c>
      <c r="H110" s="354">
        <v>19.95</v>
      </c>
      <c r="I110" s="345">
        <f>TRUNC(G110*H110,2)</f>
        <v>18.38</v>
      </c>
    </row>
    <row r="111" spans="1:9" x14ac:dyDescent="0.3">
      <c r="A111" s="43" t="s">
        <v>3814</v>
      </c>
      <c r="B111" s="198"/>
      <c r="C111" s="205" t="s">
        <v>6388</v>
      </c>
      <c r="D111" s="204"/>
      <c r="E111" s="204"/>
      <c r="F111" s="204"/>
      <c r="G111" s="379"/>
      <c r="H111" s="355"/>
      <c r="I111" s="347">
        <f>SUM(I109:I110)</f>
        <v>30.77</v>
      </c>
    </row>
    <row r="112" spans="1:9" x14ac:dyDescent="0.3">
      <c r="A112" s="43" t="s">
        <v>3815</v>
      </c>
      <c r="B112" s="198"/>
      <c r="C112" s="197" t="s">
        <v>6382</v>
      </c>
      <c r="D112" s="196">
        <v>3470</v>
      </c>
      <c r="E112" s="195" t="s">
        <v>6681</v>
      </c>
      <c r="F112" s="194" t="s">
        <v>135</v>
      </c>
      <c r="G112" s="378">
        <v>1</v>
      </c>
      <c r="H112" s="354">
        <v>89.27</v>
      </c>
      <c r="I112" s="345">
        <f>TRUNC(G112*H112,2)</f>
        <v>89.27</v>
      </c>
    </row>
    <row r="113" spans="1:9" x14ac:dyDescent="0.3">
      <c r="A113" s="43" t="s">
        <v>3816</v>
      </c>
      <c r="B113" s="198"/>
      <c r="C113" s="197" t="s">
        <v>6390</v>
      </c>
      <c r="D113" s="193" t="s">
        <v>6568</v>
      </c>
      <c r="E113" s="195" t="s">
        <v>6567</v>
      </c>
      <c r="F113" s="194" t="s">
        <v>6413</v>
      </c>
      <c r="G113" s="378">
        <v>2</v>
      </c>
      <c r="H113" s="354">
        <v>0.41</v>
      </c>
      <c r="I113" s="345">
        <v>0.82</v>
      </c>
    </row>
    <row r="114" spans="1:9" x14ac:dyDescent="0.3">
      <c r="A114" s="43" t="s">
        <v>3817</v>
      </c>
      <c r="B114" s="198"/>
      <c r="C114" s="205" t="s">
        <v>6403</v>
      </c>
      <c r="D114" s="204"/>
      <c r="E114" s="204"/>
      <c r="F114" s="204"/>
      <c r="G114" s="379"/>
      <c r="H114" s="355"/>
      <c r="I114" s="347">
        <f>SUM(I112:I113)</f>
        <v>90.089999999999989</v>
      </c>
    </row>
    <row r="115" spans="1:9" x14ac:dyDescent="0.25">
      <c r="A115" s="43" t="s">
        <v>3818</v>
      </c>
      <c r="B115" s="35"/>
      <c r="C115" s="218"/>
      <c r="D115" s="35"/>
      <c r="E115" s="35"/>
      <c r="F115" s="35"/>
      <c r="G115" s="382"/>
      <c r="H115" s="337"/>
      <c r="I115" s="356"/>
    </row>
    <row r="116" spans="1:9" x14ac:dyDescent="0.3">
      <c r="A116" s="43" t="s">
        <v>3819</v>
      </c>
      <c r="B116" s="224">
        <v>36</v>
      </c>
      <c r="C116" s="215" t="s">
        <v>6399</v>
      </c>
      <c r="D116" s="214" t="s">
        <v>104</v>
      </c>
      <c r="E116" s="214" t="s">
        <v>106</v>
      </c>
      <c r="F116" s="214" t="s">
        <v>6521</v>
      </c>
      <c r="G116" s="375" t="s">
        <v>6398</v>
      </c>
      <c r="H116" s="350"/>
      <c r="I116" s="360"/>
    </row>
    <row r="117" spans="1:9" x14ac:dyDescent="0.3">
      <c r="A117" s="43" t="s">
        <v>3820</v>
      </c>
      <c r="B117" s="223"/>
      <c r="C117" s="212"/>
      <c r="D117" s="211"/>
      <c r="E117" s="211"/>
      <c r="F117" s="211"/>
      <c r="G117" s="376"/>
      <c r="H117" s="357" t="s">
        <v>6395</v>
      </c>
      <c r="I117" s="353" t="s">
        <v>6395</v>
      </c>
    </row>
    <row r="118" spans="1:9" ht="36" x14ac:dyDescent="0.3">
      <c r="A118" s="43" t="s">
        <v>3821</v>
      </c>
      <c r="B118" s="210"/>
      <c r="C118" s="209" t="s">
        <v>193</v>
      </c>
      <c r="D118" s="41" t="s">
        <v>3305</v>
      </c>
      <c r="E118" s="208" t="s">
        <v>6680</v>
      </c>
      <c r="F118" s="207" t="s">
        <v>135</v>
      </c>
      <c r="G118" s="384"/>
      <c r="H118" s="361"/>
      <c r="I118" s="343">
        <f>SUM(I121,I123)</f>
        <v>4.3500000000000005</v>
      </c>
    </row>
    <row r="119" spans="1:9" x14ac:dyDescent="0.3">
      <c r="A119" s="43" t="s">
        <v>3822</v>
      </c>
      <c r="B119" s="198"/>
      <c r="C119" s="197" t="s">
        <v>6390</v>
      </c>
      <c r="D119" s="206">
        <v>8</v>
      </c>
      <c r="E119" s="195" t="s">
        <v>6392</v>
      </c>
      <c r="F119" s="194" t="s">
        <v>58</v>
      </c>
      <c r="G119" s="378">
        <v>8.3299999999999999E-2</v>
      </c>
      <c r="H119" s="354">
        <v>13.47</v>
      </c>
      <c r="I119" s="345">
        <f>TRUNC(G119*H119,2)</f>
        <v>1.1200000000000001</v>
      </c>
    </row>
    <row r="120" spans="1:9" x14ac:dyDescent="0.3">
      <c r="A120" s="43" t="s">
        <v>3823</v>
      </c>
      <c r="B120" s="198"/>
      <c r="C120" s="197" t="s">
        <v>6390</v>
      </c>
      <c r="D120" s="206">
        <v>12</v>
      </c>
      <c r="E120" s="195" t="s">
        <v>6391</v>
      </c>
      <c r="F120" s="194" t="s">
        <v>58</v>
      </c>
      <c r="G120" s="378">
        <v>8.3299999999999999E-2</v>
      </c>
      <c r="H120" s="354">
        <v>19.95</v>
      </c>
      <c r="I120" s="345">
        <f>TRUNC(G120*H120,2)</f>
        <v>1.66</v>
      </c>
    </row>
    <row r="121" spans="1:9" x14ac:dyDescent="0.3">
      <c r="A121" s="43" t="s">
        <v>3824</v>
      </c>
      <c r="B121" s="198"/>
      <c r="C121" s="205" t="s">
        <v>6388</v>
      </c>
      <c r="D121" s="204"/>
      <c r="E121" s="204"/>
      <c r="F121" s="204"/>
      <c r="G121" s="379"/>
      <c r="H121" s="355"/>
      <c r="I121" s="347">
        <f>SUM(I119:I120)</f>
        <v>2.7800000000000002</v>
      </c>
    </row>
    <row r="122" spans="1:9" ht="36" x14ac:dyDescent="0.3">
      <c r="A122" s="43" t="s">
        <v>3825</v>
      </c>
      <c r="B122" s="198"/>
      <c r="C122" s="197" t="s">
        <v>6387</v>
      </c>
      <c r="D122" s="193" t="s">
        <v>6679</v>
      </c>
      <c r="E122" s="203" t="s">
        <v>6678</v>
      </c>
      <c r="F122" s="194" t="s">
        <v>135</v>
      </c>
      <c r="G122" s="378">
        <v>1</v>
      </c>
      <c r="H122" s="354">
        <v>1.57</v>
      </c>
      <c r="I122" s="345">
        <v>1.57</v>
      </c>
    </row>
    <row r="123" spans="1:9" x14ac:dyDescent="0.3">
      <c r="A123" s="43" t="s">
        <v>3826</v>
      </c>
      <c r="B123" s="198"/>
      <c r="C123" s="205" t="s">
        <v>6403</v>
      </c>
      <c r="D123" s="204"/>
      <c r="E123" s="204"/>
      <c r="F123" s="204"/>
      <c r="G123" s="379"/>
      <c r="H123" s="355"/>
      <c r="I123" s="347">
        <f>SUM(I122)</f>
        <v>1.57</v>
      </c>
    </row>
    <row r="124" spans="1:9" x14ac:dyDescent="0.25">
      <c r="A124" s="43" t="s">
        <v>3827</v>
      </c>
      <c r="B124" s="35"/>
      <c r="C124" s="218"/>
      <c r="D124" s="35"/>
      <c r="E124" s="35"/>
      <c r="F124" s="35"/>
      <c r="G124" s="382"/>
      <c r="H124" s="337"/>
      <c r="I124" s="356"/>
    </row>
    <row r="125" spans="1:9" x14ac:dyDescent="0.3">
      <c r="A125" s="43" t="s">
        <v>3828</v>
      </c>
      <c r="B125" s="224">
        <v>41</v>
      </c>
      <c r="C125" s="215" t="s">
        <v>6399</v>
      </c>
      <c r="D125" s="214" t="s">
        <v>104</v>
      </c>
      <c r="E125" s="214" t="s">
        <v>106</v>
      </c>
      <c r="F125" s="214" t="s">
        <v>6521</v>
      </c>
      <c r="G125" s="375" t="s">
        <v>6398</v>
      </c>
      <c r="H125" s="350"/>
      <c r="I125" s="360"/>
    </row>
    <row r="126" spans="1:9" x14ac:dyDescent="0.3">
      <c r="A126" s="43" t="s">
        <v>3829</v>
      </c>
      <c r="B126" s="223"/>
      <c r="C126" s="212"/>
      <c r="D126" s="211"/>
      <c r="E126" s="211"/>
      <c r="F126" s="211"/>
      <c r="G126" s="376"/>
      <c r="H126" s="357" t="s">
        <v>6395</v>
      </c>
      <c r="I126" s="353" t="s">
        <v>6395</v>
      </c>
    </row>
    <row r="127" spans="1:9" ht="24" x14ac:dyDescent="0.3">
      <c r="A127" s="43" t="s">
        <v>3830</v>
      </c>
      <c r="B127" s="210"/>
      <c r="C127" s="221" t="s">
        <v>193</v>
      </c>
      <c r="D127" s="220" t="s">
        <v>3591</v>
      </c>
      <c r="E127" s="208" t="s">
        <v>6677</v>
      </c>
      <c r="F127" s="219" t="s">
        <v>135</v>
      </c>
      <c r="G127" s="384"/>
      <c r="H127" s="361"/>
      <c r="I127" s="343">
        <f>SUM(I159)</f>
        <v>6714.4200000000019</v>
      </c>
    </row>
    <row r="128" spans="1:9" ht="36" x14ac:dyDescent="0.3">
      <c r="A128" s="43" t="s">
        <v>3831</v>
      </c>
      <c r="B128" s="198"/>
      <c r="C128" s="202" t="s">
        <v>138</v>
      </c>
      <c r="D128" s="201">
        <v>20701</v>
      </c>
      <c r="E128" s="195" t="s">
        <v>293</v>
      </c>
      <c r="F128" s="200" t="s">
        <v>6420</v>
      </c>
      <c r="G128" s="380">
        <v>3</v>
      </c>
      <c r="H128" s="354">
        <v>4.8499999999999996</v>
      </c>
      <c r="I128" s="345">
        <f t="shared" ref="I128:I158" si="2">TRUNC(G128*H128,2)</f>
        <v>14.55</v>
      </c>
    </row>
    <row r="129" spans="1:9" x14ac:dyDescent="0.3">
      <c r="A129" s="43" t="s">
        <v>3832</v>
      </c>
      <c r="B129" s="198"/>
      <c r="C129" s="197" t="s">
        <v>138</v>
      </c>
      <c r="D129" s="196">
        <v>30101</v>
      </c>
      <c r="E129" s="195" t="s">
        <v>170</v>
      </c>
      <c r="F129" s="194" t="s">
        <v>6416</v>
      </c>
      <c r="G129" s="378">
        <v>0.21</v>
      </c>
      <c r="H129" s="354">
        <v>39.119999999999997</v>
      </c>
      <c r="I129" s="345">
        <f t="shared" si="2"/>
        <v>8.2100000000000009</v>
      </c>
    </row>
    <row r="130" spans="1:9" x14ac:dyDescent="0.3">
      <c r="A130" s="43" t="s">
        <v>3833</v>
      </c>
      <c r="B130" s="198"/>
      <c r="C130" s="197" t="s">
        <v>138</v>
      </c>
      <c r="D130" s="196">
        <v>40101</v>
      </c>
      <c r="E130" s="195" t="s">
        <v>335</v>
      </c>
      <c r="F130" s="194" t="s">
        <v>6416</v>
      </c>
      <c r="G130" s="378">
        <v>0.82</v>
      </c>
      <c r="H130" s="354">
        <v>30.63</v>
      </c>
      <c r="I130" s="345">
        <f t="shared" si="2"/>
        <v>25.11</v>
      </c>
    </row>
    <row r="131" spans="1:9" x14ac:dyDescent="0.3">
      <c r="A131" s="43" t="s">
        <v>3834</v>
      </c>
      <c r="B131" s="198"/>
      <c r="C131" s="197" t="s">
        <v>138</v>
      </c>
      <c r="D131" s="196">
        <v>40902</v>
      </c>
      <c r="E131" s="195" t="s">
        <v>2611</v>
      </c>
      <c r="F131" s="194" t="s">
        <v>6416</v>
      </c>
      <c r="G131" s="378">
        <v>0.48</v>
      </c>
      <c r="H131" s="354">
        <v>20.29</v>
      </c>
      <c r="I131" s="345">
        <f t="shared" si="2"/>
        <v>9.73</v>
      </c>
    </row>
    <row r="132" spans="1:9" x14ac:dyDescent="0.3">
      <c r="A132" s="43" t="s">
        <v>3835</v>
      </c>
      <c r="B132" s="198"/>
      <c r="C132" s="197" t="s">
        <v>138</v>
      </c>
      <c r="D132" s="196">
        <v>41002</v>
      </c>
      <c r="E132" s="195" t="s">
        <v>6676</v>
      </c>
      <c r="F132" s="194" t="s">
        <v>6420</v>
      </c>
      <c r="G132" s="378">
        <v>4.9000000000000004</v>
      </c>
      <c r="H132" s="354">
        <v>4.7699999999999996</v>
      </c>
      <c r="I132" s="345">
        <f t="shared" si="2"/>
        <v>23.37</v>
      </c>
    </row>
    <row r="133" spans="1:9" x14ac:dyDescent="0.3">
      <c r="A133" s="43" t="s">
        <v>3836</v>
      </c>
      <c r="B133" s="198"/>
      <c r="C133" s="197" t="s">
        <v>138</v>
      </c>
      <c r="D133" s="196">
        <v>41003</v>
      </c>
      <c r="E133" s="195" t="s">
        <v>6675</v>
      </c>
      <c r="F133" s="194" t="s">
        <v>6416</v>
      </c>
      <c r="G133" s="378">
        <v>1.47</v>
      </c>
      <c r="H133" s="354">
        <v>23.87</v>
      </c>
      <c r="I133" s="345">
        <f t="shared" si="2"/>
        <v>35.08</v>
      </c>
    </row>
    <row r="134" spans="1:9" x14ac:dyDescent="0.3">
      <c r="A134" s="43" t="s">
        <v>3837</v>
      </c>
      <c r="B134" s="198"/>
      <c r="C134" s="197" t="s">
        <v>138</v>
      </c>
      <c r="D134" s="196">
        <v>50901</v>
      </c>
      <c r="E134" s="195" t="s">
        <v>316</v>
      </c>
      <c r="F134" s="194" t="s">
        <v>6416</v>
      </c>
      <c r="G134" s="378">
        <v>1</v>
      </c>
      <c r="H134" s="354">
        <v>38.78</v>
      </c>
      <c r="I134" s="345">
        <f t="shared" si="2"/>
        <v>38.78</v>
      </c>
    </row>
    <row r="135" spans="1:9" x14ac:dyDescent="0.3">
      <c r="A135" s="43" t="s">
        <v>3838</v>
      </c>
      <c r="B135" s="198"/>
      <c r="C135" s="197" t="s">
        <v>138</v>
      </c>
      <c r="D135" s="196">
        <v>40902</v>
      </c>
      <c r="E135" s="195" t="s">
        <v>2611</v>
      </c>
      <c r="F135" s="194" t="s">
        <v>6416</v>
      </c>
      <c r="G135" s="378">
        <v>0.36</v>
      </c>
      <c r="H135" s="354">
        <v>20.29</v>
      </c>
      <c r="I135" s="345">
        <f t="shared" si="2"/>
        <v>7.3</v>
      </c>
    </row>
    <row r="136" spans="1:9" x14ac:dyDescent="0.3">
      <c r="A136" s="43" t="s">
        <v>3839</v>
      </c>
      <c r="B136" s="198"/>
      <c r="C136" s="197" t="s">
        <v>138</v>
      </c>
      <c r="D136" s="196">
        <v>51030</v>
      </c>
      <c r="E136" s="195" t="s">
        <v>6673</v>
      </c>
      <c r="F136" s="194" t="s">
        <v>6416</v>
      </c>
      <c r="G136" s="378">
        <v>0.64</v>
      </c>
      <c r="H136" s="354">
        <v>463.46</v>
      </c>
      <c r="I136" s="345">
        <f t="shared" si="2"/>
        <v>296.61</v>
      </c>
    </row>
    <row r="137" spans="1:9" x14ac:dyDescent="0.3">
      <c r="A137" s="43" t="s">
        <v>3840</v>
      </c>
      <c r="B137" s="198"/>
      <c r="C137" s="197" t="s">
        <v>138</v>
      </c>
      <c r="D137" s="196">
        <v>51055</v>
      </c>
      <c r="E137" s="195" t="s">
        <v>6674</v>
      </c>
      <c r="F137" s="194" t="s">
        <v>6416</v>
      </c>
      <c r="G137" s="378">
        <v>0.64</v>
      </c>
      <c r="H137" s="354">
        <v>43.15</v>
      </c>
      <c r="I137" s="345">
        <f t="shared" si="2"/>
        <v>27.61</v>
      </c>
    </row>
    <row r="138" spans="1:9" x14ac:dyDescent="0.3">
      <c r="A138" s="43" t="s">
        <v>3841</v>
      </c>
      <c r="B138" s="198"/>
      <c r="C138" s="197" t="s">
        <v>138</v>
      </c>
      <c r="D138" s="196">
        <v>52003</v>
      </c>
      <c r="E138" s="195" t="s">
        <v>731</v>
      </c>
      <c r="F138" s="194" t="s">
        <v>6418</v>
      </c>
      <c r="G138" s="378">
        <v>11.2</v>
      </c>
      <c r="H138" s="354">
        <v>11.33</v>
      </c>
      <c r="I138" s="345">
        <f t="shared" si="2"/>
        <v>126.89</v>
      </c>
    </row>
    <row r="139" spans="1:9" x14ac:dyDescent="0.3">
      <c r="A139" s="43" t="s">
        <v>3842</v>
      </c>
      <c r="B139" s="198"/>
      <c r="C139" s="197" t="s">
        <v>138</v>
      </c>
      <c r="D139" s="196">
        <v>52005</v>
      </c>
      <c r="E139" s="195" t="s">
        <v>553</v>
      </c>
      <c r="F139" s="194" t="s">
        <v>6418</v>
      </c>
      <c r="G139" s="378">
        <v>20</v>
      </c>
      <c r="H139" s="354">
        <v>10.61</v>
      </c>
      <c r="I139" s="345">
        <f t="shared" si="2"/>
        <v>212.2</v>
      </c>
    </row>
    <row r="140" spans="1:9" x14ac:dyDescent="0.3">
      <c r="A140" s="43" t="s">
        <v>3843</v>
      </c>
      <c r="B140" s="198"/>
      <c r="C140" s="197" t="s">
        <v>138</v>
      </c>
      <c r="D140" s="196">
        <v>52014</v>
      </c>
      <c r="E140" s="195" t="s">
        <v>312</v>
      </c>
      <c r="F140" s="194" t="s">
        <v>6418</v>
      </c>
      <c r="G140" s="378">
        <v>6.6</v>
      </c>
      <c r="H140" s="354">
        <v>13.8</v>
      </c>
      <c r="I140" s="345">
        <f t="shared" si="2"/>
        <v>91.08</v>
      </c>
    </row>
    <row r="141" spans="1:9" x14ac:dyDescent="0.3">
      <c r="A141" s="43" t="s">
        <v>3844</v>
      </c>
      <c r="B141" s="198"/>
      <c r="C141" s="197" t="s">
        <v>138</v>
      </c>
      <c r="D141" s="196">
        <v>60191</v>
      </c>
      <c r="E141" s="195" t="s">
        <v>339</v>
      </c>
      <c r="F141" s="194" t="s">
        <v>6420</v>
      </c>
      <c r="G141" s="378">
        <v>5.98</v>
      </c>
      <c r="H141" s="354">
        <v>32.020000000000003</v>
      </c>
      <c r="I141" s="345">
        <f t="shared" si="2"/>
        <v>191.47</v>
      </c>
    </row>
    <row r="142" spans="1:9" x14ac:dyDescent="0.3">
      <c r="A142" s="43" t="s">
        <v>3845</v>
      </c>
      <c r="B142" s="36"/>
      <c r="C142" s="197" t="s">
        <v>138</v>
      </c>
      <c r="D142" s="196">
        <v>60205</v>
      </c>
      <c r="E142" s="195" t="s">
        <v>349</v>
      </c>
      <c r="F142" s="194" t="s">
        <v>6420</v>
      </c>
      <c r="G142" s="378">
        <v>12.32</v>
      </c>
      <c r="H142" s="354">
        <v>50.45</v>
      </c>
      <c r="I142" s="345">
        <f t="shared" si="2"/>
        <v>621.54</v>
      </c>
    </row>
    <row r="143" spans="1:9" x14ac:dyDescent="0.3">
      <c r="A143" s="43" t="s">
        <v>3846</v>
      </c>
      <c r="B143" s="36"/>
      <c r="C143" s="197" t="s">
        <v>138</v>
      </c>
      <c r="D143" s="196">
        <v>60517</v>
      </c>
      <c r="E143" s="195" t="s">
        <v>6673</v>
      </c>
      <c r="F143" s="194" t="s">
        <v>6416</v>
      </c>
      <c r="G143" s="378">
        <v>0.98</v>
      </c>
      <c r="H143" s="354">
        <v>463.46</v>
      </c>
      <c r="I143" s="345">
        <f t="shared" si="2"/>
        <v>454.19</v>
      </c>
    </row>
    <row r="144" spans="1:9" ht="24" x14ac:dyDescent="0.3">
      <c r="A144" s="43" t="s">
        <v>3847</v>
      </c>
      <c r="B144" s="36"/>
      <c r="C144" s="197" t="s">
        <v>138</v>
      </c>
      <c r="D144" s="196">
        <v>60801</v>
      </c>
      <c r="E144" s="195" t="s">
        <v>6672</v>
      </c>
      <c r="F144" s="194" t="s">
        <v>6416</v>
      </c>
      <c r="G144" s="378">
        <v>0.98</v>
      </c>
      <c r="H144" s="354">
        <v>43.15</v>
      </c>
      <c r="I144" s="345">
        <f t="shared" si="2"/>
        <v>42.28</v>
      </c>
    </row>
    <row r="145" spans="1:9" x14ac:dyDescent="0.25">
      <c r="A145" s="43" t="s">
        <v>3848</v>
      </c>
      <c r="B145" s="35"/>
      <c r="C145" s="197" t="s">
        <v>138</v>
      </c>
      <c r="D145" s="196">
        <v>60304</v>
      </c>
      <c r="E145" s="195" t="s">
        <v>365</v>
      </c>
      <c r="F145" s="194" t="s">
        <v>6418</v>
      </c>
      <c r="G145" s="378">
        <v>23.9</v>
      </c>
      <c r="H145" s="354">
        <v>10.86</v>
      </c>
      <c r="I145" s="345">
        <f t="shared" si="2"/>
        <v>259.55</v>
      </c>
    </row>
    <row r="146" spans="1:9" x14ac:dyDescent="0.25">
      <c r="A146" s="43" t="s">
        <v>3849</v>
      </c>
      <c r="B146" s="35"/>
      <c r="C146" s="197" t="s">
        <v>138</v>
      </c>
      <c r="D146" s="196">
        <v>60305</v>
      </c>
      <c r="E146" s="195" t="s">
        <v>553</v>
      </c>
      <c r="F146" s="194" t="s">
        <v>6418</v>
      </c>
      <c r="G146" s="378">
        <v>43.4</v>
      </c>
      <c r="H146" s="354">
        <v>10.61</v>
      </c>
      <c r="I146" s="345">
        <f t="shared" si="2"/>
        <v>460.47</v>
      </c>
    </row>
    <row r="147" spans="1:9" x14ac:dyDescent="0.25">
      <c r="A147" s="43" t="s">
        <v>3850</v>
      </c>
      <c r="B147" s="35"/>
      <c r="C147" s="197" t="s">
        <v>138</v>
      </c>
      <c r="D147" s="196">
        <v>60314</v>
      </c>
      <c r="E147" s="195" t="s">
        <v>1250</v>
      </c>
      <c r="F147" s="194" t="s">
        <v>6418</v>
      </c>
      <c r="G147" s="378">
        <v>22.6</v>
      </c>
      <c r="H147" s="354">
        <v>13.8</v>
      </c>
      <c r="I147" s="345">
        <f t="shared" si="2"/>
        <v>311.88</v>
      </c>
    </row>
    <row r="148" spans="1:9" ht="24" x14ac:dyDescent="0.3">
      <c r="A148" s="43" t="s">
        <v>3851</v>
      </c>
      <c r="B148" s="36"/>
      <c r="C148" s="197" t="s">
        <v>138</v>
      </c>
      <c r="D148" s="196">
        <v>61101</v>
      </c>
      <c r="E148" s="203" t="s">
        <v>6671</v>
      </c>
      <c r="F148" s="194" t="s">
        <v>6420</v>
      </c>
      <c r="G148" s="378">
        <v>4.0199999999999996</v>
      </c>
      <c r="H148" s="354">
        <v>115.4</v>
      </c>
      <c r="I148" s="345">
        <f t="shared" si="2"/>
        <v>463.9</v>
      </c>
    </row>
    <row r="149" spans="1:9" ht="24" x14ac:dyDescent="0.3">
      <c r="A149" s="43" t="s">
        <v>3852</v>
      </c>
      <c r="B149" s="36"/>
      <c r="C149" s="197" t="s">
        <v>138</v>
      </c>
      <c r="D149" s="196">
        <v>100160</v>
      </c>
      <c r="E149" s="203" t="s">
        <v>6670</v>
      </c>
      <c r="F149" s="194" t="s">
        <v>6420</v>
      </c>
      <c r="G149" s="378">
        <v>14.76</v>
      </c>
      <c r="H149" s="354">
        <v>47.13</v>
      </c>
      <c r="I149" s="345">
        <f t="shared" si="2"/>
        <v>695.63</v>
      </c>
    </row>
    <row r="150" spans="1:9" x14ac:dyDescent="0.25">
      <c r="A150" s="43" t="s">
        <v>3853</v>
      </c>
      <c r="B150" s="35"/>
      <c r="C150" s="197" t="s">
        <v>138</v>
      </c>
      <c r="D150" s="196">
        <v>120902</v>
      </c>
      <c r="E150" s="195" t="s">
        <v>443</v>
      </c>
      <c r="F150" s="194" t="s">
        <v>6420</v>
      </c>
      <c r="G150" s="378">
        <v>5.9</v>
      </c>
      <c r="H150" s="354">
        <v>31.37</v>
      </c>
      <c r="I150" s="345">
        <f t="shared" si="2"/>
        <v>185.08</v>
      </c>
    </row>
    <row r="151" spans="1:9" ht="36" x14ac:dyDescent="0.3">
      <c r="A151" s="43" t="s">
        <v>3854</v>
      </c>
      <c r="B151" s="36"/>
      <c r="C151" s="197" t="s">
        <v>187</v>
      </c>
      <c r="D151" s="196">
        <v>98555</v>
      </c>
      <c r="E151" s="203" t="s">
        <v>6669</v>
      </c>
      <c r="F151" s="194" t="s">
        <v>140</v>
      </c>
      <c r="G151" s="378">
        <v>4.0199999999999996</v>
      </c>
      <c r="H151" s="354">
        <v>28.8</v>
      </c>
      <c r="I151" s="345">
        <f t="shared" si="2"/>
        <v>115.77</v>
      </c>
    </row>
    <row r="152" spans="1:9" x14ac:dyDescent="0.25">
      <c r="A152" s="43" t="s">
        <v>3855</v>
      </c>
      <c r="B152" s="35"/>
      <c r="C152" s="197" t="s">
        <v>138</v>
      </c>
      <c r="D152" s="196">
        <v>180504</v>
      </c>
      <c r="E152" s="195" t="s">
        <v>1385</v>
      </c>
      <c r="F152" s="194" t="s">
        <v>6420</v>
      </c>
      <c r="G152" s="378">
        <v>1.02</v>
      </c>
      <c r="H152" s="354">
        <v>576.12</v>
      </c>
      <c r="I152" s="345">
        <f t="shared" si="2"/>
        <v>587.64</v>
      </c>
    </row>
    <row r="153" spans="1:9" x14ac:dyDescent="0.25">
      <c r="A153" s="43" t="s">
        <v>3856</v>
      </c>
      <c r="B153" s="35"/>
      <c r="C153" s="197" t="s">
        <v>138</v>
      </c>
      <c r="D153" s="196">
        <v>210102</v>
      </c>
      <c r="E153" s="195" t="s">
        <v>1395</v>
      </c>
      <c r="F153" s="194" t="s">
        <v>6420</v>
      </c>
      <c r="G153" s="378">
        <v>29.987399999999408</v>
      </c>
      <c r="H153" s="354">
        <v>4.46</v>
      </c>
      <c r="I153" s="345">
        <f t="shared" si="2"/>
        <v>133.74</v>
      </c>
    </row>
    <row r="154" spans="1:9" x14ac:dyDescent="0.25">
      <c r="A154" s="43" t="s">
        <v>3857</v>
      </c>
      <c r="B154" s="35"/>
      <c r="C154" s="197" t="s">
        <v>138</v>
      </c>
      <c r="D154" s="196">
        <v>200403</v>
      </c>
      <c r="E154" s="195" t="s">
        <v>471</v>
      </c>
      <c r="F154" s="194" t="s">
        <v>6420</v>
      </c>
      <c r="G154" s="378">
        <v>29.52</v>
      </c>
      <c r="H154" s="354">
        <v>16.11</v>
      </c>
      <c r="I154" s="345">
        <f t="shared" si="2"/>
        <v>475.56</v>
      </c>
    </row>
    <row r="155" spans="1:9" ht="24" x14ac:dyDescent="0.3">
      <c r="A155" s="43" t="s">
        <v>3858</v>
      </c>
      <c r="B155" s="36"/>
      <c r="C155" s="202" t="s">
        <v>138</v>
      </c>
      <c r="D155" s="201">
        <v>220100</v>
      </c>
      <c r="E155" s="195" t="s">
        <v>1153</v>
      </c>
      <c r="F155" s="200" t="s">
        <v>6420</v>
      </c>
      <c r="G155" s="380">
        <v>3.1</v>
      </c>
      <c r="H155" s="354">
        <v>78.19</v>
      </c>
      <c r="I155" s="345">
        <f t="shared" si="2"/>
        <v>242.38</v>
      </c>
    </row>
    <row r="156" spans="1:9" ht="24" x14ac:dyDescent="0.3">
      <c r="A156" s="43" t="s">
        <v>3859</v>
      </c>
      <c r="B156" s="36"/>
      <c r="C156" s="197" t="s">
        <v>138</v>
      </c>
      <c r="D156" s="196">
        <v>261602</v>
      </c>
      <c r="E156" s="195" t="s">
        <v>522</v>
      </c>
      <c r="F156" s="194" t="s">
        <v>6420</v>
      </c>
      <c r="G156" s="378">
        <v>3.05</v>
      </c>
      <c r="H156" s="354">
        <v>23.46</v>
      </c>
      <c r="I156" s="345">
        <f t="shared" si="2"/>
        <v>71.55</v>
      </c>
    </row>
    <row r="157" spans="1:9" x14ac:dyDescent="0.25">
      <c r="A157" s="43" t="s">
        <v>3860</v>
      </c>
      <c r="B157" s="35"/>
      <c r="C157" s="197" t="s">
        <v>138</v>
      </c>
      <c r="D157" s="196">
        <v>261000</v>
      </c>
      <c r="E157" s="195" t="s">
        <v>514</v>
      </c>
      <c r="F157" s="194" t="s">
        <v>6420</v>
      </c>
      <c r="G157" s="378">
        <v>38.880000000000003</v>
      </c>
      <c r="H157" s="354">
        <v>11.94</v>
      </c>
      <c r="I157" s="345">
        <f t="shared" si="2"/>
        <v>464.22</v>
      </c>
    </row>
    <row r="158" spans="1:9" x14ac:dyDescent="0.25">
      <c r="A158" s="43" t="s">
        <v>3861</v>
      </c>
      <c r="B158" s="35"/>
      <c r="C158" s="197" t="s">
        <v>138</v>
      </c>
      <c r="D158" s="196">
        <v>270501</v>
      </c>
      <c r="E158" s="195" t="s">
        <v>159</v>
      </c>
      <c r="F158" s="194" t="s">
        <v>6420</v>
      </c>
      <c r="G158" s="378">
        <v>6.44</v>
      </c>
      <c r="H158" s="354">
        <v>3.27</v>
      </c>
      <c r="I158" s="345">
        <f t="shared" si="2"/>
        <v>21.05</v>
      </c>
    </row>
    <row r="159" spans="1:9" x14ac:dyDescent="0.25">
      <c r="A159" s="43" t="s">
        <v>3862</v>
      </c>
      <c r="B159" s="35"/>
      <c r="C159" s="205" t="s">
        <v>6388</v>
      </c>
      <c r="D159" s="204"/>
      <c r="E159" s="204"/>
      <c r="F159" s="204"/>
      <c r="G159" s="379"/>
      <c r="H159" s="355"/>
      <c r="I159" s="362">
        <f>SUM(I128:I158)</f>
        <v>6714.4200000000019</v>
      </c>
    </row>
    <row r="160" spans="1:9" x14ac:dyDescent="0.25">
      <c r="A160" s="43" t="s">
        <v>3863</v>
      </c>
      <c r="B160" s="35"/>
      <c r="C160" s="205" t="s">
        <v>6403</v>
      </c>
      <c r="D160" s="204"/>
      <c r="E160" s="204"/>
      <c r="F160" s="204"/>
      <c r="G160" s="379"/>
      <c r="H160" s="359"/>
      <c r="I160" s="362">
        <v>0</v>
      </c>
    </row>
    <row r="161" spans="1:9" x14ac:dyDescent="0.25">
      <c r="A161" s="43" t="s">
        <v>3864</v>
      </c>
      <c r="B161" s="35"/>
      <c r="C161" s="218"/>
      <c r="D161" s="35"/>
      <c r="E161" s="35"/>
      <c r="F161" s="35"/>
      <c r="G161" s="382"/>
      <c r="H161" s="337"/>
      <c r="I161" s="356"/>
    </row>
    <row r="162" spans="1:9" x14ac:dyDescent="0.3">
      <c r="A162" s="43" t="s">
        <v>3865</v>
      </c>
      <c r="B162" s="224">
        <v>45</v>
      </c>
      <c r="C162" s="215" t="s">
        <v>6399</v>
      </c>
      <c r="D162" s="214" t="s">
        <v>104</v>
      </c>
      <c r="E162" s="214" t="s">
        <v>106</v>
      </c>
      <c r="F162" s="214" t="s">
        <v>6521</v>
      </c>
      <c r="G162" s="375" t="s">
        <v>6398</v>
      </c>
      <c r="H162" s="350"/>
      <c r="I162" s="360"/>
    </row>
    <row r="163" spans="1:9" x14ac:dyDescent="0.3">
      <c r="A163" s="43" t="s">
        <v>3866</v>
      </c>
      <c r="B163" s="223"/>
      <c r="C163" s="212"/>
      <c r="D163" s="211"/>
      <c r="E163" s="211"/>
      <c r="F163" s="211"/>
      <c r="G163" s="376"/>
      <c r="H163" s="357" t="s">
        <v>6395</v>
      </c>
      <c r="I163" s="353" t="s">
        <v>6395</v>
      </c>
    </row>
    <row r="164" spans="1:9" x14ac:dyDescent="0.3">
      <c r="A164" s="43" t="s">
        <v>3867</v>
      </c>
      <c r="B164" s="210"/>
      <c r="C164" s="221" t="s">
        <v>193</v>
      </c>
      <c r="D164" s="220" t="s">
        <v>1888</v>
      </c>
      <c r="E164" s="222" t="s">
        <v>1889</v>
      </c>
      <c r="F164" s="219" t="s">
        <v>135</v>
      </c>
      <c r="G164" s="384"/>
      <c r="H164" s="361"/>
      <c r="I164" s="343">
        <f>SUM(I166)</f>
        <v>1295.53</v>
      </c>
    </row>
    <row r="165" spans="1:9" x14ac:dyDescent="0.3">
      <c r="A165" s="43" t="s">
        <v>3868</v>
      </c>
      <c r="B165" s="198"/>
      <c r="C165" s="197" t="s">
        <v>138</v>
      </c>
      <c r="D165" s="196">
        <v>250101</v>
      </c>
      <c r="E165" s="195" t="s">
        <v>146</v>
      </c>
      <c r="F165" s="194" t="s">
        <v>147</v>
      </c>
      <c r="G165" s="378">
        <v>16.000123552123551</v>
      </c>
      <c r="H165" s="354">
        <v>80.97</v>
      </c>
      <c r="I165" s="345">
        <f>TRUNC(G165*H165,2)</f>
        <v>1295.53</v>
      </c>
    </row>
    <row r="166" spans="1:9" x14ac:dyDescent="0.3">
      <c r="A166" s="43" t="s">
        <v>3869</v>
      </c>
      <c r="B166" s="198"/>
      <c r="C166" s="205" t="s">
        <v>6388</v>
      </c>
      <c r="D166" s="204"/>
      <c r="E166" s="204"/>
      <c r="F166" s="204"/>
      <c r="G166" s="379"/>
      <c r="H166" s="355"/>
      <c r="I166" s="347">
        <f>SUM(I165)</f>
        <v>1295.53</v>
      </c>
    </row>
    <row r="167" spans="1:9" x14ac:dyDescent="0.3">
      <c r="A167" s="43" t="s">
        <v>3870</v>
      </c>
      <c r="B167" s="198"/>
      <c r="C167" s="205" t="s">
        <v>6403</v>
      </c>
      <c r="D167" s="204"/>
      <c r="E167" s="204"/>
      <c r="F167" s="204"/>
      <c r="G167" s="379"/>
      <c r="H167" s="359"/>
      <c r="I167" s="347">
        <v>0</v>
      </c>
    </row>
    <row r="168" spans="1:9" x14ac:dyDescent="0.25">
      <c r="A168" s="43" t="s">
        <v>3871</v>
      </c>
      <c r="B168" s="35"/>
      <c r="C168" s="218"/>
      <c r="D168" s="35"/>
      <c r="E168" s="35"/>
      <c r="F168" s="35"/>
      <c r="G168" s="382"/>
      <c r="H168" s="337"/>
      <c r="I168" s="356"/>
    </row>
    <row r="169" spans="1:9" x14ac:dyDescent="0.3">
      <c r="A169" s="43" t="s">
        <v>3872</v>
      </c>
      <c r="B169" s="224">
        <v>46</v>
      </c>
      <c r="C169" s="215" t="s">
        <v>6399</v>
      </c>
      <c r="D169" s="214" t="s">
        <v>104</v>
      </c>
      <c r="E169" s="214" t="s">
        <v>106</v>
      </c>
      <c r="F169" s="214" t="s">
        <v>6521</v>
      </c>
      <c r="G169" s="375" t="s">
        <v>6398</v>
      </c>
      <c r="H169" s="350"/>
      <c r="I169" s="360"/>
    </row>
    <row r="170" spans="1:9" x14ac:dyDescent="0.3">
      <c r="A170" s="43" t="s">
        <v>3873</v>
      </c>
      <c r="B170" s="223"/>
      <c r="C170" s="212"/>
      <c r="D170" s="211"/>
      <c r="E170" s="211"/>
      <c r="F170" s="211"/>
      <c r="G170" s="376"/>
      <c r="H170" s="357" t="s">
        <v>6395</v>
      </c>
      <c r="I170" s="353" t="s">
        <v>6395</v>
      </c>
    </row>
    <row r="171" spans="1:9" x14ac:dyDescent="0.3">
      <c r="A171" s="43" t="s">
        <v>3874</v>
      </c>
      <c r="B171" s="210"/>
      <c r="C171" s="221" t="s">
        <v>193</v>
      </c>
      <c r="D171" s="220" t="s">
        <v>2859</v>
      </c>
      <c r="E171" s="222" t="s">
        <v>2860</v>
      </c>
      <c r="F171" s="219" t="s">
        <v>135</v>
      </c>
      <c r="G171" s="384"/>
      <c r="H171" s="361"/>
      <c r="I171" s="343">
        <f>SUM(I174,I176)</f>
        <v>16.310000000000002</v>
      </c>
    </row>
    <row r="172" spans="1:9" x14ac:dyDescent="0.3">
      <c r="A172" s="43" t="s">
        <v>3875</v>
      </c>
      <c r="B172" s="198"/>
      <c r="C172" s="197" t="s">
        <v>6390</v>
      </c>
      <c r="D172" s="206">
        <v>8</v>
      </c>
      <c r="E172" s="195" t="s">
        <v>6392</v>
      </c>
      <c r="F172" s="194" t="s">
        <v>58</v>
      </c>
      <c r="G172" s="378">
        <v>3.3300000000000003E-2</v>
      </c>
      <c r="H172" s="354">
        <v>13.47</v>
      </c>
      <c r="I172" s="345">
        <f>TRUNC(G172*H172,2)</f>
        <v>0.44</v>
      </c>
    </row>
    <row r="173" spans="1:9" x14ac:dyDescent="0.3">
      <c r="A173" s="43" t="s">
        <v>3876</v>
      </c>
      <c r="B173" s="198"/>
      <c r="C173" s="197" t="s">
        <v>6390</v>
      </c>
      <c r="D173" s="206">
        <v>12</v>
      </c>
      <c r="E173" s="195" t="s">
        <v>6391</v>
      </c>
      <c r="F173" s="194" t="s">
        <v>58</v>
      </c>
      <c r="G173" s="378">
        <v>3.3300000000000003E-2</v>
      </c>
      <c r="H173" s="354">
        <v>19.95</v>
      </c>
      <c r="I173" s="345">
        <f>TRUNC(G173*H173,2)</f>
        <v>0.66</v>
      </c>
    </row>
    <row r="174" spans="1:9" x14ac:dyDescent="0.3">
      <c r="A174" s="43" t="s">
        <v>3877</v>
      </c>
      <c r="B174" s="198"/>
      <c r="C174" s="205" t="s">
        <v>6388</v>
      </c>
      <c r="D174" s="204"/>
      <c r="E174" s="204"/>
      <c r="F174" s="204"/>
      <c r="G174" s="379"/>
      <c r="H174" s="355"/>
      <c r="I174" s="347">
        <f>SUM(I172:I173)</f>
        <v>1.1000000000000001</v>
      </c>
    </row>
    <row r="175" spans="1:9" x14ac:dyDescent="0.3">
      <c r="A175" s="43" t="s">
        <v>3878</v>
      </c>
      <c r="B175" s="198"/>
      <c r="C175" s="197" t="s">
        <v>6387</v>
      </c>
      <c r="D175" s="193" t="s">
        <v>6668</v>
      </c>
      <c r="E175" s="195" t="s">
        <v>6667</v>
      </c>
      <c r="F175" s="194" t="s">
        <v>135</v>
      </c>
      <c r="G175" s="378">
        <v>1</v>
      </c>
      <c r="H175" s="354">
        <v>15.21</v>
      </c>
      <c r="I175" s="345">
        <v>15.21</v>
      </c>
    </row>
    <row r="176" spans="1:9" x14ac:dyDescent="0.3">
      <c r="A176" s="43" t="s">
        <v>3879</v>
      </c>
      <c r="B176" s="198"/>
      <c r="C176" s="205" t="s">
        <v>6403</v>
      </c>
      <c r="D176" s="204"/>
      <c r="E176" s="204"/>
      <c r="F176" s="204"/>
      <c r="G176" s="379"/>
      <c r="H176" s="355"/>
      <c r="I176" s="347">
        <f>SUM(I175)</f>
        <v>15.21</v>
      </c>
    </row>
    <row r="177" spans="1:9" x14ac:dyDescent="0.25">
      <c r="A177" s="43" t="s">
        <v>3880</v>
      </c>
      <c r="B177" s="35"/>
      <c r="C177" s="218"/>
      <c r="D177" s="35"/>
      <c r="E177" s="35"/>
      <c r="F177" s="35"/>
      <c r="G177" s="382"/>
      <c r="H177" s="337"/>
      <c r="I177" s="356"/>
    </row>
    <row r="178" spans="1:9" x14ac:dyDescent="0.3">
      <c r="A178" s="43" t="s">
        <v>3881</v>
      </c>
      <c r="B178" s="224">
        <v>47</v>
      </c>
      <c r="C178" s="215" t="s">
        <v>6399</v>
      </c>
      <c r="D178" s="214" t="s">
        <v>104</v>
      </c>
      <c r="E178" s="214" t="s">
        <v>106</v>
      </c>
      <c r="F178" s="214" t="s">
        <v>6521</v>
      </c>
      <c r="G178" s="375" t="s">
        <v>6398</v>
      </c>
      <c r="H178" s="350"/>
      <c r="I178" s="360"/>
    </row>
    <row r="179" spans="1:9" x14ac:dyDescent="0.3">
      <c r="A179" s="43" t="s">
        <v>3882</v>
      </c>
      <c r="B179" s="223"/>
      <c r="C179" s="212"/>
      <c r="D179" s="211"/>
      <c r="E179" s="211"/>
      <c r="F179" s="211"/>
      <c r="G179" s="376"/>
      <c r="H179" s="357" t="s">
        <v>6395</v>
      </c>
      <c r="I179" s="353" t="s">
        <v>6395</v>
      </c>
    </row>
    <row r="180" spans="1:9" x14ac:dyDescent="0.3">
      <c r="A180" s="43" t="s">
        <v>3883</v>
      </c>
      <c r="B180" s="210"/>
      <c r="C180" s="221" t="s">
        <v>193</v>
      </c>
      <c r="D180" s="220" t="s">
        <v>2856</v>
      </c>
      <c r="E180" s="222" t="s">
        <v>2857</v>
      </c>
      <c r="F180" s="219" t="s">
        <v>135</v>
      </c>
      <c r="G180" s="384"/>
      <c r="H180" s="361"/>
      <c r="I180" s="343">
        <f>SUM(I183,I185)</f>
        <v>17.34</v>
      </c>
    </row>
    <row r="181" spans="1:9" x14ac:dyDescent="0.3">
      <c r="A181" s="43" t="s">
        <v>3884</v>
      </c>
      <c r="B181" s="198"/>
      <c r="C181" s="197" t="s">
        <v>6390</v>
      </c>
      <c r="D181" s="206">
        <v>8</v>
      </c>
      <c r="E181" s="195" t="s">
        <v>6392</v>
      </c>
      <c r="F181" s="194" t="s">
        <v>58</v>
      </c>
      <c r="G181" s="378">
        <v>3.3300000000000003E-2</v>
      </c>
      <c r="H181" s="354">
        <v>13.47</v>
      </c>
      <c r="I181" s="345">
        <f>TRUNC(G181*H181,2)</f>
        <v>0.44</v>
      </c>
    </row>
    <row r="182" spans="1:9" x14ac:dyDescent="0.3">
      <c r="A182" s="43" t="s">
        <v>3885</v>
      </c>
      <c r="B182" s="198"/>
      <c r="C182" s="197" t="s">
        <v>6390</v>
      </c>
      <c r="D182" s="206">
        <v>12</v>
      </c>
      <c r="E182" s="195" t="s">
        <v>6391</v>
      </c>
      <c r="F182" s="194" t="s">
        <v>58</v>
      </c>
      <c r="G182" s="378">
        <v>3.3300000000000003E-2</v>
      </c>
      <c r="H182" s="354">
        <v>19.95</v>
      </c>
      <c r="I182" s="345">
        <f>TRUNC(G182*H182,2)</f>
        <v>0.66</v>
      </c>
    </row>
    <row r="183" spans="1:9" x14ac:dyDescent="0.3">
      <c r="A183" s="43" t="s">
        <v>3886</v>
      </c>
      <c r="B183" s="198"/>
      <c r="C183" s="205" t="s">
        <v>6388</v>
      </c>
      <c r="D183" s="204"/>
      <c r="E183" s="204"/>
      <c r="F183" s="204"/>
      <c r="G183" s="379"/>
      <c r="H183" s="355"/>
      <c r="I183" s="347">
        <f>SUM(I181:I182)</f>
        <v>1.1000000000000001</v>
      </c>
    </row>
    <row r="184" spans="1:9" x14ac:dyDescent="0.3">
      <c r="A184" s="43" t="s">
        <v>3887</v>
      </c>
      <c r="B184" s="198"/>
      <c r="C184" s="197" t="s">
        <v>6387</v>
      </c>
      <c r="D184" s="193" t="s">
        <v>6666</v>
      </c>
      <c r="E184" s="195" t="s">
        <v>6665</v>
      </c>
      <c r="F184" s="194" t="s">
        <v>135</v>
      </c>
      <c r="G184" s="378">
        <v>1</v>
      </c>
      <c r="H184" s="354">
        <v>16.239999999999998</v>
      </c>
      <c r="I184" s="345">
        <f>TRUNC(G184*H184,2)</f>
        <v>16.239999999999998</v>
      </c>
    </row>
    <row r="185" spans="1:9" x14ac:dyDescent="0.3">
      <c r="A185" s="43" t="s">
        <v>3888</v>
      </c>
      <c r="B185" s="198"/>
      <c r="C185" s="205" t="s">
        <v>6403</v>
      </c>
      <c r="D185" s="204"/>
      <c r="E185" s="204"/>
      <c r="F185" s="204"/>
      <c r="G185" s="379"/>
      <c r="H185" s="355"/>
      <c r="I185" s="347">
        <f>SUM(I184)</f>
        <v>16.239999999999998</v>
      </c>
    </row>
    <row r="186" spans="1:9" x14ac:dyDescent="0.25">
      <c r="A186" s="43" t="s">
        <v>3889</v>
      </c>
      <c r="B186" s="35"/>
      <c r="C186" s="218"/>
      <c r="D186" s="35"/>
      <c r="E186" s="35"/>
      <c r="F186" s="35"/>
      <c r="G186" s="382"/>
      <c r="H186" s="337"/>
      <c r="I186" s="356"/>
    </row>
    <row r="187" spans="1:9" x14ac:dyDescent="0.3">
      <c r="A187" s="43" t="s">
        <v>3890</v>
      </c>
      <c r="B187" s="224">
        <v>49</v>
      </c>
      <c r="C187" s="215" t="s">
        <v>6399</v>
      </c>
      <c r="D187" s="214" t="s">
        <v>104</v>
      </c>
      <c r="E187" s="214" t="s">
        <v>106</v>
      </c>
      <c r="F187" s="214" t="s">
        <v>6521</v>
      </c>
      <c r="G187" s="375" t="s">
        <v>6398</v>
      </c>
      <c r="H187" s="350"/>
      <c r="I187" s="360"/>
    </row>
    <row r="188" spans="1:9" x14ac:dyDescent="0.3">
      <c r="A188" s="43" t="s">
        <v>3891</v>
      </c>
      <c r="B188" s="223"/>
      <c r="C188" s="212"/>
      <c r="D188" s="211"/>
      <c r="E188" s="211"/>
      <c r="F188" s="211"/>
      <c r="G188" s="376"/>
      <c r="H188" s="357" t="s">
        <v>6395</v>
      </c>
      <c r="I188" s="353" t="s">
        <v>6395</v>
      </c>
    </row>
    <row r="189" spans="1:9" x14ac:dyDescent="0.3">
      <c r="A189" s="43" t="s">
        <v>3892</v>
      </c>
      <c r="B189" s="210"/>
      <c r="C189" s="221" t="s">
        <v>193</v>
      </c>
      <c r="D189" s="220" t="s">
        <v>2918</v>
      </c>
      <c r="E189" s="222" t="s">
        <v>2919</v>
      </c>
      <c r="F189" s="219" t="s">
        <v>135</v>
      </c>
      <c r="G189" s="384"/>
      <c r="H189" s="361"/>
      <c r="I189" s="343">
        <f>SUM(I191,I193)</f>
        <v>0.33999999999999997</v>
      </c>
    </row>
    <row r="190" spans="1:9" x14ac:dyDescent="0.3">
      <c r="A190" s="43" t="s">
        <v>3893</v>
      </c>
      <c r="B190" s="198"/>
      <c r="C190" s="197" t="s">
        <v>6390</v>
      </c>
      <c r="D190" s="206">
        <v>8</v>
      </c>
      <c r="E190" s="195" t="s">
        <v>6392</v>
      </c>
      <c r="F190" s="194" t="s">
        <v>58</v>
      </c>
      <c r="G190" s="378">
        <v>8.9999999999999993E-3</v>
      </c>
      <c r="H190" s="354">
        <v>13.47</v>
      </c>
      <c r="I190" s="345">
        <f>TRUNC(G190*H190,2)</f>
        <v>0.12</v>
      </c>
    </row>
    <row r="191" spans="1:9" x14ac:dyDescent="0.3">
      <c r="A191" s="43" t="s">
        <v>3894</v>
      </c>
      <c r="B191" s="198"/>
      <c r="C191" s="205" t="s">
        <v>6388</v>
      </c>
      <c r="D191" s="204"/>
      <c r="E191" s="204"/>
      <c r="F191" s="204"/>
      <c r="G191" s="379"/>
      <c r="H191" s="355"/>
      <c r="I191" s="347">
        <f>SUM(I190)</f>
        <v>0.12</v>
      </c>
    </row>
    <row r="192" spans="1:9" x14ac:dyDescent="0.3">
      <c r="A192" s="43" t="s">
        <v>3895</v>
      </c>
      <c r="B192" s="198"/>
      <c r="C192" s="197" t="s">
        <v>6382</v>
      </c>
      <c r="D192" s="196">
        <v>4342</v>
      </c>
      <c r="E192" s="195" t="s">
        <v>6664</v>
      </c>
      <c r="F192" s="194" t="s">
        <v>135</v>
      </c>
      <c r="G192" s="378">
        <v>1</v>
      </c>
      <c r="H192" s="354">
        <v>0.22</v>
      </c>
      <c r="I192" s="345">
        <f>TRUNC(G192*H192,2)</f>
        <v>0.22</v>
      </c>
    </row>
    <row r="193" spans="1:9" x14ac:dyDescent="0.3">
      <c r="A193" s="43" t="s">
        <v>3896</v>
      </c>
      <c r="B193" s="198"/>
      <c r="C193" s="205" t="s">
        <v>6403</v>
      </c>
      <c r="D193" s="204"/>
      <c r="E193" s="204"/>
      <c r="F193" s="204"/>
      <c r="G193" s="379"/>
      <c r="H193" s="355"/>
      <c r="I193" s="347">
        <f>SUM(I192)</f>
        <v>0.22</v>
      </c>
    </row>
    <row r="194" spans="1:9" x14ac:dyDescent="0.25">
      <c r="A194" s="43" t="s">
        <v>3897</v>
      </c>
      <c r="B194" s="35"/>
      <c r="C194" s="218"/>
      <c r="D194" s="35"/>
      <c r="E194" s="35"/>
      <c r="F194" s="35"/>
      <c r="G194" s="382"/>
      <c r="H194" s="337"/>
      <c r="I194" s="356"/>
    </row>
    <row r="195" spans="1:9" x14ac:dyDescent="0.3">
      <c r="A195" s="43" t="s">
        <v>3898</v>
      </c>
      <c r="B195" s="224">
        <v>57</v>
      </c>
      <c r="C195" s="215" t="s">
        <v>6399</v>
      </c>
      <c r="D195" s="214" t="s">
        <v>104</v>
      </c>
      <c r="E195" s="214" t="s">
        <v>106</v>
      </c>
      <c r="F195" s="214" t="s">
        <v>6521</v>
      </c>
      <c r="G195" s="375" t="s">
        <v>6398</v>
      </c>
      <c r="H195" s="350"/>
      <c r="I195" s="360"/>
    </row>
    <row r="196" spans="1:9" x14ac:dyDescent="0.3">
      <c r="A196" s="43" t="s">
        <v>3899</v>
      </c>
      <c r="B196" s="223"/>
      <c r="C196" s="212"/>
      <c r="D196" s="211"/>
      <c r="E196" s="211"/>
      <c r="F196" s="211"/>
      <c r="G196" s="376"/>
      <c r="H196" s="357" t="s">
        <v>6395</v>
      </c>
      <c r="I196" s="353" t="s">
        <v>6395</v>
      </c>
    </row>
    <row r="197" spans="1:9" x14ac:dyDescent="0.3">
      <c r="A197" s="43" t="s">
        <v>3900</v>
      </c>
      <c r="B197" s="210"/>
      <c r="C197" s="221" t="s">
        <v>193</v>
      </c>
      <c r="D197" s="220" t="s">
        <v>957</v>
      </c>
      <c r="E197" s="222" t="s">
        <v>958</v>
      </c>
      <c r="F197" s="219" t="s">
        <v>135</v>
      </c>
      <c r="G197" s="384"/>
      <c r="H197" s="361"/>
      <c r="I197" s="343">
        <f>SUM(I200,I203)</f>
        <v>35.489999999999995</v>
      </c>
    </row>
    <row r="198" spans="1:9" x14ac:dyDescent="0.3">
      <c r="A198" s="43" t="s">
        <v>3901</v>
      </c>
      <c r="B198" s="198"/>
      <c r="C198" s="197" t="s">
        <v>6390</v>
      </c>
      <c r="D198" s="206">
        <v>8</v>
      </c>
      <c r="E198" s="195" t="s">
        <v>6392</v>
      </c>
      <c r="F198" s="194" t="s">
        <v>58</v>
      </c>
      <c r="G198" s="378">
        <v>0.185</v>
      </c>
      <c r="H198" s="354">
        <v>13.47</v>
      </c>
      <c r="I198" s="345">
        <f>TRUNC(G198*H198,2)</f>
        <v>2.4900000000000002</v>
      </c>
    </row>
    <row r="199" spans="1:9" x14ac:dyDescent="0.3">
      <c r="A199" s="43" t="s">
        <v>3902</v>
      </c>
      <c r="B199" s="198"/>
      <c r="C199" s="197" t="s">
        <v>6390</v>
      </c>
      <c r="D199" s="206">
        <v>11</v>
      </c>
      <c r="E199" s="195" t="s">
        <v>6389</v>
      </c>
      <c r="F199" s="194" t="s">
        <v>58</v>
      </c>
      <c r="G199" s="378">
        <v>0.18561666666666668</v>
      </c>
      <c r="H199" s="354">
        <v>19.95</v>
      </c>
      <c r="I199" s="345">
        <f>TRUNC(G199*H199,2)</f>
        <v>3.7</v>
      </c>
    </row>
    <row r="200" spans="1:9" x14ac:dyDescent="0.3">
      <c r="A200" s="43" t="s">
        <v>3903</v>
      </c>
      <c r="B200" s="198"/>
      <c r="C200" s="205" t="s">
        <v>6388</v>
      </c>
      <c r="D200" s="204"/>
      <c r="E200" s="204"/>
      <c r="F200" s="204"/>
      <c r="G200" s="379"/>
      <c r="H200" s="355"/>
      <c r="I200" s="347">
        <f>SUM(I198:I199)</f>
        <v>6.19</v>
      </c>
    </row>
    <row r="201" spans="1:9" x14ac:dyDescent="0.3">
      <c r="A201" s="43" t="s">
        <v>3904</v>
      </c>
      <c r="B201" s="198"/>
      <c r="C201" s="197" t="s">
        <v>6390</v>
      </c>
      <c r="D201" s="193" t="s">
        <v>6663</v>
      </c>
      <c r="E201" s="195" t="s">
        <v>6662</v>
      </c>
      <c r="F201" s="194" t="s">
        <v>6423</v>
      </c>
      <c r="G201" s="378">
        <v>1</v>
      </c>
      <c r="H201" s="354">
        <v>14.54</v>
      </c>
      <c r="I201" s="345">
        <f t="shared" ref="I201:I202" si="3">TRUNC(G201*H201,2)</f>
        <v>14.54</v>
      </c>
    </row>
    <row r="202" spans="1:9" x14ac:dyDescent="0.3">
      <c r="A202" s="43" t="s">
        <v>3905</v>
      </c>
      <c r="B202" s="198"/>
      <c r="C202" s="197" t="s">
        <v>6390</v>
      </c>
      <c r="D202" s="193" t="s">
        <v>6661</v>
      </c>
      <c r="E202" s="195" t="s">
        <v>6660</v>
      </c>
      <c r="F202" s="194" t="s">
        <v>6423</v>
      </c>
      <c r="G202" s="378">
        <v>1</v>
      </c>
      <c r="H202" s="354">
        <v>14.76</v>
      </c>
      <c r="I202" s="345">
        <f t="shared" si="3"/>
        <v>14.76</v>
      </c>
    </row>
    <row r="203" spans="1:9" x14ac:dyDescent="0.3">
      <c r="A203" s="43" t="s">
        <v>3906</v>
      </c>
      <c r="B203" s="198"/>
      <c r="C203" s="205" t="s">
        <v>6403</v>
      </c>
      <c r="D203" s="204"/>
      <c r="E203" s="204"/>
      <c r="F203" s="204"/>
      <c r="G203" s="379"/>
      <c r="H203" s="355"/>
      <c r="I203" s="347">
        <f>SUM(I201:I202)</f>
        <v>29.299999999999997</v>
      </c>
    </row>
    <row r="204" spans="1:9" x14ac:dyDescent="0.25">
      <c r="A204" s="43" t="s">
        <v>3907</v>
      </c>
      <c r="B204" s="35"/>
      <c r="C204" s="218"/>
      <c r="D204" s="35"/>
      <c r="E204" s="35"/>
      <c r="F204" s="35"/>
      <c r="G204" s="382"/>
      <c r="H204" s="337"/>
      <c r="I204" s="356"/>
    </row>
    <row r="205" spans="1:9" x14ac:dyDescent="0.3">
      <c r="A205" s="43" t="s">
        <v>3908</v>
      </c>
      <c r="B205" s="224">
        <v>66</v>
      </c>
      <c r="C205" s="215" t="s">
        <v>6399</v>
      </c>
      <c r="D205" s="214" t="s">
        <v>104</v>
      </c>
      <c r="E205" s="214" t="s">
        <v>106</v>
      </c>
      <c r="F205" s="214" t="s">
        <v>6521</v>
      </c>
      <c r="G205" s="375" t="s">
        <v>6398</v>
      </c>
      <c r="H205" s="350"/>
      <c r="I205" s="360"/>
    </row>
    <row r="206" spans="1:9" x14ac:dyDescent="0.3">
      <c r="A206" s="43" t="s">
        <v>3909</v>
      </c>
      <c r="B206" s="223"/>
      <c r="C206" s="212"/>
      <c r="D206" s="211"/>
      <c r="E206" s="211"/>
      <c r="F206" s="211"/>
      <c r="G206" s="376"/>
      <c r="H206" s="357" t="s">
        <v>6395</v>
      </c>
      <c r="I206" s="353" t="s">
        <v>6395</v>
      </c>
    </row>
    <row r="207" spans="1:9" x14ac:dyDescent="0.3">
      <c r="A207" s="43" t="s">
        <v>3910</v>
      </c>
      <c r="B207" s="210"/>
      <c r="C207" s="221" t="s">
        <v>193</v>
      </c>
      <c r="D207" s="220" t="s">
        <v>1347</v>
      </c>
      <c r="E207" s="222" t="s">
        <v>1348</v>
      </c>
      <c r="F207" s="219" t="s">
        <v>135</v>
      </c>
      <c r="G207" s="384"/>
      <c r="H207" s="361"/>
      <c r="I207" s="343">
        <f>SUM(I210,I213)</f>
        <v>55.58</v>
      </c>
    </row>
    <row r="208" spans="1:9" x14ac:dyDescent="0.3">
      <c r="A208" s="43" t="s">
        <v>3911</v>
      </c>
      <c r="B208" s="198"/>
      <c r="C208" s="197" t="s">
        <v>6390</v>
      </c>
      <c r="D208" s="206">
        <v>8</v>
      </c>
      <c r="E208" s="195" t="s">
        <v>6392</v>
      </c>
      <c r="F208" s="194" t="s">
        <v>58</v>
      </c>
      <c r="G208" s="378">
        <v>0.92</v>
      </c>
      <c r="H208" s="354">
        <v>13.47</v>
      </c>
      <c r="I208" s="345">
        <f>TRUNC(G208*H208,2)</f>
        <v>12.39</v>
      </c>
    </row>
    <row r="209" spans="1:9" x14ac:dyDescent="0.3">
      <c r="A209" s="43" t="s">
        <v>3912</v>
      </c>
      <c r="B209" s="198"/>
      <c r="C209" s="197" t="s">
        <v>6390</v>
      </c>
      <c r="D209" s="206">
        <v>11</v>
      </c>
      <c r="E209" s="195" t="s">
        <v>6389</v>
      </c>
      <c r="F209" s="194" t="s">
        <v>58</v>
      </c>
      <c r="G209" s="378">
        <v>0.9215333333333332</v>
      </c>
      <c r="H209" s="354">
        <v>19.95</v>
      </c>
      <c r="I209" s="345">
        <f>TRUNC(G209*H209,2)</f>
        <v>18.38</v>
      </c>
    </row>
    <row r="210" spans="1:9" x14ac:dyDescent="0.3">
      <c r="A210" s="43" t="s">
        <v>3913</v>
      </c>
      <c r="B210" s="198"/>
      <c r="C210" s="205" t="s">
        <v>6388</v>
      </c>
      <c r="D210" s="204"/>
      <c r="E210" s="204"/>
      <c r="F210" s="204"/>
      <c r="G210" s="379"/>
      <c r="H210" s="355"/>
      <c r="I210" s="347">
        <f>SUM(I208:I209)</f>
        <v>30.77</v>
      </c>
    </row>
    <row r="211" spans="1:9" x14ac:dyDescent="0.25">
      <c r="A211" s="43" t="s">
        <v>3914</v>
      </c>
      <c r="B211" s="35"/>
      <c r="C211" s="197" t="s">
        <v>6382</v>
      </c>
      <c r="D211" s="196">
        <v>3457</v>
      </c>
      <c r="E211" s="195" t="s">
        <v>6659</v>
      </c>
      <c r="F211" s="194" t="s">
        <v>135</v>
      </c>
      <c r="G211" s="378">
        <v>1</v>
      </c>
      <c r="H211" s="354">
        <v>23.99</v>
      </c>
      <c r="I211" s="345">
        <f>TRUNC(G211*H211,2)</f>
        <v>23.99</v>
      </c>
    </row>
    <row r="212" spans="1:9" x14ac:dyDescent="0.25">
      <c r="A212" s="43" t="s">
        <v>3915</v>
      </c>
      <c r="B212" s="35"/>
      <c r="C212" s="197" t="s">
        <v>6390</v>
      </c>
      <c r="D212" s="193" t="s">
        <v>6568</v>
      </c>
      <c r="E212" s="195" t="s">
        <v>6567</v>
      </c>
      <c r="F212" s="194" t="s">
        <v>6413</v>
      </c>
      <c r="G212" s="378">
        <v>2</v>
      </c>
      <c r="H212" s="354">
        <v>0.41</v>
      </c>
      <c r="I212" s="345">
        <v>0.82</v>
      </c>
    </row>
    <row r="213" spans="1:9" x14ac:dyDescent="0.25">
      <c r="A213" s="43" t="s">
        <v>3916</v>
      </c>
      <c r="B213" s="35"/>
      <c r="C213" s="205" t="s">
        <v>6403</v>
      </c>
      <c r="D213" s="204"/>
      <c r="E213" s="204"/>
      <c r="F213" s="204"/>
      <c r="G213" s="379"/>
      <c r="H213" s="355"/>
      <c r="I213" s="347">
        <f>SUM(I211:I212)</f>
        <v>24.81</v>
      </c>
    </row>
    <row r="214" spans="1:9" x14ac:dyDescent="0.25">
      <c r="A214" s="43" t="s">
        <v>3917</v>
      </c>
      <c r="B214" s="35"/>
      <c r="C214" s="218"/>
      <c r="D214" s="35"/>
      <c r="E214" s="35"/>
      <c r="F214" s="35"/>
      <c r="G214" s="382"/>
      <c r="H214" s="337"/>
      <c r="I214" s="356"/>
    </row>
    <row r="215" spans="1:9" x14ac:dyDescent="0.3">
      <c r="A215" s="43" t="s">
        <v>3918</v>
      </c>
      <c r="B215" s="224">
        <v>71</v>
      </c>
      <c r="C215" s="215" t="s">
        <v>6399</v>
      </c>
      <c r="D215" s="214" t="s">
        <v>104</v>
      </c>
      <c r="E215" s="214" t="s">
        <v>106</v>
      </c>
      <c r="F215" s="214" t="s">
        <v>6521</v>
      </c>
      <c r="G215" s="375" t="s">
        <v>6398</v>
      </c>
      <c r="H215" s="350"/>
      <c r="I215" s="360"/>
    </row>
    <row r="216" spans="1:9" x14ac:dyDescent="0.3">
      <c r="A216" s="43" t="s">
        <v>3919</v>
      </c>
      <c r="B216" s="223"/>
      <c r="C216" s="212"/>
      <c r="D216" s="211"/>
      <c r="E216" s="211"/>
      <c r="F216" s="211"/>
      <c r="G216" s="376"/>
      <c r="H216" s="357" t="s">
        <v>6395</v>
      </c>
      <c r="I216" s="353" t="s">
        <v>6395</v>
      </c>
    </row>
    <row r="217" spans="1:9" x14ac:dyDescent="0.3">
      <c r="A217" s="43" t="s">
        <v>3920</v>
      </c>
      <c r="B217" s="210"/>
      <c r="C217" s="221" t="s">
        <v>193</v>
      </c>
      <c r="D217" s="220" t="s">
        <v>1355</v>
      </c>
      <c r="E217" s="222" t="s">
        <v>1356</v>
      </c>
      <c r="F217" s="219" t="s">
        <v>135</v>
      </c>
      <c r="G217" s="384"/>
      <c r="H217" s="361"/>
      <c r="I217" s="343">
        <f>SUM(I220,I223)</f>
        <v>46.879999999999995</v>
      </c>
    </row>
    <row r="218" spans="1:9" x14ac:dyDescent="0.3">
      <c r="A218" s="43" t="s">
        <v>3921</v>
      </c>
      <c r="B218" s="198"/>
      <c r="C218" s="197" t="s">
        <v>6390</v>
      </c>
      <c r="D218" s="206">
        <v>8</v>
      </c>
      <c r="E218" s="195" t="s">
        <v>6392</v>
      </c>
      <c r="F218" s="194" t="s">
        <v>58</v>
      </c>
      <c r="G218" s="378">
        <v>0.4</v>
      </c>
      <c r="H218" s="354">
        <v>13.47</v>
      </c>
      <c r="I218" s="345">
        <f>TRUNC(G218*H218,2)</f>
        <v>5.38</v>
      </c>
    </row>
    <row r="219" spans="1:9" x14ac:dyDescent="0.3">
      <c r="A219" s="43" t="s">
        <v>3922</v>
      </c>
      <c r="B219" s="198"/>
      <c r="C219" s="197" t="s">
        <v>6390</v>
      </c>
      <c r="D219" s="206">
        <v>11</v>
      </c>
      <c r="E219" s="195" t="s">
        <v>6389</v>
      </c>
      <c r="F219" s="194" t="s">
        <v>58</v>
      </c>
      <c r="G219" s="378">
        <v>0.40057142857142858</v>
      </c>
      <c r="H219" s="354">
        <v>19.95</v>
      </c>
      <c r="I219" s="345">
        <f>TRUNC(G219*H219,2)</f>
        <v>7.99</v>
      </c>
    </row>
    <row r="220" spans="1:9" x14ac:dyDescent="0.3">
      <c r="A220" s="43" t="s">
        <v>3923</v>
      </c>
      <c r="B220" s="198"/>
      <c r="C220" s="205" t="s">
        <v>6388</v>
      </c>
      <c r="D220" s="204"/>
      <c r="E220" s="204"/>
      <c r="F220" s="204"/>
      <c r="G220" s="379"/>
      <c r="H220" s="355"/>
      <c r="I220" s="347">
        <f>SUM(I218:I219)</f>
        <v>13.370000000000001</v>
      </c>
    </row>
    <row r="221" spans="1:9" x14ac:dyDescent="0.3">
      <c r="A221" s="43" t="s">
        <v>3924</v>
      </c>
      <c r="B221" s="198"/>
      <c r="C221" s="197" t="s">
        <v>6390</v>
      </c>
      <c r="D221" s="193" t="s">
        <v>6568</v>
      </c>
      <c r="E221" s="195" t="s">
        <v>6567</v>
      </c>
      <c r="F221" s="194" t="s">
        <v>6413</v>
      </c>
      <c r="G221" s="378">
        <v>2</v>
      </c>
      <c r="H221" s="354">
        <v>0.41</v>
      </c>
      <c r="I221" s="345">
        <v>0.82</v>
      </c>
    </row>
    <row r="222" spans="1:9" x14ac:dyDescent="0.3">
      <c r="A222" s="43" t="s">
        <v>3925</v>
      </c>
      <c r="B222" s="198"/>
      <c r="C222" s="197" t="s">
        <v>6382</v>
      </c>
      <c r="D222" s="196">
        <v>9886</v>
      </c>
      <c r="E222" s="195" t="s">
        <v>6658</v>
      </c>
      <c r="F222" s="194" t="s">
        <v>135</v>
      </c>
      <c r="G222" s="378">
        <v>1</v>
      </c>
      <c r="H222" s="354">
        <v>32.69</v>
      </c>
      <c r="I222" s="345">
        <f>TRUNC(G222*H222,2)</f>
        <v>32.69</v>
      </c>
    </row>
    <row r="223" spans="1:9" x14ac:dyDescent="0.3">
      <c r="A223" s="43" t="s">
        <v>3926</v>
      </c>
      <c r="B223" s="198"/>
      <c r="C223" s="205" t="s">
        <v>6403</v>
      </c>
      <c r="D223" s="204"/>
      <c r="E223" s="204"/>
      <c r="F223" s="204"/>
      <c r="G223" s="379"/>
      <c r="H223" s="355"/>
      <c r="I223" s="347">
        <f>SUM(I221:I222)</f>
        <v>33.51</v>
      </c>
    </row>
    <row r="224" spans="1:9" x14ac:dyDescent="0.25">
      <c r="A224" s="43" t="s">
        <v>3927</v>
      </c>
      <c r="B224" s="35"/>
      <c r="C224" s="218"/>
      <c r="D224" s="35"/>
      <c r="E224" s="35"/>
      <c r="F224" s="35"/>
      <c r="G224" s="382"/>
      <c r="H224" s="337"/>
      <c r="I224" s="356"/>
    </row>
    <row r="225" spans="1:9" x14ac:dyDescent="0.3">
      <c r="A225" s="43" t="s">
        <v>3928</v>
      </c>
      <c r="B225" s="224">
        <v>77</v>
      </c>
      <c r="C225" s="215" t="s">
        <v>6399</v>
      </c>
      <c r="D225" s="214" t="s">
        <v>104</v>
      </c>
      <c r="E225" s="214" t="s">
        <v>106</v>
      </c>
      <c r="F225" s="214" t="s">
        <v>6521</v>
      </c>
      <c r="G225" s="375" t="s">
        <v>6398</v>
      </c>
      <c r="H225" s="350"/>
      <c r="I225" s="360"/>
    </row>
    <row r="226" spans="1:9" x14ac:dyDescent="0.3">
      <c r="A226" s="43" t="s">
        <v>3929</v>
      </c>
      <c r="B226" s="223"/>
      <c r="C226" s="212"/>
      <c r="D226" s="211"/>
      <c r="E226" s="211"/>
      <c r="F226" s="211"/>
      <c r="G226" s="376"/>
      <c r="H226" s="357" t="s">
        <v>6395</v>
      </c>
      <c r="I226" s="353" t="s">
        <v>6395</v>
      </c>
    </row>
    <row r="227" spans="1:9" x14ac:dyDescent="0.3">
      <c r="A227" s="43" t="s">
        <v>3930</v>
      </c>
      <c r="B227" s="210"/>
      <c r="C227" s="221" t="s">
        <v>193</v>
      </c>
      <c r="D227" s="220" t="s">
        <v>3537</v>
      </c>
      <c r="E227" s="222" t="s">
        <v>3538</v>
      </c>
      <c r="F227" s="219" t="s">
        <v>135</v>
      </c>
      <c r="G227" s="384"/>
      <c r="H227" s="361"/>
      <c r="I227" s="343">
        <f>SUM(I230,I233)</f>
        <v>268.93</v>
      </c>
    </row>
    <row r="228" spans="1:9" x14ac:dyDescent="0.3">
      <c r="A228" s="43" t="s">
        <v>3931</v>
      </c>
      <c r="B228" s="198"/>
      <c r="C228" s="197" t="s">
        <v>6390</v>
      </c>
      <c r="D228" s="206">
        <v>8</v>
      </c>
      <c r="E228" s="195" t="s">
        <v>6392</v>
      </c>
      <c r="F228" s="194" t="s">
        <v>58</v>
      </c>
      <c r="G228" s="378">
        <v>0.4</v>
      </c>
      <c r="H228" s="354">
        <v>13.47</v>
      </c>
      <c r="I228" s="345">
        <f>TRUNC(G228*H228,2)</f>
        <v>5.38</v>
      </c>
    </row>
    <row r="229" spans="1:9" x14ac:dyDescent="0.3">
      <c r="A229" s="43" t="s">
        <v>3932</v>
      </c>
      <c r="B229" s="198"/>
      <c r="C229" s="197" t="s">
        <v>6390</v>
      </c>
      <c r="D229" s="206">
        <v>11</v>
      </c>
      <c r="E229" s="195" t="s">
        <v>6389</v>
      </c>
      <c r="F229" s="194" t="s">
        <v>58</v>
      </c>
      <c r="G229" s="378">
        <v>0.40057142857142858</v>
      </c>
      <c r="H229" s="354">
        <v>19.95</v>
      </c>
      <c r="I229" s="345">
        <f>TRUNC(G229*H229,2)</f>
        <v>7.99</v>
      </c>
    </row>
    <row r="230" spans="1:9" x14ac:dyDescent="0.3">
      <c r="A230" s="43" t="s">
        <v>3933</v>
      </c>
      <c r="B230" s="198"/>
      <c r="C230" s="205" t="s">
        <v>6388</v>
      </c>
      <c r="D230" s="204"/>
      <c r="E230" s="204"/>
      <c r="F230" s="204"/>
      <c r="G230" s="379"/>
      <c r="H230" s="355"/>
      <c r="I230" s="347">
        <f>SUM(I228:I229)</f>
        <v>13.370000000000001</v>
      </c>
    </row>
    <row r="231" spans="1:9" x14ac:dyDescent="0.3">
      <c r="A231" s="43" t="s">
        <v>3934</v>
      </c>
      <c r="B231" s="198"/>
      <c r="C231" s="197" t="s">
        <v>6390</v>
      </c>
      <c r="D231" s="193" t="s">
        <v>6568</v>
      </c>
      <c r="E231" s="195" t="s">
        <v>6567</v>
      </c>
      <c r="F231" s="194" t="s">
        <v>6413</v>
      </c>
      <c r="G231" s="378">
        <v>2.4</v>
      </c>
      <c r="H231" s="354">
        <v>0.41</v>
      </c>
      <c r="I231" s="345">
        <v>0.98</v>
      </c>
    </row>
    <row r="232" spans="1:9" x14ac:dyDescent="0.3">
      <c r="A232" s="43" t="s">
        <v>3935</v>
      </c>
      <c r="B232" s="198"/>
      <c r="C232" s="197" t="s">
        <v>6382</v>
      </c>
      <c r="D232" s="196">
        <v>12427</v>
      </c>
      <c r="E232" s="195" t="s">
        <v>6657</v>
      </c>
      <c r="F232" s="194" t="s">
        <v>135</v>
      </c>
      <c r="G232" s="378">
        <v>1</v>
      </c>
      <c r="H232" s="354">
        <v>254.58</v>
      </c>
      <c r="I232" s="345">
        <f>TRUNC(G232*H232,2)</f>
        <v>254.58</v>
      </c>
    </row>
    <row r="233" spans="1:9" x14ac:dyDescent="0.3">
      <c r="A233" s="43" t="s">
        <v>3936</v>
      </c>
      <c r="B233" s="198"/>
      <c r="C233" s="205" t="s">
        <v>6403</v>
      </c>
      <c r="D233" s="204"/>
      <c r="E233" s="204"/>
      <c r="F233" s="204"/>
      <c r="G233" s="379"/>
      <c r="H233" s="355"/>
      <c r="I233" s="347">
        <f>SUM(I231:I232)</f>
        <v>255.56</v>
      </c>
    </row>
    <row r="234" spans="1:9" x14ac:dyDescent="0.25">
      <c r="A234" s="43" t="s">
        <v>3937</v>
      </c>
      <c r="B234" s="35"/>
      <c r="C234" s="218"/>
      <c r="D234" s="35"/>
      <c r="E234" s="35"/>
      <c r="F234" s="35"/>
      <c r="G234" s="382"/>
      <c r="H234" s="337"/>
      <c r="I234" s="356"/>
    </row>
    <row r="235" spans="1:9" x14ac:dyDescent="0.3">
      <c r="A235" s="43" t="s">
        <v>3938</v>
      </c>
      <c r="B235" s="224">
        <v>81</v>
      </c>
      <c r="C235" s="215" t="s">
        <v>6399</v>
      </c>
      <c r="D235" s="214" t="s">
        <v>104</v>
      </c>
      <c r="E235" s="214" t="s">
        <v>106</v>
      </c>
      <c r="F235" s="214" t="s">
        <v>6521</v>
      </c>
      <c r="G235" s="375" t="s">
        <v>6398</v>
      </c>
      <c r="H235" s="350"/>
      <c r="I235" s="360"/>
    </row>
    <row r="236" spans="1:9" x14ac:dyDescent="0.3">
      <c r="A236" s="43" t="s">
        <v>3939</v>
      </c>
      <c r="B236" s="223"/>
      <c r="C236" s="212"/>
      <c r="D236" s="211"/>
      <c r="E236" s="211"/>
      <c r="F236" s="211"/>
      <c r="G236" s="376"/>
      <c r="H236" s="357" t="s">
        <v>6395</v>
      </c>
      <c r="I236" s="353" t="s">
        <v>6395</v>
      </c>
    </row>
    <row r="237" spans="1:9" ht="24" x14ac:dyDescent="0.3">
      <c r="A237" s="43" t="s">
        <v>3940</v>
      </c>
      <c r="B237" s="210"/>
      <c r="C237" s="221" t="s">
        <v>193</v>
      </c>
      <c r="D237" s="220" t="s">
        <v>2871</v>
      </c>
      <c r="E237" s="208" t="s">
        <v>6656</v>
      </c>
      <c r="F237" s="219" t="s">
        <v>178</v>
      </c>
      <c r="G237" s="384"/>
      <c r="H237" s="361"/>
      <c r="I237" s="343">
        <f>SUM(I240,I243)</f>
        <v>10.43</v>
      </c>
    </row>
    <row r="238" spans="1:9" x14ac:dyDescent="0.3">
      <c r="A238" s="43" t="s">
        <v>3941</v>
      </c>
      <c r="B238" s="198"/>
      <c r="C238" s="197" t="s">
        <v>6390</v>
      </c>
      <c r="D238" s="206">
        <v>8</v>
      </c>
      <c r="E238" s="195" t="s">
        <v>6392</v>
      </c>
      <c r="F238" s="194" t="s">
        <v>58</v>
      </c>
      <c r="G238" s="378">
        <v>0.2</v>
      </c>
      <c r="H238" s="354">
        <v>13.47</v>
      </c>
      <c r="I238" s="345">
        <f>TRUNC(G238*H238,2)</f>
        <v>2.69</v>
      </c>
    </row>
    <row r="239" spans="1:9" x14ac:dyDescent="0.3">
      <c r="A239" s="43" t="s">
        <v>3942</v>
      </c>
      <c r="B239" s="198"/>
      <c r="C239" s="197" t="s">
        <v>6390</v>
      </c>
      <c r="D239" s="206">
        <v>12</v>
      </c>
      <c r="E239" s="195" t="s">
        <v>6391</v>
      </c>
      <c r="F239" s="194" t="s">
        <v>58</v>
      </c>
      <c r="G239" s="378">
        <v>0.2</v>
      </c>
      <c r="H239" s="354">
        <v>19.95</v>
      </c>
      <c r="I239" s="345">
        <f>TRUNC(G239*H239,2)</f>
        <v>3.99</v>
      </c>
    </row>
    <row r="240" spans="1:9" x14ac:dyDescent="0.3">
      <c r="A240" s="43" t="s">
        <v>3943</v>
      </c>
      <c r="B240" s="198"/>
      <c r="C240" s="205" t="s">
        <v>6388</v>
      </c>
      <c r="D240" s="204"/>
      <c r="E240" s="204"/>
      <c r="F240" s="204"/>
      <c r="G240" s="379"/>
      <c r="H240" s="355"/>
      <c r="I240" s="347">
        <f>SUM(I238:I239)</f>
        <v>6.68</v>
      </c>
    </row>
    <row r="241" spans="1:9" x14ac:dyDescent="0.3">
      <c r="A241" s="43" t="s">
        <v>3944</v>
      </c>
      <c r="B241" s="198"/>
      <c r="C241" s="197" t="s">
        <v>6382</v>
      </c>
      <c r="D241" s="206">
        <v>406</v>
      </c>
      <c r="E241" s="195" t="s">
        <v>6655</v>
      </c>
      <c r="F241" s="194" t="s">
        <v>135</v>
      </c>
      <c r="G241" s="378">
        <v>5.5560749999999999E-2</v>
      </c>
      <c r="H241" s="354">
        <v>67.53</v>
      </c>
      <c r="I241" s="345">
        <f>TRUNC(G241*H241,2)</f>
        <v>3.75</v>
      </c>
    </row>
    <row r="242" spans="1:9" x14ac:dyDescent="0.3">
      <c r="A242" s="43" t="s">
        <v>3945</v>
      </c>
      <c r="B242" s="198"/>
      <c r="C242" s="197" t="s">
        <v>6387</v>
      </c>
      <c r="D242" s="193" t="s">
        <v>6654</v>
      </c>
      <c r="E242" s="195" t="s">
        <v>6653</v>
      </c>
      <c r="F242" s="194" t="s">
        <v>135</v>
      </c>
      <c r="G242" s="378">
        <v>1</v>
      </c>
      <c r="H242" s="354"/>
      <c r="I242" s="345">
        <f>TRUNC(G242*H242,2)</f>
        <v>0</v>
      </c>
    </row>
    <row r="243" spans="1:9" x14ac:dyDescent="0.3">
      <c r="A243" s="43" t="s">
        <v>3946</v>
      </c>
      <c r="B243" s="198"/>
      <c r="C243" s="205" t="s">
        <v>6403</v>
      </c>
      <c r="D243" s="204"/>
      <c r="E243" s="204"/>
      <c r="F243" s="204"/>
      <c r="G243" s="379"/>
      <c r="H243" s="355"/>
      <c r="I243" s="347">
        <f>SUM(I241:I242)</f>
        <v>3.75</v>
      </c>
    </row>
    <row r="244" spans="1:9" x14ac:dyDescent="0.25">
      <c r="A244" s="43" t="s">
        <v>3947</v>
      </c>
      <c r="B244" s="35"/>
      <c r="C244" s="218"/>
      <c r="D244" s="35"/>
      <c r="E244" s="35"/>
      <c r="F244" s="35"/>
      <c r="G244" s="382"/>
      <c r="H244" s="337"/>
      <c r="I244" s="356"/>
    </row>
    <row r="245" spans="1:9" x14ac:dyDescent="0.3">
      <c r="A245" s="43" t="s">
        <v>3948</v>
      </c>
      <c r="B245" s="224">
        <v>82</v>
      </c>
      <c r="C245" s="215" t="s">
        <v>6399</v>
      </c>
      <c r="D245" s="214" t="s">
        <v>104</v>
      </c>
      <c r="E245" s="214" t="s">
        <v>106</v>
      </c>
      <c r="F245" s="214" t="s">
        <v>6521</v>
      </c>
      <c r="G245" s="375" t="s">
        <v>6398</v>
      </c>
      <c r="H245" s="350"/>
      <c r="I245" s="360"/>
    </row>
    <row r="246" spans="1:9" x14ac:dyDescent="0.3">
      <c r="A246" s="43" t="s">
        <v>3949</v>
      </c>
      <c r="B246" s="223"/>
      <c r="C246" s="212"/>
      <c r="D246" s="211"/>
      <c r="E246" s="211"/>
      <c r="F246" s="211"/>
      <c r="G246" s="376"/>
      <c r="H246" s="357" t="s">
        <v>6395</v>
      </c>
      <c r="I246" s="353" t="s">
        <v>6395</v>
      </c>
    </row>
    <row r="247" spans="1:9" x14ac:dyDescent="0.3">
      <c r="A247" s="43" t="s">
        <v>3950</v>
      </c>
      <c r="B247" s="210"/>
      <c r="C247" s="221" t="s">
        <v>193</v>
      </c>
      <c r="D247" s="220" t="s">
        <v>1161</v>
      </c>
      <c r="E247" s="222" t="s">
        <v>1162</v>
      </c>
      <c r="F247" s="219" t="s">
        <v>178</v>
      </c>
      <c r="G247" s="384"/>
      <c r="H247" s="361"/>
      <c r="I247" s="343">
        <f>SUM(I250,I262)</f>
        <v>136.39999999999998</v>
      </c>
    </row>
    <row r="248" spans="1:9" x14ac:dyDescent="0.3">
      <c r="A248" s="43" t="s">
        <v>3951</v>
      </c>
      <c r="B248" s="198"/>
      <c r="C248" s="197" t="s">
        <v>6390</v>
      </c>
      <c r="D248" s="206">
        <v>25</v>
      </c>
      <c r="E248" s="195" t="s">
        <v>6433</v>
      </c>
      <c r="F248" s="194" t="s">
        <v>58</v>
      </c>
      <c r="G248" s="378">
        <v>1</v>
      </c>
      <c r="H248" s="354">
        <v>19.95</v>
      </c>
      <c r="I248" s="345">
        <f>TRUNC(G248*H248,2)</f>
        <v>19.95</v>
      </c>
    </row>
    <row r="249" spans="1:9" x14ac:dyDescent="0.3">
      <c r="A249" s="43" t="s">
        <v>3952</v>
      </c>
      <c r="B249" s="198"/>
      <c r="C249" s="197" t="s">
        <v>6390</v>
      </c>
      <c r="D249" s="206">
        <v>8</v>
      </c>
      <c r="E249" s="195" t="s">
        <v>6392</v>
      </c>
      <c r="F249" s="194" t="s">
        <v>58</v>
      </c>
      <c r="G249" s="378">
        <v>1.0007692307692306</v>
      </c>
      <c r="H249" s="354">
        <v>13.47</v>
      </c>
      <c r="I249" s="345">
        <f>TRUNC(G249*H249,2)</f>
        <v>13.48</v>
      </c>
    </row>
    <row r="250" spans="1:9" x14ac:dyDescent="0.3">
      <c r="A250" s="43" t="s">
        <v>3953</v>
      </c>
      <c r="B250" s="198"/>
      <c r="C250" s="205" t="s">
        <v>6388</v>
      </c>
      <c r="D250" s="204"/>
      <c r="E250" s="204"/>
      <c r="F250" s="204"/>
      <c r="G250" s="379"/>
      <c r="H250" s="355"/>
      <c r="I250" s="347">
        <f>SUM(I248:I249)</f>
        <v>33.43</v>
      </c>
    </row>
    <row r="251" spans="1:9" x14ac:dyDescent="0.3">
      <c r="A251" s="43" t="s">
        <v>3954</v>
      </c>
      <c r="B251" s="198"/>
      <c r="C251" s="197" t="s">
        <v>6390</v>
      </c>
      <c r="D251" s="196">
        <v>2376</v>
      </c>
      <c r="E251" s="195" t="s">
        <v>6650</v>
      </c>
      <c r="F251" s="194" t="s">
        <v>6418</v>
      </c>
      <c r="G251" s="378">
        <v>5.5352241509433968</v>
      </c>
      <c r="H251" s="354">
        <v>9.68</v>
      </c>
      <c r="I251" s="345">
        <f t="shared" ref="I251:I261" si="4">TRUNC(G251*H251,2)</f>
        <v>53.58</v>
      </c>
    </row>
    <row r="252" spans="1:9" x14ac:dyDescent="0.3">
      <c r="A252" s="43" t="s">
        <v>3955</v>
      </c>
      <c r="B252" s="198"/>
      <c r="C252" s="197" t="s">
        <v>6390</v>
      </c>
      <c r="D252" s="196">
        <v>2504</v>
      </c>
      <c r="E252" s="195" t="s">
        <v>6649</v>
      </c>
      <c r="F252" s="194" t="s">
        <v>6418</v>
      </c>
      <c r="G252" s="378">
        <v>1.1000000000000001</v>
      </c>
      <c r="H252" s="354">
        <v>8.6</v>
      </c>
      <c r="I252" s="345">
        <f t="shared" si="4"/>
        <v>9.4600000000000009</v>
      </c>
    </row>
    <row r="253" spans="1:9" x14ac:dyDescent="0.3">
      <c r="A253" s="43" t="s">
        <v>3956</v>
      </c>
      <c r="B253" s="198"/>
      <c r="C253" s="197" t="s">
        <v>6390</v>
      </c>
      <c r="D253" s="196">
        <v>2417</v>
      </c>
      <c r="E253" s="195" t="s">
        <v>6447</v>
      </c>
      <c r="F253" s="194" t="s">
        <v>6418</v>
      </c>
      <c r="G253" s="378">
        <v>0.2041</v>
      </c>
      <c r="H253" s="354">
        <v>30.12</v>
      </c>
      <c r="I253" s="345">
        <f t="shared" si="4"/>
        <v>6.14</v>
      </c>
    </row>
    <row r="254" spans="1:9" x14ac:dyDescent="0.3">
      <c r="A254" s="43" t="s">
        <v>3957</v>
      </c>
      <c r="B254" s="198"/>
      <c r="C254" s="197" t="s">
        <v>6390</v>
      </c>
      <c r="D254" s="196">
        <v>2246</v>
      </c>
      <c r="E254" s="195" t="s">
        <v>6444</v>
      </c>
      <c r="F254" s="194" t="s">
        <v>6418</v>
      </c>
      <c r="G254" s="378">
        <v>0.11459999999999999</v>
      </c>
      <c r="H254" s="354">
        <v>24.97</v>
      </c>
      <c r="I254" s="345">
        <f t="shared" si="4"/>
        <v>2.86</v>
      </c>
    </row>
    <row r="255" spans="1:9" x14ac:dyDescent="0.3">
      <c r="A255" s="43" t="s">
        <v>3958</v>
      </c>
      <c r="B255" s="198"/>
      <c r="C255" s="197" t="s">
        <v>6390</v>
      </c>
      <c r="D255" s="196">
        <v>1672</v>
      </c>
      <c r="E255" s="195" t="s">
        <v>6446</v>
      </c>
      <c r="F255" s="194" t="s">
        <v>6423</v>
      </c>
      <c r="G255" s="378">
        <v>0.125</v>
      </c>
      <c r="H255" s="354">
        <v>2.42</v>
      </c>
      <c r="I255" s="345">
        <f t="shared" si="4"/>
        <v>0.3</v>
      </c>
    </row>
    <row r="256" spans="1:9" x14ac:dyDescent="0.3">
      <c r="A256" s="43" t="s">
        <v>3959</v>
      </c>
      <c r="B256" s="198"/>
      <c r="C256" s="197" t="s">
        <v>6390</v>
      </c>
      <c r="D256" s="196">
        <v>1264</v>
      </c>
      <c r="E256" s="195" t="s">
        <v>6445</v>
      </c>
      <c r="F256" s="194" t="s">
        <v>6423</v>
      </c>
      <c r="G256" s="378">
        <v>2.5000000000000001E-2</v>
      </c>
      <c r="H256" s="354">
        <v>13.47</v>
      </c>
      <c r="I256" s="345">
        <f t="shared" si="4"/>
        <v>0.33</v>
      </c>
    </row>
    <row r="257" spans="1:9" x14ac:dyDescent="0.3">
      <c r="A257" s="43" t="s">
        <v>3960</v>
      </c>
      <c r="B257" s="198"/>
      <c r="C257" s="197" t="s">
        <v>6390</v>
      </c>
      <c r="D257" s="196">
        <v>1334</v>
      </c>
      <c r="E257" s="195" t="s">
        <v>6441</v>
      </c>
      <c r="F257" s="194" t="s">
        <v>6423</v>
      </c>
      <c r="G257" s="378">
        <v>0.1865</v>
      </c>
      <c r="H257" s="354">
        <v>9.73</v>
      </c>
      <c r="I257" s="345">
        <f t="shared" si="4"/>
        <v>1.81</v>
      </c>
    </row>
    <row r="258" spans="1:9" x14ac:dyDescent="0.3">
      <c r="A258" s="43" t="s">
        <v>3961</v>
      </c>
      <c r="B258" s="198"/>
      <c r="C258" s="197" t="s">
        <v>6390</v>
      </c>
      <c r="D258" s="196">
        <v>2904</v>
      </c>
      <c r="E258" s="195" t="s">
        <v>6439</v>
      </c>
      <c r="F258" s="194" t="s">
        <v>6423</v>
      </c>
      <c r="G258" s="378">
        <v>1</v>
      </c>
      <c r="H258" s="354">
        <v>13.34</v>
      </c>
      <c r="I258" s="345">
        <f t="shared" si="4"/>
        <v>13.34</v>
      </c>
    </row>
    <row r="259" spans="1:9" x14ac:dyDescent="0.3">
      <c r="A259" s="43" t="s">
        <v>3962</v>
      </c>
      <c r="B259" s="198"/>
      <c r="C259" s="197" t="s">
        <v>6390</v>
      </c>
      <c r="D259" s="196">
        <v>2719</v>
      </c>
      <c r="E259" s="195" t="s">
        <v>6646</v>
      </c>
      <c r="F259" s="194" t="s">
        <v>6418</v>
      </c>
      <c r="G259" s="378">
        <v>0.72</v>
      </c>
      <c r="H259" s="354">
        <v>8.44</v>
      </c>
      <c r="I259" s="345">
        <f t="shared" si="4"/>
        <v>6.07</v>
      </c>
    </row>
    <row r="260" spans="1:9" x14ac:dyDescent="0.3">
      <c r="A260" s="43" t="s">
        <v>3963</v>
      </c>
      <c r="B260" s="198"/>
      <c r="C260" s="197" t="s">
        <v>6390</v>
      </c>
      <c r="D260" s="196">
        <v>2436</v>
      </c>
      <c r="E260" s="195" t="s">
        <v>6645</v>
      </c>
      <c r="F260" s="194" t="s">
        <v>6418</v>
      </c>
      <c r="G260" s="378">
        <v>0.25</v>
      </c>
      <c r="H260" s="354">
        <v>8.23</v>
      </c>
      <c r="I260" s="345">
        <f t="shared" si="4"/>
        <v>2.0499999999999998</v>
      </c>
    </row>
    <row r="261" spans="1:9" ht="24" x14ac:dyDescent="0.3">
      <c r="A261" s="43" t="s">
        <v>3964</v>
      </c>
      <c r="B261" s="198"/>
      <c r="C261" s="197" t="s">
        <v>138</v>
      </c>
      <c r="D261" s="196">
        <v>261602</v>
      </c>
      <c r="E261" s="195" t="s">
        <v>522</v>
      </c>
      <c r="F261" s="194" t="s">
        <v>6420</v>
      </c>
      <c r="G261" s="378">
        <v>0.3</v>
      </c>
      <c r="H261" s="354">
        <v>23.46</v>
      </c>
      <c r="I261" s="345">
        <f t="shared" si="4"/>
        <v>7.03</v>
      </c>
    </row>
    <row r="262" spans="1:9" x14ac:dyDescent="0.3">
      <c r="A262" s="43" t="s">
        <v>3965</v>
      </c>
      <c r="B262" s="198"/>
      <c r="C262" s="205" t="s">
        <v>6403</v>
      </c>
      <c r="D262" s="204"/>
      <c r="E262" s="204"/>
      <c r="F262" s="204"/>
      <c r="G262" s="379"/>
      <c r="H262" s="355"/>
      <c r="I262" s="347">
        <f>SUM(I251:I261)</f>
        <v>102.96999999999998</v>
      </c>
    </row>
    <row r="263" spans="1:9" x14ac:dyDescent="0.25">
      <c r="A263" s="43" t="s">
        <v>3966</v>
      </c>
      <c r="B263" s="35"/>
      <c r="C263" s="218"/>
      <c r="D263" s="35"/>
      <c r="E263" s="35"/>
      <c r="F263" s="35"/>
      <c r="G263" s="382"/>
      <c r="H263" s="337"/>
      <c r="I263" s="356"/>
    </row>
    <row r="264" spans="1:9" x14ac:dyDescent="0.3">
      <c r="A264" s="43" t="s">
        <v>3967</v>
      </c>
      <c r="B264" s="224">
        <v>84</v>
      </c>
      <c r="C264" s="215" t="s">
        <v>6399</v>
      </c>
      <c r="D264" s="214" t="s">
        <v>104</v>
      </c>
      <c r="E264" s="214" t="s">
        <v>106</v>
      </c>
      <c r="F264" s="214" t="s">
        <v>6521</v>
      </c>
      <c r="G264" s="375" t="s">
        <v>6398</v>
      </c>
      <c r="H264" s="350"/>
      <c r="I264" s="360"/>
    </row>
    <row r="265" spans="1:9" x14ac:dyDescent="0.3">
      <c r="A265" s="43" t="s">
        <v>3968</v>
      </c>
      <c r="B265" s="223"/>
      <c r="C265" s="212"/>
      <c r="D265" s="211"/>
      <c r="E265" s="211"/>
      <c r="F265" s="211"/>
      <c r="G265" s="376"/>
      <c r="H265" s="357" t="s">
        <v>6395</v>
      </c>
      <c r="I265" s="353" t="s">
        <v>6395</v>
      </c>
    </row>
    <row r="266" spans="1:9" ht="24" x14ac:dyDescent="0.3">
      <c r="A266" s="43" t="s">
        <v>3969</v>
      </c>
      <c r="B266" s="210"/>
      <c r="C266" s="221" t="s">
        <v>193</v>
      </c>
      <c r="D266" s="220" t="s">
        <v>580</v>
      </c>
      <c r="E266" s="208" t="s">
        <v>6652</v>
      </c>
      <c r="F266" s="219" t="s">
        <v>178</v>
      </c>
      <c r="G266" s="384"/>
      <c r="H266" s="361"/>
      <c r="I266" s="343">
        <f>SUM(I269,I284)</f>
        <v>352.93000000000006</v>
      </c>
    </row>
    <row r="267" spans="1:9" x14ac:dyDescent="0.3">
      <c r="A267" s="43" t="s">
        <v>3970</v>
      </c>
      <c r="B267" s="198"/>
      <c r="C267" s="197" t="s">
        <v>6390</v>
      </c>
      <c r="D267" s="206">
        <v>25</v>
      </c>
      <c r="E267" s="195" t="s">
        <v>6433</v>
      </c>
      <c r="F267" s="194" t="s">
        <v>58</v>
      </c>
      <c r="G267" s="378">
        <v>1.1000000000000001</v>
      </c>
      <c r="H267" s="354">
        <v>19.95</v>
      </c>
      <c r="I267" s="345">
        <f>TRUNC(G267*H267,2)</f>
        <v>21.94</v>
      </c>
    </row>
    <row r="268" spans="1:9" x14ac:dyDescent="0.3">
      <c r="A268" s="43" t="s">
        <v>3971</v>
      </c>
      <c r="B268" s="198"/>
      <c r="C268" s="197" t="s">
        <v>6390</v>
      </c>
      <c r="D268" s="206">
        <v>8</v>
      </c>
      <c r="E268" s="195" t="s">
        <v>6392</v>
      </c>
      <c r="F268" s="194" t="s">
        <v>58</v>
      </c>
      <c r="G268" s="378">
        <v>1.1022000000000001</v>
      </c>
      <c r="H268" s="354">
        <v>13.47</v>
      </c>
      <c r="I268" s="345">
        <f>TRUNC(G268*H268,2)</f>
        <v>14.84</v>
      </c>
    </row>
    <row r="269" spans="1:9" x14ac:dyDescent="0.3">
      <c r="A269" s="43" t="s">
        <v>3972</v>
      </c>
      <c r="B269" s="198"/>
      <c r="C269" s="205" t="s">
        <v>6388</v>
      </c>
      <c r="D269" s="204"/>
      <c r="E269" s="204"/>
      <c r="F269" s="204"/>
      <c r="G269" s="379"/>
      <c r="H269" s="355"/>
      <c r="I269" s="347">
        <f>SUM(I267:I268)</f>
        <v>36.78</v>
      </c>
    </row>
    <row r="270" spans="1:9" x14ac:dyDescent="0.3">
      <c r="A270" s="43" t="s">
        <v>3973</v>
      </c>
      <c r="B270" s="198"/>
      <c r="C270" s="197" t="s">
        <v>6390</v>
      </c>
      <c r="D270" s="196">
        <v>2376</v>
      </c>
      <c r="E270" s="195" t="s">
        <v>6650</v>
      </c>
      <c r="F270" s="194" t="s">
        <v>6418</v>
      </c>
      <c r="G270" s="378">
        <v>7.7778</v>
      </c>
      <c r="H270" s="354">
        <v>9.68</v>
      </c>
      <c r="I270" s="345">
        <f t="shared" ref="I270:I283" si="5">TRUNC(G270*H270,2)</f>
        <v>75.28</v>
      </c>
    </row>
    <row r="271" spans="1:9" x14ac:dyDescent="0.3">
      <c r="A271" s="43" t="s">
        <v>3974</v>
      </c>
      <c r="B271" s="198"/>
      <c r="C271" s="197" t="s">
        <v>6390</v>
      </c>
      <c r="D271" s="196">
        <v>2504</v>
      </c>
      <c r="E271" s="195" t="s">
        <v>6649</v>
      </c>
      <c r="F271" s="194" t="s">
        <v>6418</v>
      </c>
      <c r="G271" s="378">
        <v>4.6319999999999997</v>
      </c>
      <c r="H271" s="354">
        <v>8.6</v>
      </c>
      <c r="I271" s="345">
        <f t="shared" si="5"/>
        <v>39.83</v>
      </c>
    </row>
    <row r="272" spans="1:9" x14ac:dyDescent="0.3">
      <c r="A272" s="43" t="s">
        <v>3975</v>
      </c>
      <c r="B272" s="198"/>
      <c r="C272" s="197" t="s">
        <v>6390</v>
      </c>
      <c r="D272" s="196">
        <v>2377</v>
      </c>
      <c r="E272" s="195" t="s">
        <v>6648</v>
      </c>
      <c r="F272" s="194" t="s">
        <v>6418</v>
      </c>
      <c r="G272" s="378">
        <v>6.3419999999999996</v>
      </c>
      <c r="H272" s="354">
        <v>11.45</v>
      </c>
      <c r="I272" s="345">
        <f t="shared" si="5"/>
        <v>72.61</v>
      </c>
    </row>
    <row r="273" spans="1:9" x14ac:dyDescent="0.3">
      <c r="A273" s="43" t="s">
        <v>3976</v>
      </c>
      <c r="B273" s="198"/>
      <c r="C273" s="197" t="s">
        <v>6390</v>
      </c>
      <c r="D273" s="196">
        <v>2421</v>
      </c>
      <c r="E273" s="195" t="s">
        <v>6651</v>
      </c>
      <c r="F273" s="194" t="s">
        <v>6418</v>
      </c>
      <c r="G273" s="378">
        <v>1.4862</v>
      </c>
      <c r="H273" s="354">
        <v>9.41</v>
      </c>
      <c r="I273" s="345">
        <f t="shared" si="5"/>
        <v>13.98</v>
      </c>
    </row>
    <row r="274" spans="1:9" x14ac:dyDescent="0.3">
      <c r="A274" s="43" t="s">
        <v>3977</v>
      </c>
      <c r="B274" s="198"/>
      <c r="C274" s="197" t="s">
        <v>6390</v>
      </c>
      <c r="D274" s="196">
        <v>2417</v>
      </c>
      <c r="E274" s="195" t="s">
        <v>6447</v>
      </c>
      <c r="F274" s="194" t="s">
        <v>6418</v>
      </c>
      <c r="G274" s="378">
        <v>0.2041</v>
      </c>
      <c r="H274" s="354">
        <v>30.12</v>
      </c>
      <c r="I274" s="345">
        <f t="shared" si="5"/>
        <v>6.14</v>
      </c>
    </row>
    <row r="275" spans="1:9" x14ac:dyDescent="0.3">
      <c r="A275" s="43" t="s">
        <v>3978</v>
      </c>
      <c r="B275" s="198"/>
      <c r="C275" s="197" t="s">
        <v>6390</v>
      </c>
      <c r="D275" s="196">
        <v>2246</v>
      </c>
      <c r="E275" s="195" t="s">
        <v>6444</v>
      </c>
      <c r="F275" s="194" t="s">
        <v>6418</v>
      </c>
      <c r="G275" s="378">
        <v>0.11459999999999999</v>
      </c>
      <c r="H275" s="354">
        <v>24.97</v>
      </c>
      <c r="I275" s="345">
        <f t="shared" si="5"/>
        <v>2.86</v>
      </c>
    </row>
    <row r="276" spans="1:9" x14ac:dyDescent="0.3">
      <c r="A276" s="43" t="s">
        <v>3979</v>
      </c>
      <c r="B276" s="198"/>
      <c r="C276" s="197" t="s">
        <v>6390</v>
      </c>
      <c r="D276" s="196">
        <v>1672</v>
      </c>
      <c r="E276" s="195" t="s">
        <v>6446</v>
      </c>
      <c r="F276" s="194" t="s">
        <v>6423</v>
      </c>
      <c r="G276" s="378">
        <v>0.25509999999999999</v>
      </c>
      <c r="H276" s="354">
        <v>2.42</v>
      </c>
      <c r="I276" s="345">
        <f t="shared" si="5"/>
        <v>0.61</v>
      </c>
    </row>
    <row r="277" spans="1:9" x14ac:dyDescent="0.3">
      <c r="A277" s="43" t="s">
        <v>3980</v>
      </c>
      <c r="B277" s="198"/>
      <c r="C277" s="197" t="s">
        <v>6390</v>
      </c>
      <c r="D277" s="196">
        <v>1264</v>
      </c>
      <c r="E277" s="195" t="s">
        <v>6445</v>
      </c>
      <c r="F277" s="194" t="s">
        <v>6423</v>
      </c>
      <c r="G277" s="378">
        <v>6.9320769230768464E-2</v>
      </c>
      <c r="H277" s="354">
        <v>13.47</v>
      </c>
      <c r="I277" s="345">
        <f t="shared" si="5"/>
        <v>0.93</v>
      </c>
    </row>
    <row r="278" spans="1:9" x14ac:dyDescent="0.3">
      <c r="A278" s="43" t="s">
        <v>3981</v>
      </c>
      <c r="B278" s="198"/>
      <c r="C278" s="197" t="s">
        <v>6390</v>
      </c>
      <c r="D278" s="196">
        <v>1334</v>
      </c>
      <c r="E278" s="195" t="s">
        <v>6441</v>
      </c>
      <c r="F278" s="194" t="s">
        <v>6423</v>
      </c>
      <c r="G278" s="378">
        <v>0.373</v>
      </c>
      <c r="H278" s="354">
        <v>9.73</v>
      </c>
      <c r="I278" s="345">
        <f t="shared" si="5"/>
        <v>3.62</v>
      </c>
    </row>
    <row r="279" spans="1:9" x14ac:dyDescent="0.3">
      <c r="A279" s="43" t="s">
        <v>3982</v>
      </c>
      <c r="B279" s="198"/>
      <c r="C279" s="197" t="s">
        <v>6390</v>
      </c>
      <c r="D279" s="196">
        <v>2908</v>
      </c>
      <c r="E279" s="195" t="s">
        <v>6439</v>
      </c>
      <c r="F279" s="194" t="s">
        <v>6423</v>
      </c>
      <c r="G279" s="378">
        <v>1</v>
      </c>
      <c r="H279" s="354">
        <v>66.09</v>
      </c>
      <c r="I279" s="345">
        <f t="shared" si="5"/>
        <v>66.09</v>
      </c>
    </row>
    <row r="280" spans="1:9" x14ac:dyDescent="0.3">
      <c r="A280" s="43" t="s">
        <v>3983</v>
      </c>
      <c r="B280" s="198"/>
      <c r="C280" s="197" t="s">
        <v>6390</v>
      </c>
      <c r="D280" s="196">
        <v>2150</v>
      </c>
      <c r="E280" s="195" t="s">
        <v>6647</v>
      </c>
      <c r="F280" s="194" t="s">
        <v>6418</v>
      </c>
      <c r="G280" s="378">
        <v>0.43519999999999998</v>
      </c>
      <c r="H280" s="354">
        <v>8.11</v>
      </c>
      <c r="I280" s="345">
        <f t="shared" si="5"/>
        <v>3.52</v>
      </c>
    </row>
    <row r="281" spans="1:9" x14ac:dyDescent="0.3">
      <c r="A281" s="43" t="s">
        <v>3984</v>
      </c>
      <c r="B281" s="198"/>
      <c r="C281" s="197" t="s">
        <v>6390</v>
      </c>
      <c r="D281" s="196">
        <v>2719</v>
      </c>
      <c r="E281" s="195" t="s">
        <v>6646</v>
      </c>
      <c r="F281" s="194" t="s">
        <v>6418</v>
      </c>
      <c r="G281" s="378">
        <v>1.0980000000000001</v>
      </c>
      <c r="H281" s="354">
        <v>8.44</v>
      </c>
      <c r="I281" s="345">
        <f t="shared" si="5"/>
        <v>9.26</v>
      </c>
    </row>
    <row r="282" spans="1:9" x14ac:dyDescent="0.3">
      <c r="A282" s="43" t="s">
        <v>3985</v>
      </c>
      <c r="B282" s="198"/>
      <c r="C282" s="197" t="s">
        <v>6390</v>
      </c>
      <c r="D282" s="196">
        <v>2436</v>
      </c>
      <c r="E282" s="195" t="s">
        <v>6645</v>
      </c>
      <c r="F282" s="194" t="s">
        <v>6418</v>
      </c>
      <c r="G282" s="378">
        <v>0.38129999999999997</v>
      </c>
      <c r="H282" s="354">
        <v>8.23</v>
      </c>
      <c r="I282" s="345">
        <f t="shared" si="5"/>
        <v>3.13</v>
      </c>
    </row>
    <row r="283" spans="1:9" ht="24" x14ac:dyDescent="0.3">
      <c r="A283" s="43" t="s">
        <v>3986</v>
      </c>
      <c r="B283" s="198"/>
      <c r="C283" s="197" t="s">
        <v>138</v>
      </c>
      <c r="D283" s="196">
        <v>261602</v>
      </c>
      <c r="E283" s="195" t="s">
        <v>522</v>
      </c>
      <c r="F283" s="194" t="s">
        <v>6420</v>
      </c>
      <c r="G283" s="378">
        <v>0.78</v>
      </c>
      <c r="H283" s="354">
        <v>23.46</v>
      </c>
      <c r="I283" s="345">
        <f t="shared" si="5"/>
        <v>18.29</v>
      </c>
    </row>
    <row r="284" spans="1:9" x14ac:dyDescent="0.3">
      <c r="A284" s="43" t="s">
        <v>3987</v>
      </c>
      <c r="B284" s="198"/>
      <c r="C284" s="205" t="s">
        <v>6403</v>
      </c>
      <c r="D284" s="204"/>
      <c r="E284" s="204"/>
      <c r="F284" s="204"/>
      <c r="G284" s="379"/>
      <c r="H284" s="355"/>
      <c r="I284" s="347">
        <f>SUM(I270:I283)</f>
        <v>316.15000000000003</v>
      </c>
    </row>
    <row r="285" spans="1:9" x14ac:dyDescent="0.3">
      <c r="A285" s="43" t="s">
        <v>3988</v>
      </c>
      <c r="B285" s="224">
        <v>85</v>
      </c>
      <c r="C285" s="215" t="s">
        <v>6399</v>
      </c>
      <c r="D285" s="214" t="s">
        <v>104</v>
      </c>
      <c r="E285" s="214" t="s">
        <v>106</v>
      </c>
      <c r="F285" s="214" t="s">
        <v>6521</v>
      </c>
      <c r="G285" s="375" t="s">
        <v>6398</v>
      </c>
      <c r="H285" s="350"/>
      <c r="I285" s="360"/>
    </row>
    <row r="286" spans="1:9" x14ac:dyDescent="0.3">
      <c r="A286" s="43" t="s">
        <v>3989</v>
      </c>
      <c r="B286" s="223"/>
      <c r="C286" s="212"/>
      <c r="D286" s="211"/>
      <c r="E286" s="211"/>
      <c r="F286" s="211"/>
      <c r="G286" s="376"/>
      <c r="H286" s="357" t="s">
        <v>6395</v>
      </c>
      <c r="I286" s="353" t="s">
        <v>6395</v>
      </c>
    </row>
    <row r="287" spans="1:9" x14ac:dyDescent="0.3">
      <c r="A287" s="43" t="s">
        <v>3990</v>
      </c>
      <c r="B287" s="210"/>
      <c r="C287" s="221" t="s">
        <v>193</v>
      </c>
      <c r="D287" s="220" t="s">
        <v>1165</v>
      </c>
      <c r="E287" s="222" t="s">
        <v>1166</v>
      </c>
      <c r="F287" s="219" t="s">
        <v>178</v>
      </c>
      <c r="G287" s="384"/>
      <c r="H287" s="361"/>
      <c r="I287" s="343">
        <f>SUM(I290,I304)</f>
        <v>325.5100000000001</v>
      </c>
    </row>
    <row r="288" spans="1:9" x14ac:dyDescent="0.3">
      <c r="A288" s="43" t="s">
        <v>3991</v>
      </c>
      <c r="B288" s="198"/>
      <c r="C288" s="197" t="s">
        <v>6390</v>
      </c>
      <c r="D288" s="206">
        <v>25</v>
      </c>
      <c r="E288" s="195" t="s">
        <v>6433</v>
      </c>
      <c r="F288" s="194" t="s">
        <v>58</v>
      </c>
      <c r="G288" s="378">
        <v>1.1000000000000001</v>
      </c>
      <c r="H288" s="354">
        <v>19.95</v>
      </c>
      <c r="I288" s="345">
        <f>TRUNC(G288*H288,2)</f>
        <v>21.94</v>
      </c>
    </row>
    <row r="289" spans="1:9" x14ac:dyDescent="0.3">
      <c r="A289" s="43" t="s">
        <v>3992</v>
      </c>
      <c r="B289" s="198"/>
      <c r="C289" s="197" t="s">
        <v>6390</v>
      </c>
      <c r="D289" s="206">
        <v>8</v>
      </c>
      <c r="E289" s="195" t="s">
        <v>6392</v>
      </c>
      <c r="F289" s="194" t="s">
        <v>58</v>
      </c>
      <c r="G289" s="378">
        <v>1.1022000000000001</v>
      </c>
      <c r="H289" s="354">
        <v>13.47</v>
      </c>
      <c r="I289" s="345">
        <f>TRUNC(G289*H289,2)</f>
        <v>14.84</v>
      </c>
    </row>
    <row r="290" spans="1:9" x14ac:dyDescent="0.3">
      <c r="A290" s="43" t="s">
        <v>3993</v>
      </c>
      <c r="B290" s="198"/>
      <c r="C290" s="205" t="s">
        <v>6388</v>
      </c>
      <c r="D290" s="204"/>
      <c r="E290" s="204"/>
      <c r="F290" s="204"/>
      <c r="G290" s="379"/>
      <c r="H290" s="355"/>
      <c r="I290" s="347">
        <f>SUM(I288:I289)</f>
        <v>36.78</v>
      </c>
    </row>
    <row r="291" spans="1:9" x14ac:dyDescent="0.3">
      <c r="A291" s="43" t="s">
        <v>3994</v>
      </c>
      <c r="B291" s="198"/>
      <c r="C291" s="197" t="s">
        <v>6390</v>
      </c>
      <c r="D291" s="196">
        <v>2376</v>
      </c>
      <c r="E291" s="195" t="s">
        <v>6650</v>
      </c>
      <c r="F291" s="194" t="s">
        <v>6418</v>
      </c>
      <c r="G291" s="378">
        <v>7.7778</v>
      </c>
      <c r="H291" s="354">
        <v>9.68</v>
      </c>
      <c r="I291" s="345">
        <f t="shared" ref="I291:I303" si="6">TRUNC(G291*H291,2)</f>
        <v>75.28</v>
      </c>
    </row>
    <row r="292" spans="1:9" x14ac:dyDescent="0.3">
      <c r="A292" s="43" t="s">
        <v>3995</v>
      </c>
      <c r="B292" s="198"/>
      <c r="C292" s="197" t="s">
        <v>6390</v>
      </c>
      <c r="D292" s="196">
        <v>2504</v>
      </c>
      <c r="E292" s="195" t="s">
        <v>6649</v>
      </c>
      <c r="F292" s="194" t="s">
        <v>6418</v>
      </c>
      <c r="G292" s="378">
        <v>4.6319999999999997</v>
      </c>
      <c r="H292" s="354">
        <v>8.6</v>
      </c>
      <c r="I292" s="345">
        <f t="shared" si="6"/>
        <v>39.83</v>
      </c>
    </row>
    <row r="293" spans="1:9" x14ac:dyDescent="0.3">
      <c r="A293" s="43" t="s">
        <v>3996</v>
      </c>
      <c r="B293" s="198"/>
      <c r="C293" s="197" t="s">
        <v>6390</v>
      </c>
      <c r="D293" s="196">
        <v>2377</v>
      </c>
      <c r="E293" s="195" t="s">
        <v>6648</v>
      </c>
      <c r="F293" s="194" t="s">
        <v>6418</v>
      </c>
      <c r="G293" s="378">
        <v>6.3419999999999996</v>
      </c>
      <c r="H293" s="354">
        <v>11.45</v>
      </c>
      <c r="I293" s="345">
        <f t="shared" si="6"/>
        <v>72.61</v>
      </c>
    </row>
    <row r="294" spans="1:9" x14ac:dyDescent="0.3">
      <c r="A294" s="43" t="s">
        <v>3997</v>
      </c>
      <c r="B294" s="198"/>
      <c r="C294" s="197" t="s">
        <v>6390</v>
      </c>
      <c r="D294" s="196">
        <v>2417</v>
      </c>
      <c r="E294" s="195" t="s">
        <v>6447</v>
      </c>
      <c r="F294" s="194" t="s">
        <v>6418</v>
      </c>
      <c r="G294" s="378">
        <v>0.2041</v>
      </c>
      <c r="H294" s="354">
        <v>30.12</v>
      </c>
      <c r="I294" s="345">
        <f t="shared" si="6"/>
        <v>6.14</v>
      </c>
    </row>
    <row r="295" spans="1:9" x14ac:dyDescent="0.3">
      <c r="A295" s="43" t="s">
        <v>3998</v>
      </c>
      <c r="B295" s="198"/>
      <c r="C295" s="197" t="s">
        <v>6390</v>
      </c>
      <c r="D295" s="196">
        <v>2246</v>
      </c>
      <c r="E295" s="195" t="s">
        <v>6444</v>
      </c>
      <c r="F295" s="194" t="s">
        <v>6418</v>
      </c>
      <c r="G295" s="378">
        <v>0.11459999999999999</v>
      </c>
      <c r="H295" s="354">
        <v>24.97</v>
      </c>
      <c r="I295" s="345">
        <f t="shared" si="6"/>
        <v>2.86</v>
      </c>
    </row>
    <row r="296" spans="1:9" x14ac:dyDescent="0.3">
      <c r="A296" s="43" t="s">
        <v>3999</v>
      </c>
      <c r="B296" s="198"/>
      <c r="C296" s="197" t="s">
        <v>6390</v>
      </c>
      <c r="D296" s="196">
        <v>1672</v>
      </c>
      <c r="E296" s="195" t="s">
        <v>6446</v>
      </c>
      <c r="F296" s="194" t="s">
        <v>6423</v>
      </c>
      <c r="G296" s="378">
        <v>0.25509999999999999</v>
      </c>
      <c r="H296" s="354">
        <v>2.42</v>
      </c>
      <c r="I296" s="345">
        <f t="shared" si="6"/>
        <v>0.61</v>
      </c>
    </row>
    <row r="297" spans="1:9" x14ac:dyDescent="0.3">
      <c r="A297" s="43" t="s">
        <v>4000</v>
      </c>
      <c r="B297" s="198"/>
      <c r="C297" s="197" t="s">
        <v>6390</v>
      </c>
      <c r="D297" s="196">
        <v>1264</v>
      </c>
      <c r="E297" s="195" t="s">
        <v>6445</v>
      </c>
      <c r="F297" s="194" t="s">
        <v>6423</v>
      </c>
      <c r="G297" s="378">
        <v>6.5352857142847082E-2</v>
      </c>
      <c r="H297" s="354">
        <v>13.47</v>
      </c>
      <c r="I297" s="345">
        <f t="shared" si="6"/>
        <v>0.88</v>
      </c>
    </row>
    <row r="298" spans="1:9" x14ac:dyDescent="0.3">
      <c r="A298" s="43" t="s">
        <v>4001</v>
      </c>
      <c r="B298" s="198"/>
      <c r="C298" s="197" t="s">
        <v>6390</v>
      </c>
      <c r="D298" s="196">
        <v>1334</v>
      </c>
      <c r="E298" s="195" t="s">
        <v>6441</v>
      </c>
      <c r="F298" s="194" t="s">
        <v>6423</v>
      </c>
      <c r="G298" s="378">
        <v>0.2334</v>
      </c>
      <c r="H298" s="354">
        <v>9.73</v>
      </c>
      <c r="I298" s="345">
        <f t="shared" si="6"/>
        <v>2.27</v>
      </c>
    </row>
    <row r="299" spans="1:9" x14ac:dyDescent="0.3">
      <c r="A299" s="43" t="s">
        <v>4002</v>
      </c>
      <c r="B299" s="198"/>
      <c r="C299" s="197" t="s">
        <v>6390</v>
      </c>
      <c r="D299" s="196">
        <v>2908</v>
      </c>
      <c r="E299" s="195" t="s">
        <v>6439</v>
      </c>
      <c r="F299" s="194" t="s">
        <v>6423</v>
      </c>
      <c r="G299" s="378">
        <v>1</v>
      </c>
      <c r="H299" s="354">
        <v>66.09</v>
      </c>
      <c r="I299" s="345">
        <f t="shared" si="6"/>
        <v>66.09</v>
      </c>
    </row>
    <row r="300" spans="1:9" x14ac:dyDescent="0.3">
      <c r="A300" s="43" t="s">
        <v>4003</v>
      </c>
      <c r="B300" s="198"/>
      <c r="C300" s="197" t="s">
        <v>6390</v>
      </c>
      <c r="D300" s="196">
        <v>2150</v>
      </c>
      <c r="E300" s="195" t="s">
        <v>6647</v>
      </c>
      <c r="F300" s="194" t="s">
        <v>6418</v>
      </c>
      <c r="G300" s="378">
        <v>0.33910000000000001</v>
      </c>
      <c r="H300" s="354">
        <v>8.11</v>
      </c>
      <c r="I300" s="345">
        <f t="shared" si="6"/>
        <v>2.75</v>
      </c>
    </row>
    <row r="301" spans="1:9" x14ac:dyDescent="0.3">
      <c r="A301" s="43" t="s">
        <v>4004</v>
      </c>
      <c r="B301" s="198"/>
      <c r="C301" s="197" t="s">
        <v>6390</v>
      </c>
      <c r="D301" s="196">
        <v>2719</v>
      </c>
      <c r="E301" s="195" t="s">
        <v>6646</v>
      </c>
      <c r="F301" s="194" t="s">
        <v>6418</v>
      </c>
      <c r="G301" s="378">
        <v>0.3463</v>
      </c>
      <c r="H301" s="354">
        <v>8.44</v>
      </c>
      <c r="I301" s="345">
        <f t="shared" si="6"/>
        <v>2.92</v>
      </c>
    </row>
    <row r="302" spans="1:9" x14ac:dyDescent="0.3">
      <c r="A302" s="43" t="s">
        <v>4005</v>
      </c>
      <c r="B302" s="198"/>
      <c r="C302" s="197" t="s">
        <v>6390</v>
      </c>
      <c r="D302" s="196">
        <v>2436</v>
      </c>
      <c r="E302" s="195" t="s">
        <v>6645</v>
      </c>
      <c r="F302" s="194" t="s">
        <v>6418</v>
      </c>
      <c r="G302" s="378">
        <v>0.18029999999999999</v>
      </c>
      <c r="H302" s="354">
        <v>8.23</v>
      </c>
      <c r="I302" s="345">
        <f t="shared" si="6"/>
        <v>1.48</v>
      </c>
    </row>
    <row r="303" spans="1:9" ht="24" x14ac:dyDescent="0.3">
      <c r="A303" s="43" t="s">
        <v>4006</v>
      </c>
      <c r="B303" s="198"/>
      <c r="C303" s="197" t="s">
        <v>138</v>
      </c>
      <c r="D303" s="196">
        <v>261602</v>
      </c>
      <c r="E303" s="195" t="s">
        <v>522</v>
      </c>
      <c r="F303" s="194" t="s">
        <v>6420</v>
      </c>
      <c r="G303" s="378">
        <v>0.64</v>
      </c>
      <c r="H303" s="354">
        <v>23.46</v>
      </c>
      <c r="I303" s="345">
        <f t="shared" si="6"/>
        <v>15.01</v>
      </c>
    </row>
    <row r="304" spans="1:9" x14ac:dyDescent="0.3">
      <c r="A304" s="43" t="s">
        <v>4007</v>
      </c>
      <c r="B304" s="198"/>
      <c r="C304" s="205" t="s">
        <v>6403</v>
      </c>
      <c r="D304" s="204"/>
      <c r="E304" s="204"/>
      <c r="F304" s="204"/>
      <c r="G304" s="379"/>
      <c r="H304" s="355"/>
      <c r="I304" s="347">
        <f>SUM(I291:I303)</f>
        <v>288.73000000000008</v>
      </c>
    </row>
    <row r="305" spans="1:9" x14ac:dyDescent="0.25">
      <c r="A305" s="43" t="s">
        <v>4008</v>
      </c>
      <c r="B305" s="35"/>
      <c r="C305" s="218"/>
      <c r="D305" s="35"/>
      <c r="E305" s="35"/>
      <c r="F305" s="35"/>
      <c r="G305" s="382"/>
      <c r="H305" s="337"/>
      <c r="I305" s="356"/>
    </row>
    <row r="306" spans="1:9" x14ac:dyDescent="0.3">
      <c r="A306" s="43" t="s">
        <v>4009</v>
      </c>
      <c r="B306" s="224">
        <v>86</v>
      </c>
      <c r="C306" s="215" t="s">
        <v>6399</v>
      </c>
      <c r="D306" s="214" t="s">
        <v>104</v>
      </c>
      <c r="E306" s="214" t="s">
        <v>106</v>
      </c>
      <c r="F306" s="214" t="s">
        <v>6521</v>
      </c>
      <c r="G306" s="375" t="s">
        <v>6398</v>
      </c>
      <c r="H306" s="350"/>
      <c r="I306" s="360"/>
    </row>
    <row r="307" spans="1:9" x14ac:dyDescent="0.3">
      <c r="A307" s="43" t="s">
        <v>4010</v>
      </c>
      <c r="B307" s="223"/>
      <c r="C307" s="212"/>
      <c r="D307" s="211"/>
      <c r="E307" s="211"/>
      <c r="F307" s="211"/>
      <c r="G307" s="376"/>
      <c r="H307" s="357" t="s">
        <v>6395</v>
      </c>
      <c r="I307" s="353" t="s">
        <v>6395</v>
      </c>
    </row>
    <row r="308" spans="1:9" ht="24" x14ac:dyDescent="0.3">
      <c r="A308" s="43" t="s">
        <v>4011</v>
      </c>
      <c r="B308" s="210"/>
      <c r="C308" s="221" t="s">
        <v>193</v>
      </c>
      <c r="D308" s="220" t="s">
        <v>1204</v>
      </c>
      <c r="E308" s="208" t="s">
        <v>6644</v>
      </c>
      <c r="F308" s="219" t="s">
        <v>135</v>
      </c>
      <c r="G308" s="384"/>
      <c r="H308" s="361"/>
      <c r="I308" s="343">
        <f>SUM(I311)</f>
        <v>51847.35</v>
      </c>
    </row>
    <row r="309" spans="1:9" x14ac:dyDescent="0.3">
      <c r="A309" s="43" t="s">
        <v>4012</v>
      </c>
      <c r="B309" s="198"/>
      <c r="C309" s="205" t="s">
        <v>6388</v>
      </c>
      <c r="D309" s="204"/>
      <c r="E309" s="204"/>
      <c r="F309" s="204"/>
      <c r="G309" s="379"/>
      <c r="H309" s="359"/>
      <c r="I309" s="347">
        <v>0</v>
      </c>
    </row>
    <row r="310" spans="1:9" ht="36" x14ac:dyDescent="0.3">
      <c r="A310" s="43" t="s">
        <v>4013</v>
      </c>
      <c r="B310" s="198"/>
      <c r="C310" s="197" t="s">
        <v>6387</v>
      </c>
      <c r="D310" s="193" t="s">
        <v>6643</v>
      </c>
      <c r="E310" s="203" t="s">
        <v>6642</v>
      </c>
      <c r="F310" s="194" t="s">
        <v>135</v>
      </c>
      <c r="G310" s="378">
        <v>1</v>
      </c>
      <c r="H310" s="354">
        <v>51847.35</v>
      </c>
      <c r="I310" s="345">
        <v>51847.35</v>
      </c>
    </row>
    <row r="311" spans="1:9" x14ac:dyDescent="0.3">
      <c r="A311" s="43" t="s">
        <v>4014</v>
      </c>
      <c r="B311" s="198"/>
      <c r="C311" s="205" t="s">
        <v>6403</v>
      </c>
      <c r="D311" s="204"/>
      <c r="E311" s="204"/>
      <c r="F311" s="204"/>
      <c r="G311" s="379"/>
      <c r="H311" s="355"/>
      <c r="I311" s="347">
        <f>SUM(I310)</f>
        <v>51847.35</v>
      </c>
    </row>
    <row r="312" spans="1:9" x14ac:dyDescent="0.25">
      <c r="A312" s="43" t="s">
        <v>4015</v>
      </c>
      <c r="B312" s="35"/>
      <c r="C312" s="218"/>
      <c r="D312" s="35"/>
      <c r="E312" s="35"/>
      <c r="F312" s="35"/>
      <c r="G312" s="382"/>
      <c r="H312" s="337"/>
      <c r="I312" s="356"/>
    </row>
    <row r="313" spans="1:9" x14ac:dyDescent="0.3">
      <c r="A313" s="43" t="s">
        <v>4016</v>
      </c>
      <c r="B313" s="224">
        <v>87</v>
      </c>
      <c r="C313" s="215" t="s">
        <v>6399</v>
      </c>
      <c r="D313" s="214" t="s">
        <v>104</v>
      </c>
      <c r="E313" s="214" t="s">
        <v>106</v>
      </c>
      <c r="F313" s="214" t="s">
        <v>6521</v>
      </c>
      <c r="G313" s="375" t="s">
        <v>6398</v>
      </c>
      <c r="H313" s="350"/>
      <c r="I313" s="360"/>
    </row>
    <row r="314" spans="1:9" x14ac:dyDescent="0.3">
      <c r="A314" s="43" t="s">
        <v>4017</v>
      </c>
      <c r="B314" s="223"/>
      <c r="C314" s="212"/>
      <c r="D314" s="211"/>
      <c r="E314" s="211"/>
      <c r="F314" s="211"/>
      <c r="G314" s="376"/>
      <c r="H314" s="357" t="s">
        <v>6395</v>
      </c>
      <c r="I314" s="353" t="s">
        <v>6395</v>
      </c>
    </row>
    <row r="315" spans="1:9" ht="24" x14ac:dyDescent="0.3">
      <c r="A315" s="43" t="s">
        <v>4018</v>
      </c>
      <c r="B315" s="210"/>
      <c r="C315" s="221" t="s">
        <v>193</v>
      </c>
      <c r="D315" s="220" t="s">
        <v>3525</v>
      </c>
      <c r="E315" s="208" t="s">
        <v>6641</v>
      </c>
      <c r="F315" s="219" t="s">
        <v>135</v>
      </c>
      <c r="G315" s="384"/>
      <c r="H315" s="361"/>
      <c r="I315" s="343">
        <f>SUM(I321,I318)</f>
        <v>246.95</v>
      </c>
    </row>
    <row r="316" spans="1:9" x14ac:dyDescent="0.3">
      <c r="A316" s="43" t="s">
        <v>4019</v>
      </c>
      <c r="B316" s="198"/>
      <c r="C316" s="197" t="s">
        <v>6390</v>
      </c>
      <c r="D316" s="206">
        <v>8</v>
      </c>
      <c r="E316" s="195" t="s">
        <v>6392</v>
      </c>
      <c r="F316" s="194" t="s">
        <v>58</v>
      </c>
      <c r="G316" s="378">
        <v>1.1499999999999999</v>
      </c>
      <c r="H316" s="354">
        <v>13.47</v>
      </c>
      <c r="I316" s="345">
        <f>TRUNC(G316*H316,2)</f>
        <v>15.49</v>
      </c>
    </row>
    <row r="317" spans="1:9" x14ac:dyDescent="0.3">
      <c r="A317" s="43" t="s">
        <v>4020</v>
      </c>
      <c r="B317" s="198"/>
      <c r="C317" s="197" t="s">
        <v>6390</v>
      </c>
      <c r="D317" s="206">
        <v>11</v>
      </c>
      <c r="E317" s="195" t="s">
        <v>6389</v>
      </c>
      <c r="F317" s="194" t="s">
        <v>58</v>
      </c>
      <c r="G317" s="378">
        <v>1.151</v>
      </c>
      <c r="H317" s="354">
        <v>19.95</v>
      </c>
      <c r="I317" s="345">
        <f>TRUNC(G317*H317,2)</f>
        <v>22.96</v>
      </c>
    </row>
    <row r="318" spans="1:9" x14ac:dyDescent="0.3">
      <c r="A318" s="43" t="s">
        <v>4021</v>
      </c>
      <c r="B318" s="198"/>
      <c r="C318" s="205" t="s">
        <v>6388</v>
      </c>
      <c r="D318" s="204"/>
      <c r="E318" s="204"/>
      <c r="F318" s="204"/>
      <c r="G318" s="379"/>
      <c r="H318" s="355"/>
      <c r="I318" s="347">
        <f>SUM(I316:I317)</f>
        <v>38.450000000000003</v>
      </c>
    </row>
    <row r="319" spans="1:9" x14ac:dyDescent="0.3">
      <c r="A319" s="43" t="s">
        <v>4022</v>
      </c>
      <c r="B319" s="198"/>
      <c r="C319" s="197" t="s">
        <v>6390</v>
      </c>
      <c r="D319" s="193" t="s">
        <v>6568</v>
      </c>
      <c r="E319" s="195" t="s">
        <v>6567</v>
      </c>
      <c r="F319" s="194" t="s">
        <v>6413</v>
      </c>
      <c r="G319" s="378">
        <v>2.82</v>
      </c>
      <c r="H319" s="354">
        <v>0.41</v>
      </c>
      <c r="I319" s="345">
        <v>1.1599999999999999</v>
      </c>
    </row>
    <row r="320" spans="1:9" x14ac:dyDescent="0.3">
      <c r="A320" s="43" t="s">
        <v>4023</v>
      </c>
      <c r="B320" s="198"/>
      <c r="C320" s="197" t="s">
        <v>6387</v>
      </c>
      <c r="D320" s="193" t="s">
        <v>6640</v>
      </c>
      <c r="E320" s="195" t="s">
        <v>6639</v>
      </c>
      <c r="F320" s="194" t="s">
        <v>135</v>
      </c>
      <c r="G320" s="378">
        <v>1</v>
      </c>
      <c r="H320" s="354">
        <v>207.34</v>
      </c>
      <c r="I320" s="345">
        <v>207.34</v>
      </c>
    </row>
    <row r="321" spans="1:9" x14ac:dyDescent="0.3">
      <c r="A321" s="43" t="s">
        <v>4024</v>
      </c>
      <c r="B321" s="198"/>
      <c r="C321" s="205" t="s">
        <v>6403</v>
      </c>
      <c r="D321" s="204"/>
      <c r="E321" s="204"/>
      <c r="F321" s="204"/>
      <c r="G321" s="379"/>
      <c r="H321" s="355"/>
      <c r="I321" s="347">
        <f>SUM(I319:I320)</f>
        <v>208.5</v>
      </c>
    </row>
    <row r="322" spans="1:9" x14ac:dyDescent="0.25">
      <c r="A322" s="43" t="s">
        <v>4025</v>
      </c>
      <c r="B322" s="35"/>
      <c r="C322" s="218"/>
      <c r="D322" s="35"/>
      <c r="E322" s="35"/>
      <c r="F322" s="35"/>
      <c r="G322" s="382"/>
      <c r="H322" s="337"/>
      <c r="I322" s="356"/>
    </row>
    <row r="323" spans="1:9" x14ac:dyDescent="0.3">
      <c r="A323" s="43" t="s">
        <v>4026</v>
      </c>
      <c r="B323" s="224">
        <v>90</v>
      </c>
      <c r="C323" s="215" t="s">
        <v>6399</v>
      </c>
      <c r="D323" s="214" t="s">
        <v>104</v>
      </c>
      <c r="E323" s="214" t="s">
        <v>106</v>
      </c>
      <c r="F323" s="214" t="s">
        <v>6521</v>
      </c>
      <c r="G323" s="375" t="s">
        <v>6398</v>
      </c>
      <c r="H323" s="350"/>
      <c r="I323" s="360"/>
    </row>
    <row r="324" spans="1:9" x14ac:dyDescent="0.3">
      <c r="A324" s="43" t="s">
        <v>4027</v>
      </c>
      <c r="B324" s="223"/>
      <c r="C324" s="212"/>
      <c r="D324" s="211"/>
      <c r="E324" s="211"/>
      <c r="F324" s="211"/>
      <c r="G324" s="376"/>
      <c r="H324" s="357" t="s">
        <v>6395</v>
      </c>
      <c r="I324" s="353" t="s">
        <v>6395</v>
      </c>
    </row>
    <row r="325" spans="1:9" ht="24" x14ac:dyDescent="0.3">
      <c r="A325" s="43" t="s">
        <v>4028</v>
      </c>
      <c r="B325" s="210"/>
      <c r="C325" s="221" t="s">
        <v>193</v>
      </c>
      <c r="D325" s="220" t="s">
        <v>1368</v>
      </c>
      <c r="E325" s="208" t="s">
        <v>6638</v>
      </c>
      <c r="F325" s="219" t="s">
        <v>135</v>
      </c>
      <c r="G325" s="384"/>
      <c r="H325" s="361"/>
      <c r="I325" s="343">
        <f>SUM(I328,I330)</f>
        <v>2586.9799999999996</v>
      </c>
    </row>
    <row r="326" spans="1:9" x14ac:dyDescent="0.3">
      <c r="A326" s="43" t="s">
        <v>4029</v>
      </c>
      <c r="B326" s="198"/>
      <c r="C326" s="197" t="s">
        <v>6390</v>
      </c>
      <c r="D326" s="206">
        <v>8</v>
      </c>
      <c r="E326" s="195" t="s">
        <v>6392</v>
      </c>
      <c r="F326" s="194" t="s">
        <v>58</v>
      </c>
      <c r="G326" s="378">
        <v>8</v>
      </c>
      <c r="H326" s="354">
        <v>13.47</v>
      </c>
      <c r="I326" s="345">
        <f>TRUNC(G326*H326,2)</f>
        <v>107.76</v>
      </c>
    </row>
    <row r="327" spans="1:9" x14ac:dyDescent="0.3">
      <c r="A327" s="43" t="s">
        <v>4030</v>
      </c>
      <c r="B327" s="198"/>
      <c r="C327" s="197" t="s">
        <v>6390</v>
      </c>
      <c r="D327" s="206">
        <v>11</v>
      </c>
      <c r="E327" s="195" t="s">
        <v>6389</v>
      </c>
      <c r="F327" s="194" t="s">
        <v>58</v>
      </c>
      <c r="G327" s="378">
        <v>8.0065408805031453</v>
      </c>
      <c r="H327" s="354">
        <v>19.95</v>
      </c>
      <c r="I327" s="345">
        <f>TRUNC(G327*H327,2)</f>
        <v>159.72999999999999</v>
      </c>
    </row>
    <row r="328" spans="1:9" x14ac:dyDescent="0.3">
      <c r="A328" s="43" t="s">
        <v>4031</v>
      </c>
      <c r="B328" s="198"/>
      <c r="C328" s="205" t="s">
        <v>6388</v>
      </c>
      <c r="D328" s="204"/>
      <c r="E328" s="204"/>
      <c r="F328" s="204"/>
      <c r="G328" s="379"/>
      <c r="H328" s="355"/>
      <c r="I328" s="347">
        <f>SUM(I326:I327)</f>
        <v>267.49</v>
      </c>
    </row>
    <row r="329" spans="1:9" ht="48" x14ac:dyDescent="0.3">
      <c r="A329" s="43" t="s">
        <v>4032</v>
      </c>
      <c r="B329" s="198"/>
      <c r="C329" s="202" t="s">
        <v>6382</v>
      </c>
      <c r="D329" s="225">
        <v>735</v>
      </c>
      <c r="E329" s="203" t="s">
        <v>6637</v>
      </c>
      <c r="F329" s="200" t="s">
        <v>135</v>
      </c>
      <c r="G329" s="380">
        <v>1</v>
      </c>
      <c r="H329" s="354">
        <v>2319.4899999999998</v>
      </c>
      <c r="I329" s="345">
        <f>TRUNC(G329*H329,2)</f>
        <v>2319.4899999999998</v>
      </c>
    </row>
    <row r="330" spans="1:9" x14ac:dyDescent="0.3">
      <c r="A330" s="43" t="s">
        <v>4033</v>
      </c>
      <c r="B330" s="198"/>
      <c r="C330" s="205" t="s">
        <v>6403</v>
      </c>
      <c r="D330" s="204"/>
      <c r="E330" s="204"/>
      <c r="F330" s="204"/>
      <c r="G330" s="379"/>
      <c r="H330" s="355"/>
      <c r="I330" s="347">
        <f>SUM(I329)</f>
        <v>2319.4899999999998</v>
      </c>
    </row>
    <row r="331" spans="1:9" x14ac:dyDescent="0.25">
      <c r="A331" s="43" t="s">
        <v>4034</v>
      </c>
      <c r="B331" s="35"/>
      <c r="C331" s="218"/>
      <c r="D331" s="35"/>
      <c r="E331" s="35"/>
      <c r="F331" s="35"/>
      <c r="G331" s="382"/>
      <c r="H331" s="337"/>
      <c r="I331" s="356"/>
    </row>
    <row r="332" spans="1:9" x14ac:dyDescent="0.3">
      <c r="A332" s="43" t="s">
        <v>4035</v>
      </c>
      <c r="B332" s="224">
        <v>92</v>
      </c>
      <c r="C332" s="215" t="s">
        <v>6399</v>
      </c>
      <c r="D332" s="214" t="s">
        <v>104</v>
      </c>
      <c r="E332" s="214" t="s">
        <v>106</v>
      </c>
      <c r="F332" s="214" t="s">
        <v>6521</v>
      </c>
      <c r="G332" s="375" t="s">
        <v>6398</v>
      </c>
      <c r="H332" s="350"/>
      <c r="I332" s="360"/>
    </row>
    <row r="333" spans="1:9" x14ac:dyDescent="0.3">
      <c r="A333" s="43" t="s">
        <v>4036</v>
      </c>
      <c r="B333" s="223"/>
      <c r="C333" s="212"/>
      <c r="D333" s="211"/>
      <c r="E333" s="211"/>
      <c r="F333" s="211"/>
      <c r="G333" s="376"/>
      <c r="H333" s="357" t="s">
        <v>6395</v>
      </c>
      <c r="I333" s="353" t="s">
        <v>6395</v>
      </c>
    </row>
    <row r="334" spans="1:9" ht="24" x14ac:dyDescent="0.3">
      <c r="A334" s="43" t="s">
        <v>4037</v>
      </c>
      <c r="B334" s="210"/>
      <c r="C334" s="221" t="s">
        <v>193</v>
      </c>
      <c r="D334" s="220" t="s">
        <v>1366</v>
      </c>
      <c r="E334" s="208" t="s">
        <v>6636</v>
      </c>
      <c r="F334" s="219" t="s">
        <v>135</v>
      </c>
      <c r="G334" s="384"/>
      <c r="H334" s="361"/>
      <c r="I334" s="343">
        <f>SUM(I339,I337)</f>
        <v>1589.11</v>
      </c>
    </row>
    <row r="335" spans="1:9" x14ac:dyDescent="0.3">
      <c r="A335" s="43" t="s">
        <v>4038</v>
      </c>
      <c r="B335" s="198"/>
      <c r="C335" s="197" t="s">
        <v>6390</v>
      </c>
      <c r="D335" s="206">
        <v>8</v>
      </c>
      <c r="E335" s="195" t="s">
        <v>6392</v>
      </c>
      <c r="F335" s="194" t="s">
        <v>58</v>
      </c>
      <c r="G335" s="378">
        <v>8</v>
      </c>
      <c r="H335" s="354">
        <v>13.47</v>
      </c>
      <c r="I335" s="345">
        <f>TRUNC(G335*H335,2)</f>
        <v>107.76</v>
      </c>
    </row>
    <row r="336" spans="1:9" x14ac:dyDescent="0.3">
      <c r="A336" s="43" t="s">
        <v>4039</v>
      </c>
      <c r="B336" s="198"/>
      <c r="C336" s="197" t="s">
        <v>6390</v>
      </c>
      <c r="D336" s="206">
        <v>12</v>
      </c>
      <c r="E336" s="195" t="s">
        <v>6391</v>
      </c>
      <c r="F336" s="194" t="s">
        <v>58</v>
      </c>
      <c r="G336" s="378">
        <v>8.0065408805031453</v>
      </c>
      <c r="H336" s="354">
        <v>19.95</v>
      </c>
      <c r="I336" s="345">
        <f>TRUNC(G336*H336,2)</f>
        <v>159.72999999999999</v>
      </c>
    </row>
    <row r="337" spans="1:9" x14ac:dyDescent="0.3">
      <c r="A337" s="43" t="s">
        <v>4040</v>
      </c>
      <c r="B337" s="198"/>
      <c r="C337" s="205" t="s">
        <v>6388</v>
      </c>
      <c r="D337" s="204"/>
      <c r="E337" s="204"/>
      <c r="F337" s="204"/>
      <c r="G337" s="379"/>
      <c r="H337" s="355"/>
      <c r="I337" s="347">
        <f>SUM(I335:I336)</f>
        <v>267.49</v>
      </c>
    </row>
    <row r="338" spans="1:9" ht="48" x14ac:dyDescent="0.3">
      <c r="A338" s="43" t="s">
        <v>4041</v>
      </c>
      <c r="B338" s="198"/>
      <c r="C338" s="202" t="s">
        <v>6382</v>
      </c>
      <c r="D338" s="225">
        <v>733</v>
      </c>
      <c r="E338" s="203" t="s">
        <v>6635</v>
      </c>
      <c r="F338" s="200" t="s">
        <v>135</v>
      </c>
      <c r="G338" s="380">
        <v>1</v>
      </c>
      <c r="H338" s="354">
        <v>1321.62</v>
      </c>
      <c r="I338" s="345">
        <f>TRUNC(G338*H338,2)</f>
        <v>1321.62</v>
      </c>
    </row>
    <row r="339" spans="1:9" x14ac:dyDescent="0.3">
      <c r="A339" s="43" t="s">
        <v>4042</v>
      </c>
      <c r="B339" s="198"/>
      <c r="C339" s="205" t="s">
        <v>6403</v>
      </c>
      <c r="D339" s="204"/>
      <c r="E339" s="204"/>
      <c r="F339" s="204"/>
      <c r="G339" s="379"/>
      <c r="H339" s="355"/>
      <c r="I339" s="347">
        <f>SUM(I338)</f>
        <v>1321.62</v>
      </c>
    </row>
    <row r="340" spans="1:9" x14ac:dyDescent="0.25">
      <c r="A340" s="43" t="s">
        <v>4043</v>
      </c>
      <c r="B340" s="35"/>
      <c r="C340" s="218"/>
      <c r="D340" s="35"/>
      <c r="E340" s="35"/>
      <c r="F340" s="35"/>
      <c r="G340" s="382"/>
      <c r="H340" s="337"/>
      <c r="I340" s="356"/>
    </row>
    <row r="341" spans="1:9" x14ac:dyDescent="0.3">
      <c r="A341" s="43" t="s">
        <v>4044</v>
      </c>
      <c r="B341" s="224">
        <v>94</v>
      </c>
      <c r="C341" s="215" t="s">
        <v>6399</v>
      </c>
      <c r="D341" s="214" t="s">
        <v>104</v>
      </c>
      <c r="E341" s="214" t="s">
        <v>106</v>
      </c>
      <c r="F341" s="214" t="s">
        <v>6521</v>
      </c>
      <c r="G341" s="375" t="s">
        <v>6398</v>
      </c>
      <c r="H341" s="350"/>
      <c r="I341" s="360"/>
    </row>
    <row r="342" spans="1:9" x14ac:dyDescent="0.3">
      <c r="A342" s="43" t="s">
        <v>4045</v>
      </c>
      <c r="B342" s="223"/>
      <c r="C342" s="212"/>
      <c r="D342" s="211"/>
      <c r="E342" s="211"/>
      <c r="F342" s="211"/>
      <c r="G342" s="376"/>
      <c r="H342" s="357" t="s">
        <v>6395</v>
      </c>
      <c r="I342" s="353" t="s">
        <v>6395</v>
      </c>
    </row>
    <row r="343" spans="1:9" ht="24" x14ac:dyDescent="0.3">
      <c r="A343" s="43" t="s">
        <v>4046</v>
      </c>
      <c r="B343" s="210"/>
      <c r="C343" s="221" t="s">
        <v>193</v>
      </c>
      <c r="D343" s="220" t="s">
        <v>1364</v>
      </c>
      <c r="E343" s="208" t="s">
        <v>6634</v>
      </c>
      <c r="F343" s="219" t="s">
        <v>178</v>
      </c>
      <c r="G343" s="384"/>
      <c r="H343" s="361"/>
      <c r="I343" s="343">
        <f>SUM(I348,I346)</f>
        <v>28.770000000000003</v>
      </c>
    </row>
    <row r="344" spans="1:9" x14ac:dyDescent="0.3">
      <c r="A344" s="43" t="s">
        <v>4047</v>
      </c>
      <c r="B344" s="198"/>
      <c r="C344" s="197" t="s">
        <v>6390</v>
      </c>
      <c r="D344" s="206">
        <v>8</v>
      </c>
      <c r="E344" s="195" t="s">
        <v>6392</v>
      </c>
      <c r="F344" s="194" t="s">
        <v>58</v>
      </c>
      <c r="G344" s="378">
        <v>0.4</v>
      </c>
      <c r="H344" s="354">
        <v>13.47</v>
      </c>
      <c r="I344" s="345">
        <f>TRUNC(G344*H344,2)</f>
        <v>5.38</v>
      </c>
    </row>
    <row r="345" spans="1:9" x14ac:dyDescent="0.3">
      <c r="A345" s="43" t="s">
        <v>4048</v>
      </c>
      <c r="B345" s="198"/>
      <c r="C345" s="197" t="s">
        <v>6390</v>
      </c>
      <c r="D345" s="206">
        <v>11</v>
      </c>
      <c r="E345" s="195" t="s">
        <v>6389</v>
      </c>
      <c r="F345" s="194" t="s">
        <v>58</v>
      </c>
      <c r="G345" s="378">
        <v>0.40057142857142858</v>
      </c>
      <c r="H345" s="354">
        <v>19.95</v>
      </c>
      <c r="I345" s="345">
        <f>TRUNC(G345*H345,2)</f>
        <v>7.99</v>
      </c>
    </row>
    <row r="346" spans="1:9" x14ac:dyDescent="0.3">
      <c r="A346" s="43" t="s">
        <v>4049</v>
      </c>
      <c r="B346" s="198"/>
      <c r="C346" s="205" t="s">
        <v>6388</v>
      </c>
      <c r="D346" s="204"/>
      <c r="E346" s="204"/>
      <c r="F346" s="204"/>
      <c r="G346" s="379"/>
      <c r="H346" s="355"/>
      <c r="I346" s="347">
        <f>SUM(I344:I345)</f>
        <v>13.370000000000001</v>
      </c>
    </row>
    <row r="347" spans="1:9" x14ac:dyDescent="0.3">
      <c r="A347" s="43" t="s">
        <v>4050</v>
      </c>
      <c r="B347" s="198"/>
      <c r="C347" s="197" t="s">
        <v>6387</v>
      </c>
      <c r="D347" s="193" t="s">
        <v>6633</v>
      </c>
      <c r="E347" s="195" t="s">
        <v>6632</v>
      </c>
      <c r="F347" s="194" t="s">
        <v>178</v>
      </c>
      <c r="G347" s="378">
        <v>1</v>
      </c>
      <c r="H347" s="354">
        <v>15.4</v>
      </c>
      <c r="I347" s="345">
        <f>TRUNC(G347*H347,2)</f>
        <v>15.4</v>
      </c>
    </row>
    <row r="348" spans="1:9" x14ac:dyDescent="0.3">
      <c r="A348" s="43" t="s">
        <v>4051</v>
      </c>
      <c r="B348" s="198"/>
      <c r="C348" s="205" t="s">
        <v>6403</v>
      </c>
      <c r="D348" s="204"/>
      <c r="E348" s="204"/>
      <c r="F348" s="204"/>
      <c r="G348" s="379"/>
      <c r="H348" s="355"/>
      <c r="I348" s="347">
        <f>SUM(I347)</f>
        <v>15.4</v>
      </c>
    </row>
    <row r="349" spans="1:9" x14ac:dyDescent="0.25">
      <c r="A349" s="43" t="s">
        <v>4052</v>
      </c>
      <c r="B349" s="35"/>
      <c r="C349" s="218"/>
      <c r="D349" s="35"/>
      <c r="E349" s="35"/>
      <c r="F349" s="35"/>
      <c r="G349" s="382"/>
      <c r="H349" s="337"/>
      <c r="I349" s="356"/>
    </row>
    <row r="350" spans="1:9" x14ac:dyDescent="0.3">
      <c r="A350" s="43" t="s">
        <v>4053</v>
      </c>
      <c r="B350" s="224">
        <v>95</v>
      </c>
      <c r="C350" s="215" t="s">
        <v>6399</v>
      </c>
      <c r="D350" s="214" t="s">
        <v>104</v>
      </c>
      <c r="E350" s="214" t="s">
        <v>106</v>
      </c>
      <c r="F350" s="214" t="s">
        <v>6521</v>
      </c>
      <c r="G350" s="375" t="s">
        <v>6398</v>
      </c>
      <c r="H350" s="350"/>
      <c r="I350" s="360"/>
    </row>
    <row r="351" spans="1:9" x14ac:dyDescent="0.3">
      <c r="A351" s="43" t="s">
        <v>4054</v>
      </c>
      <c r="B351" s="223"/>
      <c r="C351" s="212"/>
      <c r="D351" s="211"/>
      <c r="E351" s="211"/>
      <c r="F351" s="211"/>
      <c r="G351" s="376"/>
      <c r="H351" s="357" t="s">
        <v>6395</v>
      </c>
      <c r="I351" s="353" t="s">
        <v>6395</v>
      </c>
    </row>
    <row r="352" spans="1:9" x14ac:dyDescent="0.3">
      <c r="A352" s="43" t="s">
        <v>4055</v>
      </c>
      <c r="B352" s="210"/>
      <c r="C352" s="221" t="s">
        <v>193</v>
      </c>
      <c r="D352" s="220" t="s">
        <v>1361</v>
      </c>
      <c r="E352" s="222" t="s">
        <v>1362</v>
      </c>
      <c r="F352" s="219" t="s">
        <v>135</v>
      </c>
      <c r="G352" s="384"/>
      <c r="H352" s="361"/>
      <c r="I352" s="343">
        <f>SUM(I357,I355)</f>
        <v>23.72</v>
      </c>
    </row>
    <row r="353" spans="1:9" x14ac:dyDescent="0.3">
      <c r="A353" s="43" t="s">
        <v>4056</v>
      </c>
      <c r="B353" s="198"/>
      <c r="C353" s="197" t="s">
        <v>6390</v>
      </c>
      <c r="D353" s="206">
        <v>8</v>
      </c>
      <c r="E353" s="195" t="s">
        <v>6392</v>
      </c>
      <c r="F353" s="194" t="s">
        <v>58</v>
      </c>
      <c r="G353" s="378">
        <v>0.25</v>
      </c>
      <c r="H353" s="354">
        <v>13.47</v>
      </c>
      <c r="I353" s="345">
        <f>TRUNC(G353*H353,2)</f>
        <v>3.36</v>
      </c>
    </row>
    <row r="354" spans="1:9" x14ac:dyDescent="0.3">
      <c r="A354" s="43" t="s">
        <v>4057</v>
      </c>
      <c r="B354" s="198"/>
      <c r="C354" s="197" t="s">
        <v>6390</v>
      </c>
      <c r="D354" s="206">
        <v>11</v>
      </c>
      <c r="E354" s="195" t="s">
        <v>6389</v>
      </c>
      <c r="F354" s="194" t="s">
        <v>58</v>
      </c>
      <c r="G354" s="378">
        <v>0.25099999999999995</v>
      </c>
      <c r="H354" s="354">
        <v>19.95</v>
      </c>
      <c r="I354" s="345">
        <f>TRUNC(G354*H354,2)</f>
        <v>5</v>
      </c>
    </row>
    <row r="355" spans="1:9" x14ac:dyDescent="0.3">
      <c r="A355" s="43" t="s">
        <v>4058</v>
      </c>
      <c r="B355" s="198"/>
      <c r="C355" s="205" t="s">
        <v>6388</v>
      </c>
      <c r="D355" s="204"/>
      <c r="E355" s="204"/>
      <c r="F355" s="204"/>
      <c r="G355" s="379"/>
      <c r="H355" s="355"/>
      <c r="I355" s="347">
        <f>SUM(I353:I354)</f>
        <v>8.36</v>
      </c>
    </row>
    <row r="356" spans="1:9" x14ac:dyDescent="0.3">
      <c r="A356" s="43" t="s">
        <v>4059</v>
      </c>
      <c r="B356" s="198"/>
      <c r="C356" s="197" t="s">
        <v>6387</v>
      </c>
      <c r="D356" s="193" t="s">
        <v>6631</v>
      </c>
      <c r="E356" s="195" t="s">
        <v>6630</v>
      </c>
      <c r="F356" s="194" t="s">
        <v>135</v>
      </c>
      <c r="G356" s="378">
        <v>1</v>
      </c>
      <c r="H356" s="354">
        <v>15.36</v>
      </c>
      <c r="I356" s="345">
        <f>TRUNC(G356*H356,2)</f>
        <v>15.36</v>
      </c>
    </row>
    <row r="357" spans="1:9" x14ac:dyDescent="0.3">
      <c r="A357" s="43" t="s">
        <v>4060</v>
      </c>
      <c r="B357" s="198"/>
      <c r="C357" s="205" t="s">
        <v>6403</v>
      </c>
      <c r="D357" s="204"/>
      <c r="E357" s="204"/>
      <c r="F357" s="204"/>
      <c r="G357" s="379"/>
      <c r="H357" s="355"/>
      <c r="I357" s="347">
        <f>SUM(I356)</f>
        <v>15.36</v>
      </c>
    </row>
    <row r="358" spans="1:9" x14ac:dyDescent="0.3">
      <c r="A358" s="43" t="s">
        <v>4061</v>
      </c>
      <c r="B358" s="216">
        <v>114</v>
      </c>
      <c r="C358" s="215" t="s">
        <v>6399</v>
      </c>
      <c r="D358" s="214" t="s">
        <v>104</v>
      </c>
      <c r="E358" s="214" t="s">
        <v>106</v>
      </c>
      <c r="F358" s="214" t="s">
        <v>6521</v>
      </c>
      <c r="G358" s="375" t="s">
        <v>6398</v>
      </c>
      <c r="H358" s="350"/>
      <c r="I358" s="360"/>
    </row>
    <row r="359" spans="1:9" x14ac:dyDescent="0.3">
      <c r="A359" s="43" t="s">
        <v>4062</v>
      </c>
      <c r="B359" s="213"/>
      <c r="C359" s="212"/>
      <c r="D359" s="211"/>
      <c r="E359" s="211"/>
      <c r="F359" s="211"/>
      <c r="G359" s="376"/>
      <c r="H359" s="357" t="s">
        <v>6395</v>
      </c>
      <c r="I359" s="353" t="s">
        <v>6395</v>
      </c>
    </row>
    <row r="360" spans="1:9" x14ac:dyDescent="0.3">
      <c r="A360" s="43" t="s">
        <v>4063</v>
      </c>
      <c r="B360" s="210"/>
      <c r="C360" s="221" t="s">
        <v>193</v>
      </c>
      <c r="D360" s="220" t="s">
        <v>2850</v>
      </c>
      <c r="E360" s="222" t="s">
        <v>2851</v>
      </c>
      <c r="F360" s="219" t="s">
        <v>135</v>
      </c>
      <c r="G360" s="384"/>
      <c r="H360" s="361"/>
      <c r="I360" s="343">
        <f>SUM(I365,I363)</f>
        <v>174.8</v>
      </c>
    </row>
    <row r="361" spans="1:9" x14ac:dyDescent="0.3">
      <c r="A361" s="43" t="s">
        <v>4064</v>
      </c>
      <c r="B361" s="198"/>
      <c r="C361" s="197" t="s">
        <v>6390</v>
      </c>
      <c r="D361" s="206">
        <v>8</v>
      </c>
      <c r="E361" s="195" t="s">
        <v>6392</v>
      </c>
      <c r="F361" s="194" t="s">
        <v>58</v>
      </c>
      <c r="G361" s="378">
        <v>0.4</v>
      </c>
      <c r="H361" s="354">
        <v>13.47</v>
      </c>
      <c r="I361" s="345">
        <f>TRUNC(G361*H361,2)</f>
        <v>5.38</v>
      </c>
    </row>
    <row r="362" spans="1:9" x14ac:dyDescent="0.3">
      <c r="A362" s="43" t="s">
        <v>4065</v>
      </c>
      <c r="B362" s="198"/>
      <c r="C362" s="197" t="s">
        <v>6390</v>
      </c>
      <c r="D362" s="206">
        <v>12</v>
      </c>
      <c r="E362" s="195" t="s">
        <v>6391</v>
      </c>
      <c r="F362" s="194" t="s">
        <v>58</v>
      </c>
      <c r="G362" s="378">
        <v>0.40057142857142858</v>
      </c>
      <c r="H362" s="354">
        <v>19.95</v>
      </c>
      <c r="I362" s="345">
        <f>TRUNC(G362*H362,2)</f>
        <v>7.99</v>
      </c>
    </row>
    <row r="363" spans="1:9" x14ac:dyDescent="0.3">
      <c r="A363" s="43" t="s">
        <v>4066</v>
      </c>
      <c r="B363" s="198"/>
      <c r="C363" s="205" t="s">
        <v>6388</v>
      </c>
      <c r="D363" s="204"/>
      <c r="E363" s="204"/>
      <c r="F363" s="204"/>
      <c r="G363" s="379"/>
      <c r="H363" s="355"/>
      <c r="I363" s="347">
        <f>SUM(I361:I362)</f>
        <v>13.370000000000001</v>
      </c>
    </row>
    <row r="364" spans="1:9" x14ac:dyDescent="0.3">
      <c r="A364" s="43" t="s">
        <v>4067</v>
      </c>
      <c r="B364" s="198"/>
      <c r="C364" s="197" t="s">
        <v>6387</v>
      </c>
      <c r="D364" s="193" t="s">
        <v>6629</v>
      </c>
      <c r="E364" s="195" t="s">
        <v>6628</v>
      </c>
      <c r="F364" s="194" t="s">
        <v>135</v>
      </c>
      <c r="G364" s="378">
        <v>1</v>
      </c>
      <c r="H364" s="354">
        <v>161.43</v>
      </c>
      <c r="I364" s="345">
        <f>TRUNC(G364*H364,2)</f>
        <v>161.43</v>
      </c>
    </row>
    <row r="365" spans="1:9" x14ac:dyDescent="0.3">
      <c r="A365" s="43" t="s">
        <v>4069</v>
      </c>
      <c r="B365" s="198"/>
      <c r="C365" s="205" t="s">
        <v>6403</v>
      </c>
      <c r="D365" s="204"/>
      <c r="E365" s="204"/>
      <c r="F365" s="204"/>
      <c r="G365" s="379"/>
      <c r="H365" s="355"/>
      <c r="I365" s="347">
        <f>SUM(I364)</f>
        <v>161.43</v>
      </c>
    </row>
    <row r="366" spans="1:9" x14ac:dyDescent="0.25">
      <c r="A366" s="43" t="s">
        <v>4070</v>
      </c>
      <c r="B366" s="35"/>
      <c r="C366" s="218"/>
      <c r="D366" s="35"/>
      <c r="E366" s="35"/>
      <c r="F366" s="35"/>
      <c r="G366" s="382"/>
      <c r="H366" s="337"/>
      <c r="I366" s="356"/>
    </row>
    <row r="367" spans="1:9" x14ac:dyDescent="0.3">
      <c r="A367" s="43" t="s">
        <v>4071</v>
      </c>
      <c r="B367" s="216">
        <v>117</v>
      </c>
      <c r="C367" s="215" t="s">
        <v>6399</v>
      </c>
      <c r="D367" s="214" t="s">
        <v>104</v>
      </c>
      <c r="E367" s="214" t="s">
        <v>106</v>
      </c>
      <c r="F367" s="214" t="s">
        <v>6521</v>
      </c>
      <c r="G367" s="375" t="s">
        <v>6398</v>
      </c>
      <c r="H367" s="350"/>
      <c r="I367" s="360"/>
    </row>
    <row r="368" spans="1:9" x14ac:dyDescent="0.3">
      <c r="A368" s="43" t="s">
        <v>4072</v>
      </c>
      <c r="B368" s="213"/>
      <c r="C368" s="212"/>
      <c r="D368" s="211"/>
      <c r="E368" s="211"/>
      <c r="F368" s="211"/>
      <c r="G368" s="376"/>
      <c r="H368" s="357" t="s">
        <v>6395</v>
      </c>
      <c r="I368" s="353" t="s">
        <v>6395</v>
      </c>
    </row>
    <row r="369" spans="1:9" x14ac:dyDescent="0.3">
      <c r="A369" s="43" t="s">
        <v>4073</v>
      </c>
      <c r="B369" s="210"/>
      <c r="C369" s="221" t="s">
        <v>193</v>
      </c>
      <c r="D369" s="220" t="s">
        <v>2881</v>
      </c>
      <c r="E369" s="222" t="s">
        <v>2882</v>
      </c>
      <c r="F369" s="219" t="s">
        <v>135</v>
      </c>
      <c r="G369" s="384"/>
      <c r="H369" s="361"/>
      <c r="I369" s="363">
        <f>SUM(I372)</f>
        <v>1362.48</v>
      </c>
    </row>
    <row r="370" spans="1:9" x14ac:dyDescent="0.3">
      <c r="A370" s="43" t="s">
        <v>4074</v>
      </c>
      <c r="B370" s="198"/>
      <c r="C370" s="205" t="s">
        <v>6388</v>
      </c>
      <c r="D370" s="204"/>
      <c r="E370" s="204"/>
      <c r="F370" s="204"/>
      <c r="G370" s="379"/>
      <c r="H370" s="359"/>
      <c r="I370" s="362">
        <v>0</v>
      </c>
    </row>
    <row r="371" spans="1:9" x14ac:dyDescent="0.3">
      <c r="A371" s="43" t="s">
        <v>4075</v>
      </c>
      <c r="B371" s="198"/>
      <c r="C371" s="197" t="s">
        <v>6387</v>
      </c>
      <c r="D371" s="193" t="s">
        <v>6627</v>
      </c>
      <c r="E371" s="195" t="s">
        <v>6626</v>
      </c>
      <c r="F371" s="194" t="s">
        <v>135</v>
      </c>
      <c r="G371" s="378">
        <v>1</v>
      </c>
      <c r="H371" s="354">
        <v>1362.48</v>
      </c>
      <c r="I371" s="345">
        <v>1362.48</v>
      </c>
    </row>
    <row r="372" spans="1:9" x14ac:dyDescent="0.3">
      <c r="A372" s="43" t="s">
        <v>4076</v>
      </c>
      <c r="B372" s="198"/>
      <c r="C372" s="205" t="s">
        <v>6403</v>
      </c>
      <c r="D372" s="204"/>
      <c r="E372" s="204"/>
      <c r="F372" s="204"/>
      <c r="G372" s="379"/>
      <c r="H372" s="355"/>
      <c r="I372" s="362">
        <f>SUM(I371)</f>
        <v>1362.48</v>
      </c>
    </row>
    <row r="373" spans="1:9" x14ac:dyDescent="0.25">
      <c r="A373" s="43" t="s">
        <v>4077</v>
      </c>
      <c r="B373" s="35"/>
      <c r="C373" s="218"/>
      <c r="D373" s="35"/>
      <c r="E373" s="35"/>
      <c r="F373" s="35"/>
      <c r="G373" s="382"/>
      <c r="H373" s="337"/>
      <c r="I373" s="356"/>
    </row>
    <row r="374" spans="1:9" x14ac:dyDescent="0.3">
      <c r="A374" s="43" t="s">
        <v>4078</v>
      </c>
      <c r="B374" s="216">
        <v>119</v>
      </c>
      <c r="C374" s="215" t="s">
        <v>6399</v>
      </c>
      <c r="D374" s="214" t="s">
        <v>104</v>
      </c>
      <c r="E374" s="214" t="s">
        <v>106</v>
      </c>
      <c r="F374" s="214" t="s">
        <v>6521</v>
      </c>
      <c r="G374" s="375" t="s">
        <v>6398</v>
      </c>
      <c r="H374" s="350"/>
      <c r="I374" s="360"/>
    </row>
    <row r="375" spans="1:9" x14ac:dyDescent="0.3">
      <c r="A375" s="43" t="s">
        <v>4079</v>
      </c>
      <c r="B375" s="213"/>
      <c r="C375" s="212"/>
      <c r="D375" s="211"/>
      <c r="E375" s="211"/>
      <c r="F375" s="211"/>
      <c r="G375" s="376"/>
      <c r="H375" s="357" t="s">
        <v>6395</v>
      </c>
      <c r="I375" s="353" t="s">
        <v>6395</v>
      </c>
    </row>
    <row r="376" spans="1:9" ht="24" x14ac:dyDescent="0.3">
      <c r="A376" s="43" t="s">
        <v>4080</v>
      </c>
      <c r="B376" s="210"/>
      <c r="C376" s="221" t="s">
        <v>193</v>
      </c>
      <c r="D376" s="220" t="s">
        <v>1589</v>
      </c>
      <c r="E376" s="208" t="s">
        <v>6625</v>
      </c>
      <c r="F376" s="219" t="s">
        <v>1591</v>
      </c>
      <c r="G376" s="384"/>
      <c r="H376" s="361"/>
      <c r="I376" s="343">
        <f>SUM(I379,I382)</f>
        <v>165.53</v>
      </c>
    </row>
    <row r="377" spans="1:9" x14ac:dyDescent="0.3">
      <c r="A377" s="43" t="s">
        <v>4081</v>
      </c>
      <c r="B377" s="198"/>
      <c r="C377" s="197" t="s">
        <v>6390</v>
      </c>
      <c r="D377" s="206">
        <v>8</v>
      </c>
      <c r="E377" s="195" t="s">
        <v>6392</v>
      </c>
      <c r="F377" s="194" t="s">
        <v>58</v>
      </c>
      <c r="G377" s="378">
        <v>0.18770000000000001</v>
      </c>
      <c r="H377" s="354">
        <v>13.47</v>
      </c>
      <c r="I377" s="345">
        <f>TRUNC(G377*H377,2)</f>
        <v>2.52</v>
      </c>
    </row>
    <row r="378" spans="1:9" x14ac:dyDescent="0.3">
      <c r="A378" s="43" t="s">
        <v>4082</v>
      </c>
      <c r="B378" s="198"/>
      <c r="C378" s="197" t="s">
        <v>6390</v>
      </c>
      <c r="D378" s="206">
        <v>12</v>
      </c>
      <c r="E378" s="195" t="s">
        <v>6391</v>
      </c>
      <c r="F378" s="194" t="s">
        <v>58</v>
      </c>
      <c r="G378" s="378">
        <v>0.43035422222222219</v>
      </c>
      <c r="H378" s="354">
        <v>19.95</v>
      </c>
      <c r="I378" s="345">
        <f>TRUNC(G378*H378,2)</f>
        <v>8.58</v>
      </c>
    </row>
    <row r="379" spans="1:9" x14ac:dyDescent="0.3">
      <c r="A379" s="43" t="s">
        <v>4083</v>
      </c>
      <c r="B379" s="198"/>
      <c r="C379" s="205" t="s">
        <v>6388</v>
      </c>
      <c r="D379" s="204"/>
      <c r="E379" s="204"/>
      <c r="F379" s="204"/>
      <c r="G379" s="379"/>
      <c r="H379" s="355"/>
      <c r="I379" s="347">
        <f>SUM(I377:I378)</f>
        <v>11.1</v>
      </c>
    </row>
    <row r="380" spans="1:9" ht="36" x14ac:dyDescent="0.3">
      <c r="A380" s="43" t="s">
        <v>4084</v>
      </c>
      <c r="B380" s="198"/>
      <c r="C380" s="197" t="s">
        <v>6382</v>
      </c>
      <c r="D380" s="196">
        <v>38785</v>
      </c>
      <c r="E380" s="203" t="s">
        <v>6624</v>
      </c>
      <c r="F380" s="194" t="s">
        <v>135</v>
      </c>
      <c r="G380" s="378">
        <v>1</v>
      </c>
      <c r="H380" s="354">
        <v>132.13</v>
      </c>
      <c r="I380" s="345">
        <f>TRUNC(G380*H380,2)</f>
        <v>132.13</v>
      </c>
    </row>
    <row r="381" spans="1:9" x14ac:dyDescent="0.3">
      <c r="A381" s="43" t="s">
        <v>4085</v>
      </c>
      <c r="B381" s="198"/>
      <c r="C381" s="197" t="s">
        <v>6382</v>
      </c>
      <c r="D381" s="196">
        <v>39387</v>
      </c>
      <c r="E381" s="195" t="s">
        <v>6623</v>
      </c>
      <c r="F381" s="194" t="s">
        <v>135</v>
      </c>
      <c r="G381" s="378">
        <v>2</v>
      </c>
      <c r="H381" s="354">
        <v>11.15</v>
      </c>
      <c r="I381" s="345">
        <f>TRUNC(G381*H381,2)</f>
        <v>22.3</v>
      </c>
    </row>
    <row r="382" spans="1:9" x14ac:dyDescent="0.3">
      <c r="A382" s="43" t="s">
        <v>4086</v>
      </c>
      <c r="B382" s="198"/>
      <c r="C382" s="205" t="s">
        <v>6403</v>
      </c>
      <c r="D382" s="204"/>
      <c r="E382" s="204"/>
      <c r="F382" s="204"/>
      <c r="G382" s="379"/>
      <c r="H382" s="355"/>
      <c r="I382" s="347">
        <f>SUM(I380:I381)</f>
        <v>154.43</v>
      </c>
    </row>
    <row r="383" spans="1:9" x14ac:dyDescent="0.25">
      <c r="A383" s="43" t="s">
        <v>4087</v>
      </c>
      <c r="B383" s="35"/>
      <c r="C383" s="218"/>
      <c r="D383" s="35"/>
      <c r="E383" s="35"/>
      <c r="F383" s="35"/>
      <c r="G383" s="382"/>
      <c r="H383" s="337"/>
      <c r="I383" s="356"/>
    </row>
    <row r="384" spans="1:9" x14ac:dyDescent="0.3">
      <c r="A384" s="43" t="s">
        <v>4088</v>
      </c>
      <c r="B384" s="216">
        <v>128</v>
      </c>
      <c r="C384" s="215" t="s">
        <v>6399</v>
      </c>
      <c r="D384" s="214" t="s">
        <v>104</v>
      </c>
      <c r="E384" s="214" t="s">
        <v>106</v>
      </c>
      <c r="F384" s="214" t="s">
        <v>6521</v>
      </c>
      <c r="G384" s="375" t="s">
        <v>6398</v>
      </c>
      <c r="H384" s="350"/>
      <c r="I384" s="360"/>
    </row>
    <row r="385" spans="1:9" x14ac:dyDescent="0.3">
      <c r="A385" s="43" t="s">
        <v>4089</v>
      </c>
      <c r="B385" s="213"/>
      <c r="C385" s="212"/>
      <c r="D385" s="211"/>
      <c r="E385" s="211"/>
      <c r="F385" s="211"/>
      <c r="G385" s="376"/>
      <c r="H385" s="357" t="s">
        <v>6395</v>
      </c>
      <c r="I385" s="353" t="s">
        <v>6395</v>
      </c>
    </row>
    <row r="386" spans="1:9" ht="24" x14ac:dyDescent="0.3">
      <c r="A386" s="43" t="s">
        <v>4090</v>
      </c>
      <c r="B386" s="210"/>
      <c r="C386" s="221" t="s">
        <v>193</v>
      </c>
      <c r="D386" s="220" t="s">
        <v>1200</v>
      </c>
      <c r="E386" s="208" t="s">
        <v>6622</v>
      </c>
      <c r="F386" s="219" t="s">
        <v>140</v>
      </c>
      <c r="G386" s="384"/>
      <c r="H386" s="361"/>
      <c r="I386" s="343">
        <f>SUM(I389,I392)</f>
        <v>398.65000000000003</v>
      </c>
    </row>
    <row r="387" spans="1:9" x14ac:dyDescent="0.3">
      <c r="A387" s="43" t="s">
        <v>4091</v>
      </c>
      <c r="B387" s="198"/>
      <c r="C387" s="197" t="s">
        <v>187</v>
      </c>
      <c r="D387" s="196">
        <v>88316</v>
      </c>
      <c r="E387" s="195" t="s">
        <v>1443</v>
      </c>
      <c r="F387" s="194" t="s">
        <v>147</v>
      </c>
      <c r="G387" s="378">
        <v>0.4</v>
      </c>
      <c r="H387" s="354">
        <v>17.38</v>
      </c>
      <c r="I387" s="345">
        <f>TRUNC(G387*H387,2)</f>
        <v>6.95</v>
      </c>
    </row>
    <row r="388" spans="1:9" x14ac:dyDescent="0.3">
      <c r="A388" s="43" t="s">
        <v>4092</v>
      </c>
      <c r="B388" s="198"/>
      <c r="C388" s="197" t="s">
        <v>187</v>
      </c>
      <c r="D388" s="196">
        <v>88325</v>
      </c>
      <c r="E388" s="195" t="s">
        <v>6621</v>
      </c>
      <c r="F388" s="194" t="s">
        <v>147</v>
      </c>
      <c r="G388" s="378">
        <v>2.0008888888888889</v>
      </c>
      <c r="H388" s="354">
        <v>22.76</v>
      </c>
      <c r="I388" s="345">
        <f>TRUNC(G388*H388,2)</f>
        <v>45.54</v>
      </c>
    </row>
    <row r="389" spans="1:9" x14ac:dyDescent="0.3">
      <c r="A389" s="43" t="s">
        <v>4093</v>
      </c>
      <c r="B389" s="198"/>
      <c r="C389" s="205" t="s">
        <v>6388</v>
      </c>
      <c r="D389" s="204"/>
      <c r="E389" s="204"/>
      <c r="F389" s="204"/>
      <c r="G389" s="379"/>
      <c r="H389" s="355"/>
      <c r="I389" s="347">
        <f>SUM(I387:I388)</f>
        <v>52.49</v>
      </c>
    </row>
    <row r="390" spans="1:9" x14ac:dyDescent="0.3">
      <c r="A390" s="43" t="s">
        <v>4094</v>
      </c>
      <c r="B390" s="198"/>
      <c r="C390" s="197" t="s">
        <v>6382</v>
      </c>
      <c r="D390" s="196">
        <v>11186</v>
      </c>
      <c r="E390" s="195" t="s">
        <v>6620</v>
      </c>
      <c r="F390" s="194" t="s">
        <v>140</v>
      </c>
      <c r="G390" s="378">
        <v>1</v>
      </c>
      <c r="H390" s="354">
        <v>318.16000000000003</v>
      </c>
      <c r="I390" s="345">
        <f>TRUNC(G390*H390,2)</f>
        <v>318.16000000000003</v>
      </c>
    </row>
    <row r="391" spans="1:9" ht="24" x14ac:dyDescent="0.3">
      <c r="A391" s="43" t="s">
        <v>4095</v>
      </c>
      <c r="B391" s="198"/>
      <c r="C391" s="197" t="s">
        <v>6382</v>
      </c>
      <c r="D391" s="206">
        <v>442</v>
      </c>
      <c r="E391" s="203" t="s">
        <v>6619</v>
      </c>
      <c r="F391" s="194" t="s">
        <v>135</v>
      </c>
      <c r="G391" s="378">
        <v>4</v>
      </c>
      <c r="H391" s="354">
        <v>7</v>
      </c>
      <c r="I391" s="345">
        <f>TRUNC(G391*H391,2)</f>
        <v>28</v>
      </c>
    </row>
    <row r="392" spans="1:9" x14ac:dyDescent="0.3">
      <c r="A392" s="43" t="s">
        <v>4096</v>
      </c>
      <c r="B392" s="198"/>
      <c r="C392" s="205" t="s">
        <v>6403</v>
      </c>
      <c r="D392" s="204"/>
      <c r="E392" s="204"/>
      <c r="F392" s="204"/>
      <c r="G392" s="379"/>
      <c r="H392" s="355"/>
      <c r="I392" s="347">
        <f>SUM(I390:I391)</f>
        <v>346.16</v>
      </c>
    </row>
    <row r="393" spans="1:9" x14ac:dyDescent="0.25">
      <c r="A393" s="43" t="s">
        <v>4097</v>
      </c>
      <c r="B393" s="35"/>
      <c r="C393" s="218"/>
      <c r="D393" s="35"/>
      <c r="E393" s="35"/>
      <c r="F393" s="35"/>
      <c r="G393" s="382"/>
      <c r="H393" s="337"/>
      <c r="I393" s="356"/>
    </row>
    <row r="394" spans="1:9" x14ac:dyDescent="0.3">
      <c r="A394" s="43" t="s">
        <v>4098</v>
      </c>
      <c r="B394" s="216">
        <v>129</v>
      </c>
      <c r="C394" s="215" t="s">
        <v>6399</v>
      </c>
      <c r="D394" s="214" t="s">
        <v>104</v>
      </c>
      <c r="E394" s="214" t="s">
        <v>106</v>
      </c>
      <c r="F394" s="214" t="s">
        <v>6521</v>
      </c>
      <c r="G394" s="375" t="s">
        <v>6398</v>
      </c>
      <c r="H394" s="350"/>
      <c r="I394" s="360"/>
    </row>
    <row r="395" spans="1:9" x14ac:dyDescent="0.3">
      <c r="A395" s="43" t="s">
        <v>4099</v>
      </c>
      <c r="B395" s="213"/>
      <c r="C395" s="212"/>
      <c r="D395" s="211"/>
      <c r="E395" s="211"/>
      <c r="F395" s="211"/>
      <c r="G395" s="376"/>
      <c r="H395" s="357" t="s">
        <v>6395</v>
      </c>
      <c r="I395" s="353" t="s">
        <v>6395</v>
      </c>
    </row>
    <row r="396" spans="1:9" x14ac:dyDescent="0.3">
      <c r="A396" s="43" t="s">
        <v>4100</v>
      </c>
      <c r="B396" s="210"/>
      <c r="C396" s="221" t="s">
        <v>193</v>
      </c>
      <c r="D396" s="220" t="s">
        <v>3563</v>
      </c>
      <c r="E396" s="222" t="s">
        <v>3564</v>
      </c>
      <c r="F396" s="219" t="s">
        <v>135</v>
      </c>
      <c r="G396" s="384"/>
      <c r="H396" s="361"/>
      <c r="I396" s="343">
        <f>SUM(I398,I400)</f>
        <v>213.86</v>
      </c>
    </row>
    <row r="397" spans="1:9" x14ac:dyDescent="0.3">
      <c r="A397" s="43" t="s">
        <v>4101</v>
      </c>
      <c r="B397" s="198"/>
      <c r="C397" s="197" t="s">
        <v>6390</v>
      </c>
      <c r="D397" s="206">
        <v>11</v>
      </c>
      <c r="E397" s="195" t="s">
        <v>6389</v>
      </c>
      <c r="F397" s="194" t="s">
        <v>58</v>
      </c>
      <c r="G397" s="378">
        <v>0.15</v>
      </c>
      <c r="H397" s="354">
        <v>19.95</v>
      </c>
      <c r="I397" s="345">
        <f>TRUNC(G397*H397,2)</f>
        <v>2.99</v>
      </c>
    </row>
    <row r="398" spans="1:9" x14ac:dyDescent="0.3">
      <c r="A398" s="43" t="s">
        <v>4102</v>
      </c>
      <c r="B398" s="198"/>
      <c r="C398" s="205" t="s">
        <v>6388</v>
      </c>
      <c r="D398" s="204"/>
      <c r="E398" s="204"/>
      <c r="F398" s="204"/>
      <c r="G398" s="379"/>
      <c r="H398" s="355"/>
      <c r="I398" s="347">
        <f>SUM(I397)</f>
        <v>2.99</v>
      </c>
    </row>
    <row r="399" spans="1:9" ht="36" x14ac:dyDescent="0.3">
      <c r="A399" s="43" t="s">
        <v>4103</v>
      </c>
      <c r="B399" s="198"/>
      <c r="C399" s="197" t="s">
        <v>6382</v>
      </c>
      <c r="D399" s="196">
        <v>21071</v>
      </c>
      <c r="E399" s="203" t="s">
        <v>6618</v>
      </c>
      <c r="F399" s="194" t="s">
        <v>135</v>
      </c>
      <c r="G399" s="378">
        <v>1</v>
      </c>
      <c r="H399" s="354">
        <v>210.87</v>
      </c>
      <c r="I399" s="345">
        <f>TRUNC(G399*H399,2)</f>
        <v>210.87</v>
      </c>
    </row>
    <row r="400" spans="1:9" x14ac:dyDescent="0.3">
      <c r="A400" s="43" t="s">
        <v>4104</v>
      </c>
      <c r="B400" s="198"/>
      <c r="C400" s="205" t="s">
        <v>6403</v>
      </c>
      <c r="D400" s="204"/>
      <c r="E400" s="204"/>
      <c r="F400" s="204"/>
      <c r="G400" s="379"/>
      <c r="H400" s="355"/>
      <c r="I400" s="347">
        <f>SUM(I399)</f>
        <v>210.87</v>
      </c>
    </row>
    <row r="401" spans="1:9" x14ac:dyDescent="0.25">
      <c r="A401" s="43" t="s">
        <v>4105</v>
      </c>
      <c r="B401" s="35"/>
      <c r="C401" s="218"/>
      <c r="D401" s="35"/>
      <c r="E401" s="35"/>
      <c r="F401" s="35"/>
      <c r="G401" s="382"/>
      <c r="H401" s="337"/>
      <c r="I401" s="356"/>
    </row>
    <row r="402" spans="1:9" x14ac:dyDescent="0.3">
      <c r="A402" s="43" t="s">
        <v>4106</v>
      </c>
      <c r="B402" s="216">
        <v>137</v>
      </c>
      <c r="C402" s="215" t="s">
        <v>6399</v>
      </c>
      <c r="D402" s="214" t="s">
        <v>104</v>
      </c>
      <c r="E402" s="214" t="s">
        <v>106</v>
      </c>
      <c r="F402" s="214" t="s">
        <v>6521</v>
      </c>
      <c r="G402" s="375" t="s">
        <v>6398</v>
      </c>
      <c r="H402" s="350"/>
      <c r="I402" s="360"/>
    </row>
    <row r="403" spans="1:9" x14ac:dyDescent="0.3">
      <c r="A403" s="43" t="s">
        <v>4107</v>
      </c>
      <c r="B403" s="213"/>
      <c r="C403" s="212"/>
      <c r="D403" s="211"/>
      <c r="E403" s="211"/>
      <c r="F403" s="211"/>
      <c r="G403" s="376"/>
      <c r="H403" s="357" t="s">
        <v>6395</v>
      </c>
      <c r="I403" s="353" t="s">
        <v>6395</v>
      </c>
    </row>
    <row r="404" spans="1:9" x14ac:dyDescent="0.3">
      <c r="A404" s="43" t="s">
        <v>4108</v>
      </c>
      <c r="B404" s="210"/>
      <c r="C404" s="221" t="s">
        <v>193</v>
      </c>
      <c r="D404" s="220" t="s">
        <v>2915</v>
      </c>
      <c r="E404" s="222" t="s">
        <v>2916</v>
      </c>
      <c r="F404" s="219" t="s">
        <v>135</v>
      </c>
      <c r="G404" s="384"/>
      <c r="H404" s="361"/>
      <c r="I404" s="343">
        <f>SUM(I409,I407)</f>
        <v>18.600000000000001</v>
      </c>
    </row>
    <row r="405" spans="1:9" x14ac:dyDescent="0.3">
      <c r="A405" s="43" t="s">
        <v>4109</v>
      </c>
      <c r="B405" s="198"/>
      <c r="C405" s="197" t="s">
        <v>6390</v>
      </c>
      <c r="D405" s="206">
        <v>8</v>
      </c>
      <c r="E405" s="195" t="s">
        <v>6392</v>
      </c>
      <c r="F405" s="194" t="s">
        <v>58</v>
      </c>
      <c r="G405" s="378">
        <v>0.2</v>
      </c>
      <c r="H405" s="354">
        <v>13.47</v>
      </c>
      <c r="I405" s="345">
        <f>TRUNC(G405*H405,2)</f>
        <v>2.69</v>
      </c>
    </row>
    <row r="406" spans="1:9" x14ac:dyDescent="0.3">
      <c r="A406" s="43" t="s">
        <v>4110</v>
      </c>
      <c r="B406" s="198"/>
      <c r="C406" s="197" t="s">
        <v>6390</v>
      </c>
      <c r="D406" s="206">
        <v>12</v>
      </c>
      <c r="E406" s="195" t="s">
        <v>6391</v>
      </c>
      <c r="F406" s="194" t="s">
        <v>58</v>
      </c>
      <c r="G406" s="378">
        <v>0.2</v>
      </c>
      <c r="H406" s="354">
        <v>19.95</v>
      </c>
      <c r="I406" s="345">
        <f>TRUNC(G406*H406,2)</f>
        <v>3.99</v>
      </c>
    </row>
    <row r="407" spans="1:9" x14ac:dyDescent="0.3">
      <c r="A407" s="43" t="s">
        <v>4111</v>
      </c>
      <c r="B407" s="198"/>
      <c r="C407" s="205" t="s">
        <v>6388</v>
      </c>
      <c r="D407" s="204"/>
      <c r="E407" s="204"/>
      <c r="F407" s="204"/>
      <c r="G407" s="379"/>
      <c r="H407" s="355"/>
      <c r="I407" s="347">
        <f>SUM(I405:I406)</f>
        <v>6.68</v>
      </c>
    </row>
    <row r="408" spans="1:9" x14ac:dyDescent="0.3">
      <c r="A408" s="43" t="s">
        <v>4112</v>
      </c>
      <c r="B408" s="198"/>
      <c r="C408" s="197" t="s">
        <v>6387</v>
      </c>
      <c r="D408" s="193" t="s">
        <v>6617</v>
      </c>
      <c r="E408" s="195" t="s">
        <v>6616</v>
      </c>
      <c r="F408" s="194" t="s">
        <v>3322</v>
      </c>
      <c r="G408" s="378">
        <v>1</v>
      </c>
      <c r="H408" s="354">
        <v>11.92</v>
      </c>
      <c r="I408" s="345">
        <v>11.92</v>
      </c>
    </row>
    <row r="409" spans="1:9" x14ac:dyDescent="0.3">
      <c r="A409" s="43" t="s">
        <v>4113</v>
      </c>
      <c r="B409" s="198"/>
      <c r="C409" s="205" t="s">
        <v>6403</v>
      </c>
      <c r="D409" s="204"/>
      <c r="E409" s="204"/>
      <c r="F409" s="204"/>
      <c r="G409" s="379"/>
      <c r="H409" s="355"/>
      <c r="I409" s="347">
        <f>SUM(I408)</f>
        <v>11.92</v>
      </c>
    </row>
    <row r="410" spans="1:9" x14ac:dyDescent="0.25">
      <c r="A410" s="43" t="s">
        <v>4114</v>
      </c>
      <c r="B410" s="35"/>
      <c r="C410" s="218"/>
      <c r="D410" s="35"/>
      <c r="E410" s="35"/>
      <c r="F410" s="35"/>
      <c r="G410" s="382"/>
      <c r="H410" s="337"/>
      <c r="I410" s="356"/>
    </row>
    <row r="411" spans="1:9" x14ac:dyDescent="0.3">
      <c r="A411" s="43" t="s">
        <v>4115</v>
      </c>
      <c r="B411" s="216">
        <v>186</v>
      </c>
      <c r="C411" s="215" t="s">
        <v>6399</v>
      </c>
      <c r="D411" s="214" t="s">
        <v>104</v>
      </c>
      <c r="E411" s="214" t="s">
        <v>106</v>
      </c>
      <c r="F411" s="214" t="s">
        <v>6521</v>
      </c>
      <c r="G411" s="375" t="s">
        <v>6398</v>
      </c>
      <c r="H411" s="350"/>
      <c r="I411" s="360"/>
    </row>
    <row r="412" spans="1:9" x14ac:dyDescent="0.3">
      <c r="A412" s="43" t="s">
        <v>4116</v>
      </c>
      <c r="B412" s="213"/>
      <c r="C412" s="212"/>
      <c r="D412" s="211"/>
      <c r="E412" s="211"/>
      <c r="F412" s="211"/>
      <c r="G412" s="376"/>
      <c r="H412" s="357" t="s">
        <v>6395</v>
      </c>
      <c r="I412" s="353" t="s">
        <v>6395</v>
      </c>
    </row>
    <row r="413" spans="1:9" ht="24" x14ac:dyDescent="0.3">
      <c r="A413" s="43" t="s">
        <v>4117</v>
      </c>
      <c r="B413" s="210"/>
      <c r="C413" s="221" t="s">
        <v>193</v>
      </c>
      <c r="D413" s="220" t="s">
        <v>3567</v>
      </c>
      <c r="E413" s="208" t="s">
        <v>6615</v>
      </c>
      <c r="F413" s="219" t="s">
        <v>135</v>
      </c>
      <c r="G413" s="384"/>
      <c r="H413" s="361"/>
      <c r="I413" s="343">
        <f>SUM(I416,I418)</f>
        <v>140.44</v>
      </c>
    </row>
    <row r="414" spans="1:9" x14ac:dyDescent="0.3">
      <c r="A414" s="43" t="s">
        <v>4118</v>
      </c>
      <c r="B414" s="198"/>
      <c r="C414" s="197" t="s">
        <v>6390</v>
      </c>
      <c r="D414" s="206">
        <v>8</v>
      </c>
      <c r="E414" s="195" t="s">
        <v>6392</v>
      </c>
      <c r="F414" s="194" t="s">
        <v>58</v>
      </c>
      <c r="G414" s="378">
        <v>1</v>
      </c>
      <c r="H414" s="354">
        <v>13.47</v>
      </c>
      <c r="I414" s="345">
        <f>TRUNC(G414*H414,2)</f>
        <v>13.47</v>
      </c>
    </row>
    <row r="415" spans="1:9" x14ac:dyDescent="0.3">
      <c r="A415" s="43" t="s">
        <v>4119</v>
      </c>
      <c r="B415" s="198"/>
      <c r="C415" s="197" t="s">
        <v>6390</v>
      </c>
      <c r="D415" s="206">
        <v>12</v>
      </c>
      <c r="E415" s="195" t="s">
        <v>6391</v>
      </c>
      <c r="F415" s="194" t="s">
        <v>58</v>
      </c>
      <c r="G415" s="378">
        <v>1.0005263157894735</v>
      </c>
      <c r="H415" s="354">
        <v>19.95</v>
      </c>
      <c r="I415" s="345">
        <f>TRUNC(G415*H415,2)</f>
        <v>19.96</v>
      </c>
    </row>
    <row r="416" spans="1:9" x14ac:dyDescent="0.3">
      <c r="A416" s="43" t="s">
        <v>4120</v>
      </c>
      <c r="B416" s="198"/>
      <c r="C416" s="205" t="s">
        <v>6388</v>
      </c>
      <c r="D416" s="204"/>
      <c r="E416" s="204"/>
      <c r="F416" s="204"/>
      <c r="G416" s="379"/>
      <c r="H416" s="355"/>
      <c r="I416" s="347">
        <f>SUM(I414:I415)</f>
        <v>33.43</v>
      </c>
    </row>
    <row r="417" spans="1:9" x14ac:dyDescent="0.25">
      <c r="A417" s="43" t="s">
        <v>4121</v>
      </c>
      <c r="B417" s="35"/>
      <c r="C417" s="197" t="s">
        <v>6387</v>
      </c>
      <c r="D417" s="193" t="s">
        <v>6614</v>
      </c>
      <c r="E417" s="195" t="s">
        <v>6613</v>
      </c>
      <c r="F417" s="194" t="s">
        <v>135</v>
      </c>
      <c r="G417" s="378">
        <v>1</v>
      </c>
      <c r="H417" s="354">
        <v>107.01</v>
      </c>
      <c r="I417" s="345">
        <v>107.01</v>
      </c>
    </row>
    <row r="418" spans="1:9" x14ac:dyDescent="0.25">
      <c r="A418" s="43" t="s">
        <v>4122</v>
      </c>
      <c r="B418" s="35"/>
      <c r="C418" s="205" t="s">
        <v>6403</v>
      </c>
      <c r="D418" s="204"/>
      <c r="E418" s="204"/>
      <c r="F418" s="204"/>
      <c r="G418" s="379"/>
      <c r="H418" s="355"/>
      <c r="I418" s="347">
        <f>SUM(I417)</f>
        <v>107.01</v>
      </c>
    </row>
    <row r="419" spans="1:9" x14ac:dyDescent="0.25">
      <c r="A419" s="43" t="s">
        <v>4123</v>
      </c>
      <c r="B419" s="35"/>
      <c r="C419" s="218"/>
      <c r="D419" s="35"/>
      <c r="E419" s="35"/>
      <c r="F419" s="35"/>
      <c r="G419" s="382"/>
      <c r="H419" s="337"/>
      <c r="I419" s="356"/>
    </row>
    <row r="420" spans="1:9" x14ac:dyDescent="0.3">
      <c r="A420" s="43" t="s">
        <v>4124</v>
      </c>
      <c r="B420" s="216">
        <v>188</v>
      </c>
      <c r="C420" s="215" t="s">
        <v>6399</v>
      </c>
      <c r="D420" s="214" t="s">
        <v>104</v>
      </c>
      <c r="E420" s="214" t="s">
        <v>106</v>
      </c>
      <c r="F420" s="214" t="s">
        <v>6521</v>
      </c>
      <c r="G420" s="375" t="s">
        <v>6398</v>
      </c>
      <c r="H420" s="350"/>
      <c r="I420" s="360"/>
    </row>
    <row r="421" spans="1:9" x14ac:dyDescent="0.3">
      <c r="A421" s="43" t="s">
        <v>4125</v>
      </c>
      <c r="B421" s="213"/>
      <c r="C421" s="212"/>
      <c r="D421" s="211"/>
      <c r="E421" s="211"/>
      <c r="F421" s="211"/>
      <c r="G421" s="376"/>
      <c r="H421" s="357" t="s">
        <v>6395</v>
      </c>
      <c r="I421" s="353" t="s">
        <v>6395</v>
      </c>
    </row>
    <row r="422" spans="1:9" ht="24" x14ac:dyDescent="0.3">
      <c r="A422" s="43" t="s">
        <v>4126</v>
      </c>
      <c r="B422" s="210"/>
      <c r="C422" s="221" t="s">
        <v>193</v>
      </c>
      <c r="D422" s="220" t="s">
        <v>3570</v>
      </c>
      <c r="E422" s="208" t="s">
        <v>6612</v>
      </c>
      <c r="F422" s="219" t="s">
        <v>135</v>
      </c>
      <c r="G422" s="384"/>
      <c r="H422" s="361"/>
      <c r="I422" s="343">
        <f>SUM(I425,I427)</f>
        <v>72.099999999999994</v>
      </c>
    </row>
    <row r="423" spans="1:9" x14ac:dyDescent="0.3">
      <c r="A423" s="43" t="s">
        <v>4127</v>
      </c>
      <c r="B423" s="198"/>
      <c r="C423" s="197" t="s">
        <v>6390</v>
      </c>
      <c r="D423" s="206">
        <v>8</v>
      </c>
      <c r="E423" s="195" t="s">
        <v>6392</v>
      </c>
      <c r="F423" s="194" t="s">
        <v>58</v>
      </c>
      <c r="G423" s="378">
        <v>0.8</v>
      </c>
      <c r="H423" s="354">
        <v>13.47</v>
      </c>
      <c r="I423" s="345">
        <f>TRUNC(G423*H423,2)</f>
        <v>10.77</v>
      </c>
    </row>
    <row r="424" spans="1:9" x14ac:dyDescent="0.3">
      <c r="A424" s="43" t="s">
        <v>4128</v>
      </c>
      <c r="B424" s="198"/>
      <c r="C424" s="197" t="s">
        <v>6390</v>
      </c>
      <c r="D424" s="206">
        <v>12</v>
      </c>
      <c r="E424" s="195" t="s">
        <v>6391</v>
      </c>
      <c r="F424" s="194" t="s">
        <v>58</v>
      </c>
      <c r="G424" s="378">
        <v>0.8010666666666667</v>
      </c>
      <c r="H424" s="354">
        <v>19.95</v>
      </c>
      <c r="I424" s="345">
        <f>TRUNC(G424*H424,2)</f>
        <v>15.98</v>
      </c>
    </row>
    <row r="425" spans="1:9" x14ac:dyDescent="0.3">
      <c r="A425" s="43" t="s">
        <v>4129</v>
      </c>
      <c r="B425" s="198"/>
      <c r="C425" s="205" t="s">
        <v>6388</v>
      </c>
      <c r="D425" s="204"/>
      <c r="E425" s="204"/>
      <c r="F425" s="204"/>
      <c r="G425" s="379"/>
      <c r="H425" s="355"/>
      <c r="I425" s="347">
        <f>SUM(I423:I424)</f>
        <v>26.75</v>
      </c>
    </row>
    <row r="426" spans="1:9" ht="36" x14ac:dyDescent="0.3">
      <c r="A426" s="43" t="s">
        <v>4130</v>
      </c>
      <c r="B426" s="198"/>
      <c r="C426" s="197" t="s">
        <v>6387</v>
      </c>
      <c r="D426" s="193" t="s">
        <v>6611</v>
      </c>
      <c r="E426" s="203" t="s">
        <v>6610</v>
      </c>
      <c r="F426" s="194" t="s">
        <v>135</v>
      </c>
      <c r="G426" s="378">
        <v>1</v>
      </c>
      <c r="H426" s="354">
        <v>45.35</v>
      </c>
      <c r="I426" s="345">
        <v>45.35</v>
      </c>
    </row>
    <row r="427" spans="1:9" x14ac:dyDescent="0.3">
      <c r="A427" s="43" t="s">
        <v>4131</v>
      </c>
      <c r="B427" s="198"/>
      <c r="C427" s="205" t="s">
        <v>6403</v>
      </c>
      <c r="D427" s="204"/>
      <c r="E427" s="204"/>
      <c r="F427" s="204"/>
      <c r="G427" s="379"/>
      <c r="H427" s="355"/>
      <c r="I427" s="347">
        <f>SUM(I426)</f>
        <v>45.35</v>
      </c>
    </row>
    <row r="428" spans="1:9" x14ac:dyDescent="0.25">
      <c r="A428" s="43" t="s">
        <v>4132</v>
      </c>
      <c r="B428" s="35"/>
      <c r="C428" s="218"/>
      <c r="D428" s="35"/>
      <c r="E428" s="35"/>
      <c r="F428" s="35"/>
      <c r="G428" s="382"/>
      <c r="H428" s="337"/>
      <c r="I428" s="356"/>
    </row>
    <row r="429" spans="1:9" x14ac:dyDescent="0.3">
      <c r="A429" s="43" t="s">
        <v>4133</v>
      </c>
      <c r="B429" s="216">
        <v>190</v>
      </c>
      <c r="C429" s="215" t="s">
        <v>6399</v>
      </c>
      <c r="D429" s="214" t="s">
        <v>104</v>
      </c>
      <c r="E429" s="214" t="s">
        <v>106</v>
      </c>
      <c r="F429" s="214" t="s">
        <v>6521</v>
      </c>
      <c r="G429" s="375" t="s">
        <v>6398</v>
      </c>
      <c r="H429" s="350"/>
      <c r="I429" s="360"/>
    </row>
    <row r="430" spans="1:9" x14ac:dyDescent="0.3">
      <c r="A430" s="43" t="s">
        <v>4134</v>
      </c>
      <c r="B430" s="213"/>
      <c r="C430" s="212"/>
      <c r="D430" s="211"/>
      <c r="E430" s="211"/>
      <c r="F430" s="211"/>
      <c r="G430" s="376"/>
      <c r="H430" s="357" t="s">
        <v>6395</v>
      </c>
      <c r="I430" s="353" t="s">
        <v>6395</v>
      </c>
    </row>
    <row r="431" spans="1:9" ht="36" x14ac:dyDescent="0.3">
      <c r="A431" s="43" t="s">
        <v>4135</v>
      </c>
      <c r="B431" s="210"/>
      <c r="C431" s="209" t="s">
        <v>193</v>
      </c>
      <c r="D431" s="41" t="s">
        <v>3573</v>
      </c>
      <c r="E431" s="208" t="s">
        <v>6609</v>
      </c>
      <c r="F431" s="207" t="s">
        <v>135</v>
      </c>
      <c r="G431" s="384"/>
      <c r="H431" s="361"/>
      <c r="I431" s="343">
        <f>SUM(I434,I437)</f>
        <v>783.24</v>
      </c>
    </row>
    <row r="432" spans="1:9" x14ac:dyDescent="0.3">
      <c r="A432" s="43" t="s">
        <v>4136</v>
      </c>
      <c r="B432" s="198"/>
      <c r="C432" s="197" t="s">
        <v>6390</v>
      </c>
      <c r="D432" s="206">
        <v>8</v>
      </c>
      <c r="E432" s="195" t="s">
        <v>6392</v>
      </c>
      <c r="F432" s="194" t="s">
        <v>58</v>
      </c>
      <c r="G432" s="378">
        <v>8</v>
      </c>
      <c r="H432" s="354">
        <v>13.47</v>
      </c>
      <c r="I432" s="345">
        <f>TRUNC(G432*H432,2)</f>
        <v>107.76</v>
      </c>
    </row>
    <row r="433" spans="1:9" x14ac:dyDescent="0.3">
      <c r="A433" s="43" t="s">
        <v>4137</v>
      </c>
      <c r="B433" s="198"/>
      <c r="C433" s="197" t="s">
        <v>6390</v>
      </c>
      <c r="D433" s="206">
        <v>12</v>
      </c>
      <c r="E433" s="195" t="s">
        <v>6391</v>
      </c>
      <c r="F433" s="194" t="s">
        <v>58</v>
      </c>
      <c r="G433" s="378">
        <v>8.0065408805031453</v>
      </c>
      <c r="H433" s="354">
        <v>19.95</v>
      </c>
      <c r="I433" s="345">
        <f>TRUNC(G433*H433,2)</f>
        <v>159.72999999999999</v>
      </c>
    </row>
    <row r="434" spans="1:9" x14ac:dyDescent="0.3">
      <c r="A434" s="43" t="s">
        <v>4138</v>
      </c>
      <c r="B434" s="198"/>
      <c r="C434" s="205" t="s">
        <v>6388</v>
      </c>
      <c r="D434" s="204"/>
      <c r="E434" s="204"/>
      <c r="F434" s="204"/>
      <c r="G434" s="379"/>
      <c r="H434" s="355"/>
      <c r="I434" s="347">
        <f>SUM(I432:I433)</f>
        <v>267.49</v>
      </c>
    </row>
    <row r="435" spans="1:9" ht="36" x14ac:dyDescent="0.3">
      <c r="A435" s="43" t="s">
        <v>4139</v>
      </c>
      <c r="B435" s="198"/>
      <c r="C435" s="197" t="s">
        <v>6387</v>
      </c>
      <c r="D435" s="193" t="s">
        <v>6608</v>
      </c>
      <c r="E435" s="203" t="s">
        <v>6607</v>
      </c>
      <c r="F435" s="194" t="s">
        <v>135</v>
      </c>
      <c r="G435" s="378">
        <v>1</v>
      </c>
      <c r="H435" s="354">
        <v>366.25</v>
      </c>
      <c r="I435" s="345">
        <v>366.25</v>
      </c>
    </row>
    <row r="436" spans="1:9" x14ac:dyDescent="0.3">
      <c r="A436" s="43" t="s">
        <v>4140</v>
      </c>
      <c r="B436" s="198"/>
      <c r="C436" s="197" t="s">
        <v>6387</v>
      </c>
      <c r="D436" s="193" t="s">
        <v>6606</v>
      </c>
      <c r="E436" s="195" t="s">
        <v>6605</v>
      </c>
      <c r="F436" s="194" t="s">
        <v>135</v>
      </c>
      <c r="G436" s="378">
        <v>1</v>
      </c>
      <c r="H436" s="354">
        <v>149.5</v>
      </c>
      <c r="I436" s="345">
        <v>149.5</v>
      </c>
    </row>
    <row r="437" spans="1:9" x14ac:dyDescent="0.3">
      <c r="A437" s="43" t="s">
        <v>4141</v>
      </c>
      <c r="B437" s="198"/>
      <c r="C437" s="205" t="s">
        <v>6403</v>
      </c>
      <c r="D437" s="204"/>
      <c r="E437" s="204"/>
      <c r="F437" s="204"/>
      <c r="G437" s="379"/>
      <c r="H437" s="355"/>
      <c r="I437" s="347">
        <f>SUM(I435:I436)</f>
        <v>515.75</v>
      </c>
    </row>
    <row r="438" spans="1:9" x14ac:dyDescent="0.25">
      <c r="A438" s="43" t="s">
        <v>4142</v>
      </c>
      <c r="B438" s="35"/>
      <c r="C438" s="218"/>
      <c r="D438" s="35"/>
      <c r="E438" s="35"/>
      <c r="F438" s="35"/>
      <c r="G438" s="382"/>
      <c r="H438" s="337"/>
      <c r="I438" s="356"/>
    </row>
    <row r="439" spans="1:9" x14ac:dyDescent="0.3">
      <c r="A439" s="43" t="s">
        <v>4143</v>
      </c>
      <c r="B439" s="216">
        <v>198</v>
      </c>
      <c r="C439" s="215" t="s">
        <v>6399</v>
      </c>
      <c r="D439" s="214" t="s">
        <v>104</v>
      </c>
      <c r="E439" s="214" t="s">
        <v>106</v>
      </c>
      <c r="F439" s="214" t="s">
        <v>6521</v>
      </c>
      <c r="G439" s="375" t="s">
        <v>6398</v>
      </c>
      <c r="H439" s="350"/>
      <c r="I439" s="360"/>
    </row>
    <row r="440" spans="1:9" x14ac:dyDescent="0.3">
      <c r="A440" s="43" t="s">
        <v>4144</v>
      </c>
      <c r="B440" s="213"/>
      <c r="C440" s="212"/>
      <c r="D440" s="211"/>
      <c r="E440" s="211"/>
      <c r="F440" s="211"/>
      <c r="G440" s="376"/>
      <c r="H440" s="357" t="s">
        <v>6395</v>
      </c>
      <c r="I440" s="353" t="s">
        <v>6395</v>
      </c>
    </row>
    <row r="441" spans="1:9" x14ac:dyDescent="0.3">
      <c r="A441" s="43" t="s">
        <v>4145</v>
      </c>
      <c r="B441" s="210"/>
      <c r="C441" s="221" t="s">
        <v>193</v>
      </c>
      <c r="D441" s="220" t="s">
        <v>2912</v>
      </c>
      <c r="E441" s="222" t="s">
        <v>2913</v>
      </c>
      <c r="F441" s="219" t="s">
        <v>135</v>
      </c>
      <c r="G441" s="384"/>
      <c r="H441" s="361"/>
      <c r="I441" s="343">
        <f>SUM(I444,I446)</f>
        <v>21.66</v>
      </c>
    </row>
    <row r="442" spans="1:9" x14ac:dyDescent="0.3">
      <c r="A442" s="43" t="s">
        <v>4146</v>
      </c>
      <c r="B442" s="198"/>
      <c r="C442" s="197" t="s">
        <v>6390</v>
      </c>
      <c r="D442" s="206">
        <v>8</v>
      </c>
      <c r="E442" s="195" t="s">
        <v>6392</v>
      </c>
      <c r="F442" s="194" t="s">
        <v>58</v>
      </c>
      <c r="G442" s="378">
        <v>0.2</v>
      </c>
      <c r="H442" s="354">
        <v>13.47</v>
      </c>
      <c r="I442" s="345">
        <f>TRUNC(G442*H442,2)</f>
        <v>2.69</v>
      </c>
    </row>
    <row r="443" spans="1:9" x14ac:dyDescent="0.3">
      <c r="A443" s="43" t="s">
        <v>4147</v>
      </c>
      <c r="B443" s="198"/>
      <c r="C443" s="197" t="s">
        <v>6390</v>
      </c>
      <c r="D443" s="206">
        <v>12</v>
      </c>
      <c r="E443" s="195" t="s">
        <v>6391</v>
      </c>
      <c r="F443" s="194" t="s">
        <v>58</v>
      </c>
      <c r="G443" s="378">
        <v>0.2</v>
      </c>
      <c r="H443" s="354">
        <v>19.95</v>
      </c>
      <c r="I443" s="345">
        <f>TRUNC(G443*H443,2)</f>
        <v>3.99</v>
      </c>
    </row>
    <row r="444" spans="1:9" x14ac:dyDescent="0.3">
      <c r="A444" s="43" t="s">
        <v>4148</v>
      </c>
      <c r="B444" s="198"/>
      <c r="C444" s="205" t="s">
        <v>6388</v>
      </c>
      <c r="D444" s="204"/>
      <c r="E444" s="204"/>
      <c r="F444" s="204"/>
      <c r="G444" s="379"/>
      <c r="H444" s="355"/>
      <c r="I444" s="347">
        <f>SUM(I442:I443)</f>
        <v>6.68</v>
      </c>
    </row>
    <row r="445" spans="1:9" x14ac:dyDescent="0.3">
      <c r="A445" s="43" t="s">
        <v>4149</v>
      </c>
      <c r="B445" s="198"/>
      <c r="C445" s="197" t="s">
        <v>6387</v>
      </c>
      <c r="D445" s="193" t="s">
        <v>6604</v>
      </c>
      <c r="E445" s="195" t="s">
        <v>6603</v>
      </c>
      <c r="F445" s="194" t="s">
        <v>3322</v>
      </c>
      <c r="G445" s="378">
        <v>1</v>
      </c>
      <c r="H445" s="354">
        <v>14.98</v>
      </c>
      <c r="I445" s="345">
        <v>14.98</v>
      </c>
    </row>
    <row r="446" spans="1:9" x14ac:dyDescent="0.3">
      <c r="A446" s="43" t="s">
        <v>4150</v>
      </c>
      <c r="B446" s="198"/>
      <c r="C446" s="205" t="s">
        <v>6403</v>
      </c>
      <c r="D446" s="204"/>
      <c r="E446" s="204"/>
      <c r="F446" s="204"/>
      <c r="G446" s="379"/>
      <c r="H446" s="355"/>
      <c r="I446" s="347">
        <f>SUM(I445)</f>
        <v>14.98</v>
      </c>
    </row>
    <row r="447" spans="1:9" x14ac:dyDescent="0.25">
      <c r="A447" s="43" t="s">
        <v>4151</v>
      </c>
      <c r="B447" s="35"/>
      <c r="C447" s="218"/>
      <c r="D447" s="35"/>
      <c r="E447" s="35"/>
      <c r="F447" s="35"/>
      <c r="G447" s="382"/>
      <c r="H447" s="337"/>
      <c r="I447" s="356"/>
    </row>
    <row r="448" spans="1:9" x14ac:dyDescent="0.3">
      <c r="A448" s="43" t="s">
        <v>4152</v>
      </c>
      <c r="B448" s="216">
        <v>209</v>
      </c>
      <c r="C448" s="215" t="s">
        <v>6399</v>
      </c>
      <c r="D448" s="214" t="s">
        <v>104</v>
      </c>
      <c r="E448" s="214" t="s">
        <v>106</v>
      </c>
      <c r="F448" s="214" t="s">
        <v>6521</v>
      </c>
      <c r="G448" s="375" t="s">
        <v>6398</v>
      </c>
      <c r="H448" s="350"/>
      <c r="I448" s="360"/>
    </row>
    <row r="449" spans="1:9" x14ac:dyDescent="0.3">
      <c r="A449" s="43" t="s">
        <v>4153</v>
      </c>
      <c r="B449" s="213"/>
      <c r="C449" s="212"/>
      <c r="D449" s="211"/>
      <c r="E449" s="211"/>
      <c r="F449" s="211"/>
      <c r="G449" s="376"/>
      <c r="H449" s="357" t="s">
        <v>6395</v>
      </c>
      <c r="I449" s="353" t="s">
        <v>6395</v>
      </c>
    </row>
    <row r="450" spans="1:9" ht="24" x14ac:dyDescent="0.3">
      <c r="A450" s="43" t="s">
        <v>4154</v>
      </c>
      <c r="B450" s="210"/>
      <c r="C450" s="221" t="s">
        <v>193</v>
      </c>
      <c r="D450" s="220" t="s">
        <v>926</v>
      </c>
      <c r="E450" s="208" t="s">
        <v>6602</v>
      </c>
      <c r="F450" s="219" t="s">
        <v>135</v>
      </c>
      <c r="G450" s="384"/>
      <c r="H450" s="361"/>
      <c r="I450" s="343">
        <f>SUM(I453,I456)</f>
        <v>89.68</v>
      </c>
    </row>
    <row r="451" spans="1:9" x14ac:dyDescent="0.3">
      <c r="A451" s="43" t="s">
        <v>4155</v>
      </c>
      <c r="B451" s="198"/>
      <c r="C451" s="197" t="s">
        <v>6390</v>
      </c>
      <c r="D451" s="206">
        <v>8</v>
      </c>
      <c r="E451" s="195" t="s">
        <v>6392</v>
      </c>
      <c r="F451" s="194" t="s">
        <v>58</v>
      </c>
      <c r="G451" s="378">
        <v>0.25</v>
      </c>
      <c r="H451" s="354">
        <v>13.47</v>
      </c>
      <c r="I451" s="345">
        <f>TRUNC(G451*H451,2)</f>
        <v>3.36</v>
      </c>
    </row>
    <row r="452" spans="1:9" x14ac:dyDescent="0.3">
      <c r="A452" s="43" t="s">
        <v>4156</v>
      </c>
      <c r="B452" s="198"/>
      <c r="C452" s="197" t="s">
        <v>6390</v>
      </c>
      <c r="D452" s="206">
        <v>4</v>
      </c>
      <c r="E452" s="195" t="s">
        <v>6415</v>
      </c>
      <c r="F452" s="194" t="s">
        <v>58</v>
      </c>
      <c r="G452" s="378">
        <v>0.25099999999999995</v>
      </c>
      <c r="H452" s="354">
        <v>19.95</v>
      </c>
      <c r="I452" s="345">
        <f>TRUNC(G452*H452,2)</f>
        <v>5</v>
      </c>
    </row>
    <row r="453" spans="1:9" x14ac:dyDescent="0.3">
      <c r="A453" s="43" t="s">
        <v>4157</v>
      </c>
      <c r="B453" s="198"/>
      <c r="C453" s="205" t="s">
        <v>6388</v>
      </c>
      <c r="D453" s="204"/>
      <c r="E453" s="204"/>
      <c r="F453" s="204"/>
      <c r="G453" s="379"/>
      <c r="H453" s="355"/>
      <c r="I453" s="347">
        <f>SUM(I451:I452)</f>
        <v>8.36</v>
      </c>
    </row>
    <row r="454" spans="1:9" x14ac:dyDescent="0.3">
      <c r="A454" s="43" t="s">
        <v>4158</v>
      </c>
      <c r="B454" s="198"/>
      <c r="C454" s="197" t="s">
        <v>6382</v>
      </c>
      <c r="D454" s="196">
        <v>37401</v>
      </c>
      <c r="E454" s="195" t="s">
        <v>6601</v>
      </c>
      <c r="F454" s="194" t="s">
        <v>135</v>
      </c>
      <c r="G454" s="378">
        <v>1</v>
      </c>
      <c r="H454" s="354">
        <v>78.84</v>
      </c>
      <c r="I454" s="345">
        <f>TRUNC(G454*H454,2)</f>
        <v>78.84</v>
      </c>
    </row>
    <row r="455" spans="1:9" x14ac:dyDescent="0.3">
      <c r="A455" s="43" t="s">
        <v>4159</v>
      </c>
      <c r="B455" s="198"/>
      <c r="C455" s="197" t="s">
        <v>6390</v>
      </c>
      <c r="D455" s="196">
        <v>2221</v>
      </c>
      <c r="E455" s="195" t="s">
        <v>6503</v>
      </c>
      <c r="F455" s="194" t="s">
        <v>6423</v>
      </c>
      <c r="G455" s="378">
        <v>4</v>
      </c>
      <c r="H455" s="354">
        <v>0.62</v>
      </c>
      <c r="I455" s="345">
        <f>TRUNC(G455*H455,2)</f>
        <v>2.48</v>
      </c>
    </row>
    <row r="456" spans="1:9" x14ac:dyDescent="0.3">
      <c r="A456" s="43" t="s">
        <v>4160</v>
      </c>
      <c r="B456" s="198"/>
      <c r="C456" s="205" t="s">
        <v>6403</v>
      </c>
      <c r="D456" s="204"/>
      <c r="E456" s="204"/>
      <c r="F456" s="204"/>
      <c r="G456" s="379"/>
      <c r="H456" s="355"/>
      <c r="I456" s="347">
        <f>SUM(I454:I455)</f>
        <v>81.320000000000007</v>
      </c>
    </row>
    <row r="457" spans="1:9" x14ac:dyDescent="0.25">
      <c r="A457" s="43" t="s">
        <v>4161</v>
      </c>
      <c r="B457" s="35"/>
      <c r="C457" s="218"/>
      <c r="D457" s="35"/>
      <c r="E457" s="35"/>
      <c r="F457" s="35"/>
      <c r="G457" s="382"/>
      <c r="H457" s="337"/>
      <c r="I457" s="356"/>
    </row>
    <row r="458" spans="1:9" x14ac:dyDescent="0.3">
      <c r="A458" s="43" t="s">
        <v>4162</v>
      </c>
      <c r="B458" s="216">
        <v>210</v>
      </c>
      <c r="C458" s="215" t="s">
        <v>6399</v>
      </c>
      <c r="D458" s="214" t="s">
        <v>104</v>
      </c>
      <c r="E458" s="214" t="s">
        <v>106</v>
      </c>
      <c r="F458" s="214" t="s">
        <v>6521</v>
      </c>
      <c r="G458" s="375" t="s">
        <v>6398</v>
      </c>
      <c r="H458" s="350"/>
      <c r="I458" s="360"/>
    </row>
    <row r="459" spans="1:9" x14ac:dyDescent="0.3">
      <c r="A459" s="43" t="s">
        <v>4163</v>
      </c>
      <c r="B459" s="213"/>
      <c r="C459" s="212"/>
      <c r="D459" s="211"/>
      <c r="E459" s="211"/>
      <c r="F459" s="211"/>
      <c r="G459" s="376"/>
      <c r="H459" s="357" t="s">
        <v>6395</v>
      </c>
      <c r="I459" s="353" t="s">
        <v>6395</v>
      </c>
    </row>
    <row r="460" spans="1:9" ht="24" x14ac:dyDescent="0.3">
      <c r="A460" s="43" t="s">
        <v>4164</v>
      </c>
      <c r="B460" s="210"/>
      <c r="C460" s="221" t="s">
        <v>193</v>
      </c>
      <c r="D460" s="220" t="s">
        <v>1868</v>
      </c>
      <c r="E460" s="208" t="s">
        <v>6600</v>
      </c>
      <c r="F460" s="219" t="s">
        <v>135</v>
      </c>
      <c r="G460" s="384"/>
      <c r="H460" s="361"/>
      <c r="I460" s="343">
        <f>SUM(I463,I466)</f>
        <v>166.54000000000002</v>
      </c>
    </row>
    <row r="461" spans="1:9" x14ac:dyDescent="0.3">
      <c r="A461" s="43" t="s">
        <v>4165</v>
      </c>
      <c r="B461" s="198"/>
      <c r="C461" s="197" t="s">
        <v>6390</v>
      </c>
      <c r="D461" s="206">
        <v>8</v>
      </c>
      <c r="E461" s="195" t="s">
        <v>6392</v>
      </c>
      <c r="F461" s="194" t="s">
        <v>58</v>
      </c>
      <c r="G461" s="378">
        <v>1.1499999999999999</v>
      </c>
      <c r="H461" s="354">
        <v>13.47</v>
      </c>
      <c r="I461" s="345">
        <f>TRUNC(G461*H461,2)</f>
        <v>15.49</v>
      </c>
    </row>
    <row r="462" spans="1:9" x14ac:dyDescent="0.3">
      <c r="A462" s="43" t="s">
        <v>4166</v>
      </c>
      <c r="B462" s="198"/>
      <c r="C462" s="197" t="s">
        <v>6390</v>
      </c>
      <c r="D462" s="206">
        <v>11</v>
      </c>
      <c r="E462" s="195" t="s">
        <v>6389</v>
      </c>
      <c r="F462" s="194" t="s">
        <v>58</v>
      </c>
      <c r="G462" s="378">
        <v>1.151</v>
      </c>
      <c r="H462" s="354">
        <v>19.95</v>
      </c>
      <c r="I462" s="345">
        <f>TRUNC(G462*H462,2)</f>
        <v>22.96</v>
      </c>
    </row>
    <row r="463" spans="1:9" x14ac:dyDescent="0.3">
      <c r="A463" s="43" t="s">
        <v>4167</v>
      </c>
      <c r="B463" s="198"/>
      <c r="C463" s="205" t="s">
        <v>6388</v>
      </c>
      <c r="D463" s="204"/>
      <c r="E463" s="204"/>
      <c r="F463" s="204"/>
      <c r="G463" s="379"/>
      <c r="H463" s="355"/>
      <c r="I463" s="347">
        <f>SUM(I461:I462)</f>
        <v>38.450000000000003</v>
      </c>
    </row>
    <row r="464" spans="1:9" ht="36" x14ac:dyDescent="0.3">
      <c r="A464" s="43" t="s">
        <v>4168</v>
      </c>
      <c r="B464" s="198"/>
      <c r="C464" s="197" t="s">
        <v>6387</v>
      </c>
      <c r="D464" s="193" t="s">
        <v>6599</v>
      </c>
      <c r="E464" s="203" t="s">
        <v>6598</v>
      </c>
      <c r="F464" s="194" t="s">
        <v>135</v>
      </c>
      <c r="G464" s="378">
        <v>1</v>
      </c>
      <c r="H464" s="354">
        <v>126.92</v>
      </c>
      <c r="I464" s="345">
        <f>TRUNC(G464*H464,2)</f>
        <v>126.92</v>
      </c>
    </row>
    <row r="465" spans="1:9" x14ac:dyDescent="0.3">
      <c r="A465" s="43" t="s">
        <v>4169</v>
      </c>
      <c r="B465" s="198"/>
      <c r="C465" s="197" t="s">
        <v>6390</v>
      </c>
      <c r="D465" s="193" t="s">
        <v>6568</v>
      </c>
      <c r="E465" s="195" t="s">
        <v>6567</v>
      </c>
      <c r="F465" s="194" t="s">
        <v>6413</v>
      </c>
      <c r="G465" s="378">
        <v>2.8763999999999199</v>
      </c>
      <c r="H465" s="354">
        <v>0.41</v>
      </c>
      <c r="I465" s="345">
        <f>TRUNC(G465*H465,2)</f>
        <v>1.17</v>
      </c>
    </row>
    <row r="466" spans="1:9" x14ac:dyDescent="0.3">
      <c r="A466" s="43" t="s">
        <v>4170</v>
      </c>
      <c r="B466" s="198"/>
      <c r="C466" s="205" t="s">
        <v>6403</v>
      </c>
      <c r="D466" s="204"/>
      <c r="E466" s="204"/>
      <c r="F466" s="204"/>
      <c r="G466" s="379"/>
      <c r="H466" s="355"/>
      <c r="I466" s="347">
        <f>SUM(I464:I465)</f>
        <v>128.09</v>
      </c>
    </row>
    <row r="467" spans="1:9" x14ac:dyDescent="0.25">
      <c r="A467" s="43" t="s">
        <v>4171</v>
      </c>
      <c r="B467" s="35"/>
      <c r="C467" s="218"/>
      <c r="D467" s="35"/>
      <c r="E467" s="35"/>
      <c r="F467" s="35"/>
      <c r="G467" s="382"/>
      <c r="H467" s="337"/>
      <c r="I467" s="356"/>
    </row>
    <row r="468" spans="1:9" x14ac:dyDescent="0.3">
      <c r="A468" s="43" t="s">
        <v>4172</v>
      </c>
      <c r="B468" s="216">
        <v>212</v>
      </c>
      <c r="C468" s="215" t="s">
        <v>6399</v>
      </c>
      <c r="D468" s="214" t="s">
        <v>104</v>
      </c>
      <c r="E468" s="214" t="s">
        <v>106</v>
      </c>
      <c r="F468" s="214" t="s">
        <v>6521</v>
      </c>
      <c r="G468" s="375" t="s">
        <v>6398</v>
      </c>
      <c r="H468" s="350"/>
      <c r="I468" s="360"/>
    </row>
    <row r="469" spans="1:9" x14ac:dyDescent="0.3">
      <c r="A469" s="43" t="s">
        <v>4173</v>
      </c>
      <c r="B469" s="213"/>
      <c r="C469" s="212"/>
      <c r="D469" s="211"/>
      <c r="E469" s="211"/>
      <c r="F469" s="211"/>
      <c r="G469" s="376"/>
      <c r="H469" s="357" t="s">
        <v>6395</v>
      </c>
      <c r="I469" s="353" t="s">
        <v>6395</v>
      </c>
    </row>
    <row r="470" spans="1:9" x14ac:dyDescent="0.3">
      <c r="A470" s="43" t="s">
        <v>4174</v>
      </c>
      <c r="B470" s="210"/>
      <c r="C470" s="221" t="s">
        <v>193</v>
      </c>
      <c r="D470" s="220" t="s">
        <v>1846</v>
      </c>
      <c r="E470" s="222" t="s">
        <v>1847</v>
      </c>
      <c r="F470" s="219" t="s">
        <v>135</v>
      </c>
      <c r="G470" s="384"/>
      <c r="H470" s="361"/>
      <c r="I470" s="343">
        <f>SUM(I475,I473)</f>
        <v>12.12</v>
      </c>
    </row>
    <row r="471" spans="1:9" x14ac:dyDescent="0.3">
      <c r="A471" s="43" t="s">
        <v>4175</v>
      </c>
      <c r="B471" s="198"/>
      <c r="C471" s="197" t="s">
        <v>6390</v>
      </c>
      <c r="D471" s="206">
        <v>8</v>
      </c>
      <c r="E471" s="195" t="s">
        <v>6392</v>
      </c>
      <c r="F471" s="194" t="s">
        <v>58</v>
      </c>
      <c r="G471" s="378">
        <v>0.16</v>
      </c>
      <c r="H471" s="354">
        <v>13.47</v>
      </c>
      <c r="I471" s="345">
        <f>TRUNC(G471*H471,2)</f>
        <v>2.15</v>
      </c>
    </row>
    <row r="472" spans="1:9" x14ac:dyDescent="0.3">
      <c r="A472" s="43" t="s">
        <v>4176</v>
      </c>
      <c r="B472" s="198"/>
      <c r="C472" s="197" t="s">
        <v>6390</v>
      </c>
      <c r="D472" s="206">
        <v>11</v>
      </c>
      <c r="E472" s="195" t="s">
        <v>6389</v>
      </c>
      <c r="F472" s="194" t="s">
        <v>58</v>
      </c>
      <c r="G472" s="378">
        <v>0.16053333333333331</v>
      </c>
      <c r="H472" s="354">
        <v>19.95</v>
      </c>
      <c r="I472" s="345">
        <f>TRUNC(G472*H472,2)</f>
        <v>3.2</v>
      </c>
    </row>
    <row r="473" spans="1:9" x14ac:dyDescent="0.3">
      <c r="A473" s="43" t="s">
        <v>4177</v>
      </c>
      <c r="B473" s="198"/>
      <c r="C473" s="205" t="s">
        <v>6388</v>
      </c>
      <c r="D473" s="204"/>
      <c r="E473" s="204"/>
      <c r="F473" s="204"/>
      <c r="G473" s="379"/>
      <c r="H473" s="355"/>
      <c r="I473" s="347">
        <f>SUM(I471:I472)</f>
        <v>5.35</v>
      </c>
    </row>
    <row r="474" spans="1:9" x14ac:dyDescent="0.3">
      <c r="A474" s="43" t="s">
        <v>4178</v>
      </c>
      <c r="B474" s="198"/>
      <c r="C474" s="197" t="s">
        <v>6382</v>
      </c>
      <c r="D474" s="196">
        <v>4186</v>
      </c>
      <c r="E474" s="195" t="s">
        <v>6597</v>
      </c>
      <c r="F474" s="194" t="s">
        <v>135</v>
      </c>
      <c r="G474" s="378">
        <v>1</v>
      </c>
      <c r="H474" s="354">
        <v>6.77</v>
      </c>
      <c r="I474" s="345">
        <f>TRUNC(G474*H474,2)</f>
        <v>6.77</v>
      </c>
    </row>
    <row r="475" spans="1:9" x14ac:dyDescent="0.3">
      <c r="A475" s="43" t="s">
        <v>4179</v>
      </c>
      <c r="B475" s="198"/>
      <c r="C475" s="205" t="s">
        <v>6403</v>
      </c>
      <c r="D475" s="204"/>
      <c r="E475" s="204"/>
      <c r="F475" s="204"/>
      <c r="G475" s="379"/>
      <c r="H475" s="355"/>
      <c r="I475" s="347">
        <f>SUM(I474)</f>
        <v>6.77</v>
      </c>
    </row>
    <row r="476" spans="1:9" x14ac:dyDescent="0.25">
      <c r="A476" s="43" t="s">
        <v>4180</v>
      </c>
      <c r="B476" s="35"/>
      <c r="C476" s="218"/>
      <c r="D476" s="35"/>
      <c r="E476" s="35"/>
      <c r="F476" s="35"/>
      <c r="G476" s="382"/>
      <c r="H476" s="337"/>
      <c r="I476" s="356"/>
    </row>
    <row r="477" spans="1:9" x14ac:dyDescent="0.3">
      <c r="A477" s="43" t="s">
        <v>4181</v>
      </c>
      <c r="B477" s="216">
        <v>213</v>
      </c>
      <c r="C477" s="215" t="s">
        <v>6399</v>
      </c>
      <c r="D477" s="214" t="s">
        <v>104</v>
      </c>
      <c r="E477" s="214" t="s">
        <v>106</v>
      </c>
      <c r="F477" s="214" t="s">
        <v>6521</v>
      </c>
      <c r="G477" s="375" t="s">
        <v>6398</v>
      </c>
      <c r="H477" s="350"/>
      <c r="I477" s="360"/>
    </row>
    <row r="478" spans="1:9" x14ac:dyDescent="0.3">
      <c r="A478" s="43" t="s">
        <v>4182</v>
      </c>
      <c r="B478" s="213"/>
      <c r="C478" s="212"/>
      <c r="D478" s="211"/>
      <c r="E478" s="211"/>
      <c r="F478" s="211"/>
      <c r="G478" s="376"/>
      <c r="H478" s="357" t="s">
        <v>6395</v>
      </c>
      <c r="I478" s="353" t="s">
        <v>6395</v>
      </c>
    </row>
    <row r="479" spans="1:9" x14ac:dyDescent="0.3">
      <c r="A479" s="43" t="s">
        <v>4183</v>
      </c>
      <c r="B479" s="210"/>
      <c r="C479" s="221" t="s">
        <v>193</v>
      </c>
      <c r="D479" s="220" t="s">
        <v>1849</v>
      </c>
      <c r="E479" s="222" t="s">
        <v>1850</v>
      </c>
      <c r="F479" s="219" t="s">
        <v>135</v>
      </c>
      <c r="G479" s="384"/>
      <c r="H479" s="361"/>
      <c r="I479" s="343">
        <f>SUM(I482,I484)</f>
        <v>14.17</v>
      </c>
    </row>
    <row r="480" spans="1:9" x14ac:dyDescent="0.3">
      <c r="A480" s="43" t="s">
        <v>4184</v>
      </c>
      <c r="B480" s="198"/>
      <c r="C480" s="197" t="s">
        <v>6390</v>
      </c>
      <c r="D480" s="206">
        <v>8</v>
      </c>
      <c r="E480" s="195" t="s">
        <v>6392</v>
      </c>
      <c r="F480" s="194" t="s">
        <v>58</v>
      </c>
      <c r="G480" s="378">
        <v>0.16</v>
      </c>
      <c r="H480" s="354">
        <v>13.47</v>
      </c>
      <c r="I480" s="345">
        <f>TRUNC(G480*H480,2)</f>
        <v>2.15</v>
      </c>
    </row>
    <row r="481" spans="1:9" x14ac:dyDescent="0.3">
      <c r="A481" s="43" t="s">
        <v>4185</v>
      </c>
      <c r="B481" s="198"/>
      <c r="C481" s="197" t="s">
        <v>6390</v>
      </c>
      <c r="D481" s="206">
        <v>11</v>
      </c>
      <c r="E481" s="195" t="s">
        <v>6389</v>
      </c>
      <c r="F481" s="194" t="s">
        <v>58</v>
      </c>
      <c r="G481" s="378">
        <v>0.16053333333333331</v>
      </c>
      <c r="H481" s="354">
        <v>19.95</v>
      </c>
      <c r="I481" s="345">
        <f>TRUNC(G481*H481,2)</f>
        <v>3.2</v>
      </c>
    </row>
    <row r="482" spans="1:9" x14ac:dyDescent="0.3">
      <c r="A482" s="43" t="s">
        <v>4186</v>
      </c>
      <c r="B482" s="198"/>
      <c r="C482" s="205" t="s">
        <v>6388</v>
      </c>
      <c r="D482" s="204"/>
      <c r="E482" s="204"/>
      <c r="F482" s="204"/>
      <c r="G482" s="379"/>
      <c r="H482" s="355"/>
      <c r="I482" s="347">
        <f>SUM(I480:I481)</f>
        <v>5.35</v>
      </c>
    </row>
    <row r="483" spans="1:9" x14ac:dyDescent="0.3">
      <c r="A483" s="43" t="s">
        <v>4187</v>
      </c>
      <c r="B483" s="198"/>
      <c r="C483" s="197" t="s">
        <v>6382</v>
      </c>
      <c r="D483" s="196">
        <v>4187</v>
      </c>
      <c r="E483" s="195" t="s">
        <v>6596</v>
      </c>
      <c r="F483" s="194" t="s">
        <v>135</v>
      </c>
      <c r="G483" s="378">
        <v>1</v>
      </c>
      <c r="H483" s="354">
        <v>8.82</v>
      </c>
      <c r="I483" s="345">
        <f>TRUNC(G483*H483,2)</f>
        <v>8.82</v>
      </c>
    </row>
    <row r="484" spans="1:9" x14ac:dyDescent="0.3">
      <c r="A484" s="43" t="s">
        <v>4188</v>
      </c>
      <c r="B484" s="198"/>
      <c r="C484" s="205" t="s">
        <v>6403</v>
      </c>
      <c r="D484" s="204"/>
      <c r="E484" s="204"/>
      <c r="F484" s="204"/>
      <c r="G484" s="379"/>
      <c r="H484" s="355"/>
      <c r="I484" s="347">
        <f>SUM(I483)</f>
        <v>8.82</v>
      </c>
    </row>
    <row r="485" spans="1:9" x14ac:dyDescent="0.3">
      <c r="A485" s="43" t="s">
        <v>4189</v>
      </c>
      <c r="B485" s="216">
        <v>219</v>
      </c>
      <c r="C485" s="215" t="s">
        <v>6399</v>
      </c>
      <c r="D485" s="214" t="s">
        <v>104</v>
      </c>
      <c r="E485" s="214" t="s">
        <v>106</v>
      </c>
      <c r="F485" s="214" t="s">
        <v>6521</v>
      </c>
      <c r="G485" s="375" t="s">
        <v>6398</v>
      </c>
      <c r="H485" s="350"/>
      <c r="I485" s="360"/>
    </row>
    <row r="486" spans="1:9" x14ac:dyDescent="0.3">
      <c r="A486" s="43" t="s">
        <v>4190</v>
      </c>
      <c r="B486" s="213"/>
      <c r="C486" s="212"/>
      <c r="D486" s="211"/>
      <c r="E486" s="211"/>
      <c r="F486" s="211"/>
      <c r="G486" s="376"/>
      <c r="H486" s="357" t="s">
        <v>6395</v>
      </c>
      <c r="I486" s="353" t="s">
        <v>6395</v>
      </c>
    </row>
    <row r="487" spans="1:9" x14ac:dyDescent="0.3">
      <c r="A487" s="43" t="s">
        <v>4191</v>
      </c>
      <c r="B487" s="210"/>
      <c r="C487" s="221" t="s">
        <v>193</v>
      </c>
      <c r="D487" s="220" t="s">
        <v>3313</v>
      </c>
      <c r="E487" s="222" t="s">
        <v>3314</v>
      </c>
      <c r="F487" s="219" t="s">
        <v>135</v>
      </c>
      <c r="G487" s="384"/>
      <c r="H487" s="361"/>
      <c r="I487" s="343">
        <f>SUM(I490)</f>
        <v>0.86</v>
      </c>
    </row>
    <row r="488" spans="1:9" x14ac:dyDescent="0.3">
      <c r="A488" s="43" t="s">
        <v>4192</v>
      </c>
      <c r="B488" s="198"/>
      <c r="C488" s="205" t="s">
        <v>6388</v>
      </c>
      <c r="D488" s="204"/>
      <c r="E488" s="204"/>
      <c r="F488" s="204"/>
      <c r="G488" s="379"/>
      <c r="H488" s="359"/>
      <c r="I488" s="347">
        <v>0</v>
      </c>
    </row>
    <row r="489" spans="1:9" x14ac:dyDescent="0.3">
      <c r="A489" s="43" t="s">
        <v>4193</v>
      </c>
      <c r="B489" s="198"/>
      <c r="C489" s="197" t="s">
        <v>6387</v>
      </c>
      <c r="D489" s="193" t="s">
        <v>6595</v>
      </c>
      <c r="E489" s="195" t="s">
        <v>6594</v>
      </c>
      <c r="F489" s="194" t="s">
        <v>3322</v>
      </c>
      <c r="G489" s="378">
        <v>1</v>
      </c>
      <c r="H489" s="354">
        <v>0.86</v>
      </c>
      <c r="I489" s="345">
        <v>0.86</v>
      </c>
    </row>
    <row r="490" spans="1:9" x14ac:dyDescent="0.3">
      <c r="A490" s="43" t="s">
        <v>4194</v>
      </c>
      <c r="B490" s="198"/>
      <c r="C490" s="205" t="s">
        <v>6403</v>
      </c>
      <c r="D490" s="204"/>
      <c r="E490" s="204"/>
      <c r="F490" s="204"/>
      <c r="G490" s="379"/>
      <c r="H490" s="355"/>
      <c r="I490" s="347">
        <f>SUM(I489)</f>
        <v>0.86</v>
      </c>
    </row>
    <row r="491" spans="1:9" x14ac:dyDescent="0.25">
      <c r="A491" s="43" t="s">
        <v>4195</v>
      </c>
      <c r="B491" s="35"/>
      <c r="C491" s="218"/>
      <c r="D491" s="35"/>
      <c r="E491" s="35"/>
      <c r="F491" s="35"/>
      <c r="G491" s="382"/>
      <c r="H491" s="337"/>
      <c r="I491" s="356"/>
    </row>
    <row r="492" spans="1:9" x14ac:dyDescent="0.3">
      <c r="A492" s="43" t="s">
        <v>4196</v>
      </c>
      <c r="B492" s="216">
        <v>226</v>
      </c>
      <c r="C492" s="215" t="s">
        <v>6399</v>
      </c>
      <c r="D492" s="214" t="s">
        <v>104</v>
      </c>
      <c r="E492" s="214" t="s">
        <v>106</v>
      </c>
      <c r="F492" s="214" t="s">
        <v>6521</v>
      </c>
      <c r="G492" s="375" t="s">
        <v>6398</v>
      </c>
      <c r="H492" s="350"/>
      <c r="I492" s="360"/>
    </row>
    <row r="493" spans="1:9" x14ac:dyDescent="0.3">
      <c r="A493" s="43" t="s">
        <v>4197</v>
      </c>
      <c r="B493" s="213"/>
      <c r="C493" s="212"/>
      <c r="D493" s="211"/>
      <c r="E493" s="211"/>
      <c r="F493" s="211"/>
      <c r="G493" s="376"/>
      <c r="H493" s="357" t="s">
        <v>6395</v>
      </c>
      <c r="I493" s="353" t="s">
        <v>6395</v>
      </c>
    </row>
    <row r="494" spans="1:9" ht="36" x14ac:dyDescent="0.3">
      <c r="A494" s="43" t="s">
        <v>4198</v>
      </c>
      <c r="B494" s="210"/>
      <c r="C494" s="209" t="s">
        <v>193</v>
      </c>
      <c r="D494" s="41" t="s">
        <v>3096</v>
      </c>
      <c r="E494" s="208" t="s">
        <v>6593</v>
      </c>
      <c r="F494" s="207" t="s">
        <v>135</v>
      </c>
      <c r="G494" s="384"/>
      <c r="H494" s="361"/>
      <c r="I494" s="343">
        <f>SUM(I500,I497)</f>
        <v>116.06</v>
      </c>
    </row>
    <row r="495" spans="1:9" x14ac:dyDescent="0.3">
      <c r="A495" s="43" t="s">
        <v>4199</v>
      </c>
      <c r="B495" s="198"/>
      <c r="C495" s="197" t="s">
        <v>6390</v>
      </c>
      <c r="D495" s="206">
        <v>8</v>
      </c>
      <c r="E495" s="195" t="s">
        <v>6392</v>
      </c>
      <c r="F495" s="194" t="s">
        <v>58</v>
      </c>
      <c r="G495" s="378">
        <v>0.3</v>
      </c>
      <c r="H495" s="354">
        <v>13.47</v>
      </c>
      <c r="I495" s="345">
        <f>TRUNC(G495*H495,2)</f>
        <v>4.04</v>
      </c>
    </row>
    <row r="496" spans="1:9" x14ac:dyDescent="0.3">
      <c r="A496" s="43" t="s">
        <v>4200</v>
      </c>
      <c r="B496" s="198"/>
      <c r="C496" s="197" t="s">
        <v>6390</v>
      </c>
      <c r="D496" s="206">
        <v>12</v>
      </c>
      <c r="E496" s="195" t="s">
        <v>6391</v>
      </c>
      <c r="F496" s="194" t="s">
        <v>58</v>
      </c>
      <c r="G496" s="378">
        <v>0.50049999999999994</v>
      </c>
      <c r="H496" s="354">
        <v>19.95</v>
      </c>
      <c r="I496" s="345">
        <f>TRUNC(G496*H496,2)</f>
        <v>9.98</v>
      </c>
    </row>
    <row r="497" spans="1:9" x14ac:dyDescent="0.3">
      <c r="A497" s="43" t="s">
        <v>4201</v>
      </c>
      <c r="B497" s="198"/>
      <c r="C497" s="205" t="s">
        <v>6388</v>
      </c>
      <c r="D497" s="204"/>
      <c r="E497" s="204"/>
      <c r="F497" s="204"/>
      <c r="G497" s="379"/>
      <c r="H497" s="355"/>
      <c r="I497" s="347">
        <f>SUM(I495:I496)</f>
        <v>14.02</v>
      </c>
    </row>
    <row r="498" spans="1:9" x14ac:dyDescent="0.3">
      <c r="A498" s="43" t="s">
        <v>4202</v>
      </c>
      <c r="B498" s="217"/>
      <c r="C498" s="197" t="s">
        <v>6390</v>
      </c>
      <c r="D498" s="196">
        <v>3067</v>
      </c>
      <c r="E498" s="195" t="s">
        <v>1882</v>
      </c>
      <c r="F498" s="194" t="s">
        <v>6423</v>
      </c>
      <c r="G498" s="378">
        <v>2</v>
      </c>
      <c r="H498" s="354">
        <v>0.39</v>
      </c>
      <c r="I498" s="345">
        <f>TRUNC(G498*H498,2)</f>
        <v>0.78</v>
      </c>
    </row>
    <row r="499" spans="1:9" x14ac:dyDescent="0.3">
      <c r="A499" s="43"/>
      <c r="B499" s="198"/>
      <c r="C499" s="386"/>
      <c r="D499" s="387"/>
      <c r="E499" s="388" t="s">
        <v>11975</v>
      </c>
      <c r="F499" s="389" t="s">
        <v>11976</v>
      </c>
      <c r="G499" s="390">
        <v>1</v>
      </c>
      <c r="H499" s="391">
        <f>102.04-I498</f>
        <v>101.26</v>
      </c>
      <c r="I499" s="345">
        <f>TRUNC(G499*H499,2)</f>
        <v>101.26</v>
      </c>
    </row>
    <row r="500" spans="1:9" x14ac:dyDescent="0.3">
      <c r="A500" s="43" t="s">
        <v>4194</v>
      </c>
      <c r="B500" s="198"/>
      <c r="C500" s="205" t="s">
        <v>6403</v>
      </c>
      <c r="D500" s="204"/>
      <c r="E500" s="204"/>
      <c r="F500" s="204"/>
      <c r="G500" s="379"/>
      <c r="H500" s="355"/>
      <c r="I500" s="347">
        <f>SUM(I498:I499)</f>
        <v>102.04</v>
      </c>
    </row>
    <row r="501" spans="1:9" x14ac:dyDescent="0.3">
      <c r="A501" s="43"/>
      <c r="B501" s="198"/>
      <c r="C501" s="198"/>
      <c r="D501" s="198"/>
      <c r="E501" s="198"/>
      <c r="F501" s="198"/>
      <c r="G501" s="198"/>
      <c r="H501" s="198"/>
      <c r="I501" s="198"/>
    </row>
    <row r="502" spans="1:9" x14ac:dyDescent="0.3">
      <c r="A502" s="43" t="s">
        <v>4203</v>
      </c>
      <c r="B502" s="216">
        <v>229</v>
      </c>
      <c r="C502" s="215" t="s">
        <v>6399</v>
      </c>
      <c r="D502" s="214" t="s">
        <v>104</v>
      </c>
      <c r="E502" s="214" t="s">
        <v>106</v>
      </c>
      <c r="F502" s="214" t="s">
        <v>6521</v>
      </c>
      <c r="G502" s="375" t="s">
        <v>6398</v>
      </c>
      <c r="H502" s="350"/>
      <c r="I502" s="360"/>
    </row>
    <row r="503" spans="1:9" x14ac:dyDescent="0.3">
      <c r="A503" s="43" t="s">
        <v>4204</v>
      </c>
      <c r="B503" s="213"/>
      <c r="C503" s="212"/>
      <c r="D503" s="211"/>
      <c r="E503" s="211"/>
      <c r="F503" s="211"/>
      <c r="G503" s="376"/>
      <c r="H503" s="357" t="s">
        <v>6395</v>
      </c>
      <c r="I503" s="353" t="s">
        <v>6395</v>
      </c>
    </row>
    <row r="504" spans="1:9" x14ac:dyDescent="0.3">
      <c r="A504" s="43" t="s">
        <v>4205</v>
      </c>
      <c r="B504" s="210"/>
      <c r="C504" s="221" t="s">
        <v>193</v>
      </c>
      <c r="D504" s="220" t="s">
        <v>3465</v>
      </c>
      <c r="E504" s="222" t="s">
        <v>3466</v>
      </c>
      <c r="F504" s="219" t="s">
        <v>135</v>
      </c>
      <c r="G504" s="384"/>
      <c r="H504" s="361"/>
      <c r="I504" s="343">
        <f>SUM(I507,I509)</f>
        <v>198.91</v>
      </c>
    </row>
    <row r="505" spans="1:9" x14ac:dyDescent="0.3">
      <c r="A505" s="43" t="s">
        <v>4206</v>
      </c>
      <c r="B505" s="198"/>
      <c r="C505" s="197" t="s">
        <v>6390</v>
      </c>
      <c r="D505" s="206">
        <v>5</v>
      </c>
      <c r="E505" s="195" t="s">
        <v>6406</v>
      </c>
      <c r="F505" s="194" t="s">
        <v>58</v>
      </c>
      <c r="G505" s="378">
        <v>3</v>
      </c>
      <c r="H505" s="354">
        <v>11.93</v>
      </c>
      <c r="I505" s="345">
        <f>TRUNC(G505*H505,2)</f>
        <v>35.79</v>
      </c>
    </row>
    <row r="506" spans="1:9" x14ac:dyDescent="0.3">
      <c r="A506" s="43" t="s">
        <v>4207</v>
      </c>
      <c r="B506" s="198"/>
      <c r="C506" s="197" t="s">
        <v>6390</v>
      </c>
      <c r="D506" s="206">
        <v>4</v>
      </c>
      <c r="E506" s="195" t="s">
        <v>6415</v>
      </c>
      <c r="F506" s="194" t="s">
        <v>58</v>
      </c>
      <c r="G506" s="378">
        <v>3.0025423728813556</v>
      </c>
      <c r="H506" s="354">
        <v>19.95</v>
      </c>
      <c r="I506" s="345">
        <f>TRUNC(G506*H506,2)</f>
        <v>59.9</v>
      </c>
    </row>
    <row r="507" spans="1:9" x14ac:dyDescent="0.3">
      <c r="A507" s="43" t="s">
        <v>4208</v>
      </c>
      <c r="B507" s="198"/>
      <c r="C507" s="205" t="s">
        <v>6388</v>
      </c>
      <c r="D507" s="204"/>
      <c r="E507" s="204"/>
      <c r="F507" s="204"/>
      <c r="G507" s="379"/>
      <c r="H507" s="355"/>
      <c r="I507" s="347">
        <f>SUM(I505:I506)</f>
        <v>95.69</v>
      </c>
    </row>
    <row r="508" spans="1:9" ht="36" x14ac:dyDescent="0.3">
      <c r="A508" s="43" t="s">
        <v>4209</v>
      </c>
      <c r="B508" s="198"/>
      <c r="C508" s="197" t="s">
        <v>6382</v>
      </c>
      <c r="D508" s="196">
        <v>11882</v>
      </c>
      <c r="E508" s="203" t="s">
        <v>6592</v>
      </c>
      <c r="F508" s="194" t="s">
        <v>135</v>
      </c>
      <c r="G508" s="378">
        <v>1</v>
      </c>
      <c r="H508" s="354">
        <v>103.22</v>
      </c>
      <c r="I508" s="345">
        <f>TRUNC(G508*H508,2)</f>
        <v>103.22</v>
      </c>
    </row>
    <row r="509" spans="1:9" x14ac:dyDescent="0.3">
      <c r="A509" s="43" t="s">
        <v>4210</v>
      </c>
      <c r="B509" s="198"/>
      <c r="C509" s="205" t="s">
        <v>6403</v>
      </c>
      <c r="D509" s="204"/>
      <c r="E509" s="204"/>
      <c r="F509" s="204"/>
      <c r="G509" s="379"/>
      <c r="H509" s="355"/>
      <c r="I509" s="347">
        <f>SUM(I508)</f>
        <v>103.22</v>
      </c>
    </row>
    <row r="510" spans="1:9" x14ac:dyDescent="0.25">
      <c r="A510" s="43" t="s">
        <v>4211</v>
      </c>
      <c r="B510" s="35"/>
      <c r="C510" s="218"/>
      <c r="D510" s="35"/>
      <c r="E510" s="35"/>
      <c r="F510" s="35"/>
      <c r="G510" s="382"/>
      <c r="H510" s="337"/>
      <c r="I510" s="356"/>
    </row>
    <row r="511" spans="1:9" x14ac:dyDescent="0.3">
      <c r="A511" s="43" t="s">
        <v>4212</v>
      </c>
      <c r="B511" s="216">
        <v>235</v>
      </c>
      <c r="C511" s="215" t="s">
        <v>6399</v>
      </c>
      <c r="D511" s="214" t="s">
        <v>104</v>
      </c>
      <c r="E511" s="214" t="s">
        <v>106</v>
      </c>
      <c r="F511" s="214" t="s">
        <v>6521</v>
      </c>
      <c r="G511" s="375" t="s">
        <v>6398</v>
      </c>
      <c r="H511" s="350"/>
      <c r="I511" s="360"/>
    </row>
    <row r="512" spans="1:9" x14ac:dyDescent="0.3">
      <c r="A512" s="43" t="s">
        <v>4213</v>
      </c>
      <c r="B512" s="213"/>
      <c r="C512" s="212"/>
      <c r="D512" s="211"/>
      <c r="E512" s="211"/>
      <c r="F512" s="211"/>
      <c r="G512" s="376"/>
      <c r="H512" s="357" t="s">
        <v>6395</v>
      </c>
      <c r="I512" s="353" t="s">
        <v>6395</v>
      </c>
    </row>
    <row r="513" spans="1:9" ht="24" x14ac:dyDescent="0.3">
      <c r="A513" s="43" t="s">
        <v>4214</v>
      </c>
      <c r="B513" s="210"/>
      <c r="C513" s="221" t="s">
        <v>193</v>
      </c>
      <c r="D513" s="220" t="s">
        <v>1873</v>
      </c>
      <c r="E513" s="208" t="s">
        <v>6591</v>
      </c>
      <c r="F513" s="219" t="s">
        <v>135</v>
      </c>
      <c r="G513" s="384"/>
      <c r="H513" s="361"/>
      <c r="I513" s="343">
        <f>SUM(I515,I519)</f>
        <v>21.38</v>
      </c>
    </row>
    <row r="514" spans="1:9" x14ac:dyDescent="0.3">
      <c r="A514" s="43" t="s">
        <v>4215</v>
      </c>
      <c r="B514" s="198"/>
      <c r="C514" s="197" t="s">
        <v>6390</v>
      </c>
      <c r="D514" s="206">
        <v>5</v>
      </c>
      <c r="E514" s="195" t="s">
        <v>6406</v>
      </c>
      <c r="F514" s="194" t="s">
        <v>58</v>
      </c>
      <c r="G514" s="378">
        <v>0.09</v>
      </c>
      <c r="H514" s="354">
        <v>11.93</v>
      </c>
      <c r="I514" s="345">
        <f>TRUNC(G514*H514,2)</f>
        <v>1.07</v>
      </c>
    </row>
    <row r="515" spans="1:9" x14ac:dyDescent="0.3">
      <c r="A515" s="43" t="s">
        <v>4216</v>
      </c>
      <c r="B515" s="198"/>
      <c r="C515" s="205" t="s">
        <v>6388</v>
      </c>
      <c r="D515" s="204"/>
      <c r="E515" s="204"/>
      <c r="F515" s="204"/>
      <c r="G515" s="379"/>
      <c r="H515" s="355"/>
      <c r="I515" s="347">
        <f>SUM(I514)</f>
        <v>1.07</v>
      </c>
    </row>
    <row r="516" spans="1:9" x14ac:dyDescent="0.3">
      <c r="A516" s="43" t="s">
        <v>4217</v>
      </c>
      <c r="B516" s="198"/>
      <c r="C516" s="197" t="s">
        <v>6390</v>
      </c>
      <c r="D516" s="196">
        <v>3070</v>
      </c>
      <c r="E516" s="195" t="s">
        <v>399</v>
      </c>
      <c r="F516" s="194" t="s">
        <v>6423</v>
      </c>
      <c r="G516" s="378">
        <v>2</v>
      </c>
      <c r="H516" s="354">
        <v>0.16</v>
      </c>
      <c r="I516" s="345">
        <f>TRUNC(G516*H516,2)</f>
        <v>0.32</v>
      </c>
    </row>
    <row r="517" spans="1:9" x14ac:dyDescent="0.3">
      <c r="A517" s="43" t="s">
        <v>4218</v>
      </c>
      <c r="B517" s="198"/>
      <c r="C517" s="197" t="s">
        <v>6390</v>
      </c>
      <c r="D517" s="196">
        <v>3393</v>
      </c>
      <c r="E517" s="195" t="s">
        <v>397</v>
      </c>
      <c r="F517" s="194" t="s">
        <v>6423</v>
      </c>
      <c r="G517" s="378">
        <v>2</v>
      </c>
      <c r="H517" s="354">
        <v>0.1</v>
      </c>
      <c r="I517" s="345">
        <f>TRUNC(G517*H517,2)</f>
        <v>0.2</v>
      </c>
    </row>
    <row r="518" spans="1:9" ht="48" x14ac:dyDescent="0.3">
      <c r="A518" s="43" t="s">
        <v>4219</v>
      </c>
      <c r="B518" s="198"/>
      <c r="C518" s="202" t="s">
        <v>6382</v>
      </c>
      <c r="D518" s="201">
        <v>37556</v>
      </c>
      <c r="E518" s="203" t="s">
        <v>6589</v>
      </c>
      <c r="F518" s="200" t="s">
        <v>135</v>
      </c>
      <c r="G518" s="380">
        <v>1</v>
      </c>
      <c r="H518" s="354">
        <v>19.79</v>
      </c>
      <c r="I518" s="345">
        <f>TRUNC(G518*H518,2)</f>
        <v>19.79</v>
      </c>
    </row>
    <row r="519" spans="1:9" x14ac:dyDescent="0.3">
      <c r="A519" s="43" t="s">
        <v>4220</v>
      </c>
      <c r="B519" s="198"/>
      <c r="C519" s="205" t="s">
        <v>6403</v>
      </c>
      <c r="D519" s="204"/>
      <c r="E519" s="204"/>
      <c r="F519" s="204"/>
      <c r="G519" s="379"/>
      <c r="H519" s="355"/>
      <c r="I519" s="347">
        <f>SUM(I516:I518)</f>
        <v>20.309999999999999</v>
      </c>
    </row>
    <row r="520" spans="1:9" x14ac:dyDescent="0.25">
      <c r="A520" s="43" t="s">
        <v>4221</v>
      </c>
      <c r="B520" s="35"/>
      <c r="C520" s="218"/>
      <c r="D520" s="35"/>
      <c r="E520" s="35"/>
      <c r="F520" s="35"/>
      <c r="G520" s="382"/>
      <c r="H520" s="337"/>
      <c r="I520" s="356"/>
    </row>
    <row r="521" spans="1:9" x14ac:dyDescent="0.3">
      <c r="A521" s="43" t="s">
        <v>4222</v>
      </c>
      <c r="B521" s="216">
        <v>236</v>
      </c>
      <c r="C521" s="215" t="s">
        <v>6399</v>
      </c>
      <c r="D521" s="214" t="s">
        <v>104</v>
      </c>
      <c r="E521" s="214" t="s">
        <v>106</v>
      </c>
      <c r="F521" s="214" t="s">
        <v>6521</v>
      </c>
      <c r="G521" s="375" t="s">
        <v>6398</v>
      </c>
      <c r="H521" s="350"/>
      <c r="I521" s="360"/>
    </row>
    <row r="522" spans="1:9" x14ac:dyDescent="0.3">
      <c r="A522" s="43" t="s">
        <v>4223</v>
      </c>
      <c r="B522" s="213"/>
      <c r="C522" s="212"/>
      <c r="D522" s="211"/>
      <c r="E522" s="211"/>
      <c r="F522" s="211"/>
      <c r="G522" s="376"/>
      <c r="H522" s="357" t="s">
        <v>6395</v>
      </c>
      <c r="I522" s="353" t="s">
        <v>6395</v>
      </c>
    </row>
    <row r="523" spans="1:9" ht="24" x14ac:dyDescent="0.3">
      <c r="A523" s="43" t="s">
        <v>4224</v>
      </c>
      <c r="B523" s="210"/>
      <c r="C523" s="221" t="s">
        <v>193</v>
      </c>
      <c r="D523" s="220" t="s">
        <v>1876</v>
      </c>
      <c r="E523" s="208" t="s">
        <v>6590</v>
      </c>
      <c r="F523" s="219" t="s">
        <v>135</v>
      </c>
      <c r="G523" s="384"/>
      <c r="H523" s="361"/>
      <c r="I523" s="343">
        <f>SUM(I525,I529)</f>
        <v>21.38</v>
      </c>
    </row>
    <row r="524" spans="1:9" x14ac:dyDescent="0.3">
      <c r="A524" s="43" t="s">
        <v>4225</v>
      </c>
      <c r="B524" s="198"/>
      <c r="C524" s="197" t="s">
        <v>6390</v>
      </c>
      <c r="D524" s="206">
        <v>5</v>
      </c>
      <c r="E524" s="195" t="s">
        <v>6406</v>
      </c>
      <c r="F524" s="194" t="s">
        <v>58</v>
      </c>
      <c r="G524" s="378">
        <v>0.09</v>
      </c>
      <c r="H524" s="354">
        <v>11.93</v>
      </c>
      <c r="I524" s="345">
        <f>TRUNC(G524*H524,2)</f>
        <v>1.07</v>
      </c>
    </row>
    <row r="525" spans="1:9" x14ac:dyDescent="0.3">
      <c r="A525" s="43" t="s">
        <v>4226</v>
      </c>
      <c r="B525" s="198"/>
      <c r="C525" s="205" t="s">
        <v>6388</v>
      </c>
      <c r="D525" s="204"/>
      <c r="E525" s="204"/>
      <c r="F525" s="204"/>
      <c r="G525" s="379"/>
      <c r="H525" s="355"/>
      <c r="I525" s="347">
        <f>SUM(I524)</f>
        <v>1.07</v>
      </c>
    </row>
    <row r="526" spans="1:9" x14ac:dyDescent="0.3">
      <c r="A526" s="43" t="s">
        <v>4227</v>
      </c>
      <c r="B526" s="198"/>
      <c r="C526" s="197" t="s">
        <v>6390</v>
      </c>
      <c r="D526" s="196">
        <v>3070</v>
      </c>
      <c r="E526" s="195" t="s">
        <v>399</v>
      </c>
      <c r="F526" s="194" t="s">
        <v>6423</v>
      </c>
      <c r="G526" s="378">
        <v>2</v>
      </c>
      <c r="H526" s="354">
        <v>0.16</v>
      </c>
      <c r="I526" s="345">
        <f>TRUNC(G526*H526,2)</f>
        <v>0.32</v>
      </c>
    </row>
    <row r="527" spans="1:9" x14ac:dyDescent="0.3">
      <c r="A527" s="43" t="s">
        <v>4228</v>
      </c>
      <c r="B527" s="198"/>
      <c r="C527" s="197" t="s">
        <v>6390</v>
      </c>
      <c r="D527" s="196">
        <v>3393</v>
      </c>
      <c r="E527" s="195" t="s">
        <v>397</v>
      </c>
      <c r="F527" s="194" t="s">
        <v>6423</v>
      </c>
      <c r="G527" s="378">
        <v>2</v>
      </c>
      <c r="H527" s="354">
        <v>0.1</v>
      </c>
      <c r="I527" s="345">
        <f>TRUNC(G527*H527,2)</f>
        <v>0.2</v>
      </c>
    </row>
    <row r="528" spans="1:9" ht="48" x14ac:dyDescent="0.3">
      <c r="A528" s="43" t="s">
        <v>4229</v>
      </c>
      <c r="B528" s="198"/>
      <c r="C528" s="202" t="s">
        <v>6382</v>
      </c>
      <c r="D528" s="201">
        <v>37556</v>
      </c>
      <c r="E528" s="203" t="s">
        <v>6589</v>
      </c>
      <c r="F528" s="200" t="s">
        <v>135</v>
      </c>
      <c r="G528" s="380">
        <v>1</v>
      </c>
      <c r="H528" s="354">
        <v>19.79</v>
      </c>
      <c r="I528" s="345">
        <f>TRUNC(G528*H528,2)</f>
        <v>19.79</v>
      </c>
    </row>
    <row r="529" spans="1:9" x14ac:dyDescent="0.3">
      <c r="A529" s="43" t="s">
        <v>4230</v>
      </c>
      <c r="B529" s="198"/>
      <c r="C529" s="205" t="s">
        <v>6403</v>
      </c>
      <c r="D529" s="204"/>
      <c r="E529" s="204"/>
      <c r="F529" s="204"/>
      <c r="G529" s="379"/>
      <c r="H529" s="355"/>
      <c r="I529" s="347">
        <f>SUM(I526:I528)</f>
        <v>20.309999999999999</v>
      </c>
    </row>
    <row r="530" spans="1:9" x14ac:dyDescent="0.25">
      <c r="A530" s="43" t="s">
        <v>4231</v>
      </c>
      <c r="B530" s="35"/>
      <c r="C530" s="218"/>
      <c r="D530" s="35"/>
      <c r="E530" s="35"/>
      <c r="F530" s="35"/>
      <c r="G530" s="382"/>
      <c r="H530" s="337"/>
      <c r="I530" s="356"/>
    </row>
    <row r="531" spans="1:9" x14ac:dyDescent="0.3">
      <c r="A531" s="43" t="s">
        <v>4232</v>
      </c>
      <c r="B531" s="216">
        <v>237</v>
      </c>
      <c r="C531" s="215" t="s">
        <v>6399</v>
      </c>
      <c r="D531" s="214" t="s">
        <v>104</v>
      </c>
      <c r="E531" s="214" t="s">
        <v>106</v>
      </c>
      <c r="F531" s="214" t="s">
        <v>6521</v>
      </c>
      <c r="G531" s="375" t="s">
        <v>6398</v>
      </c>
      <c r="H531" s="350"/>
      <c r="I531" s="360"/>
    </row>
    <row r="532" spans="1:9" x14ac:dyDescent="0.3">
      <c r="A532" s="43" t="s">
        <v>4233</v>
      </c>
      <c r="B532" s="213"/>
      <c r="C532" s="212"/>
      <c r="D532" s="211"/>
      <c r="E532" s="211"/>
      <c r="F532" s="211"/>
      <c r="G532" s="376"/>
      <c r="H532" s="357" t="s">
        <v>6395</v>
      </c>
      <c r="I532" s="353" t="s">
        <v>6395</v>
      </c>
    </row>
    <row r="533" spans="1:9" x14ac:dyDescent="0.3">
      <c r="A533" s="43" t="s">
        <v>4234</v>
      </c>
      <c r="B533" s="210"/>
      <c r="C533" s="221" t="s">
        <v>193</v>
      </c>
      <c r="D533" s="220" t="s">
        <v>1854</v>
      </c>
      <c r="E533" s="222" t="s">
        <v>1855</v>
      </c>
      <c r="F533" s="219" t="s">
        <v>178</v>
      </c>
      <c r="G533" s="384"/>
      <c r="H533" s="361"/>
      <c r="I533" s="343">
        <f>SUM(I536,I538)</f>
        <v>13.649999999999999</v>
      </c>
    </row>
    <row r="534" spans="1:9" x14ac:dyDescent="0.3">
      <c r="A534" s="43" t="s">
        <v>4235</v>
      </c>
      <c r="B534" s="198"/>
      <c r="C534" s="197" t="s">
        <v>6390</v>
      </c>
      <c r="D534" s="206">
        <v>8</v>
      </c>
      <c r="E534" s="195" t="s">
        <v>6392</v>
      </c>
      <c r="F534" s="194" t="s">
        <v>58</v>
      </c>
      <c r="G534" s="378">
        <v>0.2</v>
      </c>
      <c r="H534" s="354">
        <v>13.47</v>
      </c>
      <c r="I534" s="345">
        <f>TRUNC(G534*H534,2)</f>
        <v>2.69</v>
      </c>
    </row>
    <row r="535" spans="1:9" x14ac:dyDescent="0.3">
      <c r="A535" s="43" t="s">
        <v>4236</v>
      </c>
      <c r="B535" s="198"/>
      <c r="C535" s="197" t="s">
        <v>6390</v>
      </c>
      <c r="D535" s="206">
        <v>12</v>
      </c>
      <c r="E535" s="195" t="s">
        <v>6391</v>
      </c>
      <c r="F535" s="194" t="s">
        <v>58</v>
      </c>
      <c r="G535" s="378">
        <v>0.2</v>
      </c>
      <c r="H535" s="354">
        <v>19.95</v>
      </c>
      <c r="I535" s="345">
        <f>TRUNC(G535*H535,2)</f>
        <v>3.99</v>
      </c>
    </row>
    <row r="536" spans="1:9" x14ac:dyDescent="0.3">
      <c r="A536" s="43" t="s">
        <v>4237</v>
      </c>
      <c r="B536" s="198"/>
      <c r="C536" s="205" t="s">
        <v>6388</v>
      </c>
      <c r="D536" s="204"/>
      <c r="E536" s="204"/>
      <c r="F536" s="204"/>
      <c r="G536" s="379"/>
      <c r="H536" s="355"/>
      <c r="I536" s="347">
        <f>SUM(I534:I535)</f>
        <v>6.68</v>
      </c>
    </row>
    <row r="537" spans="1:9" ht="24" x14ac:dyDescent="0.3">
      <c r="A537" s="43" t="s">
        <v>4238</v>
      </c>
      <c r="B537" s="198"/>
      <c r="C537" s="197" t="s">
        <v>6382</v>
      </c>
      <c r="D537" s="196">
        <v>39634</v>
      </c>
      <c r="E537" s="203" t="s">
        <v>6588</v>
      </c>
      <c r="F537" s="194" t="s">
        <v>178</v>
      </c>
      <c r="G537" s="378">
        <v>1</v>
      </c>
      <c r="H537" s="354">
        <v>6.97</v>
      </c>
      <c r="I537" s="345">
        <f>TRUNC(G537*H537,2)</f>
        <v>6.97</v>
      </c>
    </row>
    <row r="538" spans="1:9" x14ac:dyDescent="0.3">
      <c r="A538" s="43" t="s">
        <v>4239</v>
      </c>
      <c r="B538" s="198"/>
      <c r="C538" s="205" t="s">
        <v>6403</v>
      </c>
      <c r="D538" s="204"/>
      <c r="E538" s="204"/>
      <c r="F538" s="204"/>
      <c r="G538" s="379"/>
      <c r="H538" s="355"/>
      <c r="I538" s="347">
        <f>SUM(I537)</f>
        <v>6.97</v>
      </c>
    </row>
    <row r="539" spans="1:9" x14ac:dyDescent="0.25">
      <c r="A539" s="43" t="s">
        <v>4240</v>
      </c>
      <c r="B539" s="35"/>
      <c r="C539" s="218"/>
      <c r="D539" s="35"/>
      <c r="E539" s="35"/>
      <c r="F539" s="35"/>
      <c r="G539" s="382"/>
      <c r="H539" s="337"/>
      <c r="I539" s="356"/>
    </row>
    <row r="540" spans="1:9" x14ac:dyDescent="0.3">
      <c r="A540" s="43" t="s">
        <v>4241</v>
      </c>
      <c r="B540" s="216">
        <v>272</v>
      </c>
      <c r="C540" s="215" t="s">
        <v>6399</v>
      </c>
      <c r="D540" s="214" t="s">
        <v>104</v>
      </c>
      <c r="E540" s="214" t="s">
        <v>106</v>
      </c>
      <c r="F540" s="214" t="s">
        <v>6521</v>
      </c>
      <c r="G540" s="375" t="s">
        <v>6398</v>
      </c>
      <c r="H540" s="350"/>
      <c r="I540" s="360"/>
    </row>
    <row r="541" spans="1:9" x14ac:dyDescent="0.3">
      <c r="A541" s="43" t="s">
        <v>4242</v>
      </c>
      <c r="B541" s="213"/>
      <c r="C541" s="212"/>
      <c r="D541" s="211"/>
      <c r="E541" s="211"/>
      <c r="F541" s="211"/>
      <c r="G541" s="376"/>
      <c r="H541" s="357" t="s">
        <v>6395</v>
      </c>
      <c r="I541" s="353" t="s">
        <v>6395</v>
      </c>
    </row>
    <row r="542" spans="1:9" ht="36" x14ac:dyDescent="0.3">
      <c r="A542" s="43" t="s">
        <v>4243</v>
      </c>
      <c r="B542" s="210"/>
      <c r="C542" s="221" t="s">
        <v>193</v>
      </c>
      <c r="D542" s="220" t="s">
        <v>2830</v>
      </c>
      <c r="E542" s="208" t="s">
        <v>6587</v>
      </c>
      <c r="F542" s="219" t="s">
        <v>6420</v>
      </c>
      <c r="G542" s="384"/>
      <c r="H542" s="361"/>
      <c r="I542" s="343">
        <f>SUM(I549,I564)</f>
        <v>119.03</v>
      </c>
    </row>
    <row r="543" spans="1:9" x14ac:dyDescent="0.3">
      <c r="A543" s="43" t="s">
        <v>4244</v>
      </c>
      <c r="B543" s="198"/>
      <c r="C543" s="197" t="s">
        <v>6390</v>
      </c>
      <c r="D543" s="206">
        <v>10</v>
      </c>
      <c r="E543" s="195" t="s">
        <v>6471</v>
      </c>
      <c r="F543" s="194" t="s">
        <v>58</v>
      </c>
      <c r="G543" s="378">
        <v>0.12570000000000001</v>
      </c>
      <c r="H543" s="354">
        <v>19.95</v>
      </c>
      <c r="I543" s="345">
        <f t="shared" ref="I543:I548" si="7">TRUNC(G543*H543,2)</f>
        <v>2.5</v>
      </c>
    </row>
    <row r="544" spans="1:9" x14ac:dyDescent="0.3">
      <c r="A544" s="43" t="s">
        <v>4245</v>
      </c>
      <c r="B544" s="198"/>
      <c r="C544" s="197" t="s">
        <v>6390</v>
      </c>
      <c r="D544" s="206">
        <v>8</v>
      </c>
      <c r="E544" s="195" t="s">
        <v>6392</v>
      </c>
      <c r="F544" s="194" t="s">
        <v>58</v>
      </c>
      <c r="G544" s="378">
        <v>0.39739999999999998</v>
      </c>
      <c r="H544" s="354">
        <v>13.47</v>
      </c>
      <c r="I544" s="345">
        <f t="shared" si="7"/>
        <v>5.35</v>
      </c>
    </row>
    <row r="545" spans="1:9" x14ac:dyDescent="0.3">
      <c r="A545" s="43" t="s">
        <v>4246</v>
      </c>
      <c r="B545" s="198"/>
      <c r="C545" s="197" t="s">
        <v>6390</v>
      </c>
      <c r="D545" s="206">
        <v>6</v>
      </c>
      <c r="E545" s="195" t="s">
        <v>6470</v>
      </c>
      <c r="F545" s="194" t="s">
        <v>58</v>
      </c>
      <c r="G545" s="378">
        <v>0.26629999999999998</v>
      </c>
      <c r="H545" s="354">
        <v>19.95</v>
      </c>
      <c r="I545" s="345">
        <f t="shared" si="7"/>
        <v>5.31</v>
      </c>
    </row>
    <row r="546" spans="1:9" x14ac:dyDescent="0.3">
      <c r="A546" s="43" t="s">
        <v>4247</v>
      </c>
      <c r="B546" s="198"/>
      <c r="C546" s="197" t="s">
        <v>6390</v>
      </c>
      <c r="D546" s="206">
        <v>4</v>
      </c>
      <c r="E546" s="195" t="s">
        <v>6415</v>
      </c>
      <c r="F546" s="194" t="s">
        <v>58</v>
      </c>
      <c r="G546" s="378">
        <v>0.57220000000000004</v>
      </c>
      <c r="H546" s="354">
        <v>19.95</v>
      </c>
      <c r="I546" s="345">
        <f t="shared" si="7"/>
        <v>11.41</v>
      </c>
    </row>
    <row r="547" spans="1:9" x14ac:dyDescent="0.3">
      <c r="A547" s="43" t="s">
        <v>4248</v>
      </c>
      <c r="B547" s="198"/>
      <c r="C547" s="197" t="s">
        <v>6390</v>
      </c>
      <c r="D547" s="206">
        <v>32</v>
      </c>
      <c r="E547" s="195" t="s">
        <v>6469</v>
      </c>
      <c r="F547" s="194" t="s">
        <v>58</v>
      </c>
      <c r="G547" s="378">
        <v>8.9700000000000002E-2</v>
      </c>
      <c r="H547" s="354">
        <v>14.32</v>
      </c>
      <c r="I547" s="345">
        <f t="shared" si="7"/>
        <v>1.28</v>
      </c>
    </row>
    <row r="548" spans="1:9" x14ac:dyDescent="0.3">
      <c r="A548" s="43" t="s">
        <v>4249</v>
      </c>
      <c r="B548" s="198"/>
      <c r="C548" s="197" t="s">
        <v>6390</v>
      </c>
      <c r="D548" s="206">
        <v>5</v>
      </c>
      <c r="E548" s="195" t="s">
        <v>6406</v>
      </c>
      <c r="F548" s="194" t="s">
        <v>58</v>
      </c>
      <c r="G548" s="378">
        <v>1.312891733333333</v>
      </c>
      <c r="H548" s="354">
        <v>11.93</v>
      </c>
      <c r="I548" s="345">
        <f t="shared" si="7"/>
        <v>15.66</v>
      </c>
    </row>
    <row r="549" spans="1:9" x14ac:dyDescent="0.3">
      <c r="A549" s="43" t="s">
        <v>4250</v>
      </c>
      <c r="B549" s="198"/>
      <c r="C549" s="205" t="s">
        <v>6388</v>
      </c>
      <c r="D549" s="204"/>
      <c r="E549" s="204"/>
      <c r="F549" s="204"/>
      <c r="G549" s="379"/>
      <c r="H549" s="355"/>
      <c r="I549" s="347">
        <f>SUM(I543:I548)</f>
        <v>41.510000000000005</v>
      </c>
    </row>
    <row r="550" spans="1:9" x14ac:dyDescent="0.3">
      <c r="A550" s="43" t="s">
        <v>4251</v>
      </c>
      <c r="B550" s="198"/>
      <c r="C550" s="197" t="s">
        <v>6390</v>
      </c>
      <c r="D550" s="206">
        <v>104</v>
      </c>
      <c r="E550" s="195" t="s">
        <v>6417</v>
      </c>
      <c r="F550" s="194" t="s">
        <v>6416</v>
      </c>
      <c r="G550" s="378">
        <v>5.57E-2</v>
      </c>
      <c r="H550" s="354">
        <v>166.32</v>
      </c>
      <c r="I550" s="345">
        <f t="shared" ref="I550:I563" si="8">TRUNC(G550*H550,2)</f>
        <v>9.26</v>
      </c>
    </row>
    <row r="551" spans="1:9" x14ac:dyDescent="0.3">
      <c r="A551" s="43" t="s">
        <v>4252</v>
      </c>
      <c r="B551" s="198"/>
      <c r="C551" s="197" t="s">
        <v>6390</v>
      </c>
      <c r="D551" s="196">
        <v>2497</v>
      </c>
      <c r="E551" s="195" t="s">
        <v>6464</v>
      </c>
      <c r="F551" s="194" t="s">
        <v>6416</v>
      </c>
      <c r="G551" s="378">
        <v>2.0400000000000001E-2</v>
      </c>
      <c r="H551" s="354">
        <v>126.67</v>
      </c>
      <c r="I551" s="345">
        <f t="shared" si="8"/>
        <v>2.58</v>
      </c>
    </row>
    <row r="552" spans="1:9" x14ac:dyDescent="0.3">
      <c r="A552" s="43" t="s">
        <v>4253</v>
      </c>
      <c r="B552" s="198"/>
      <c r="C552" s="197" t="s">
        <v>6390</v>
      </c>
      <c r="D552" s="196">
        <v>2386</v>
      </c>
      <c r="E552" s="195" t="s">
        <v>6463</v>
      </c>
      <c r="F552" s="194" t="s">
        <v>6416</v>
      </c>
      <c r="G552" s="378">
        <v>2.0400000000000001E-2</v>
      </c>
      <c r="H552" s="354">
        <v>127.51</v>
      </c>
      <c r="I552" s="345">
        <f t="shared" si="8"/>
        <v>2.6</v>
      </c>
    </row>
    <row r="553" spans="1:9" x14ac:dyDescent="0.3">
      <c r="A553" s="43" t="s">
        <v>4254</v>
      </c>
      <c r="B553" s="198"/>
      <c r="C553" s="197" t="s">
        <v>6390</v>
      </c>
      <c r="D553" s="206">
        <v>102</v>
      </c>
      <c r="E553" s="195" t="s">
        <v>6462</v>
      </c>
      <c r="F553" s="194" t="s">
        <v>6418</v>
      </c>
      <c r="G553" s="378">
        <v>6.9099999999999995E-2</v>
      </c>
      <c r="H553" s="354">
        <v>21.7</v>
      </c>
      <c r="I553" s="345">
        <f t="shared" si="8"/>
        <v>1.49</v>
      </c>
    </row>
    <row r="554" spans="1:9" x14ac:dyDescent="0.3">
      <c r="A554" s="43" t="s">
        <v>4255</v>
      </c>
      <c r="B554" s="198"/>
      <c r="C554" s="197" t="s">
        <v>6390</v>
      </c>
      <c r="D554" s="196">
        <v>2426</v>
      </c>
      <c r="E554" s="195" t="s">
        <v>6563</v>
      </c>
      <c r="F554" s="194" t="s">
        <v>6418</v>
      </c>
      <c r="G554" s="378">
        <v>6.3E-3</v>
      </c>
      <c r="H554" s="354">
        <v>18.79</v>
      </c>
      <c r="I554" s="345">
        <f t="shared" si="8"/>
        <v>0.11</v>
      </c>
    </row>
    <row r="555" spans="1:9" x14ac:dyDescent="0.3">
      <c r="A555" s="43" t="s">
        <v>4256</v>
      </c>
      <c r="B555" s="198"/>
      <c r="C555" s="197" t="s">
        <v>6390</v>
      </c>
      <c r="D555" s="196">
        <v>2448</v>
      </c>
      <c r="E555" s="195" t="s">
        <v>6442</v>
      </c>
      <c r="F555" s="194" t="s">
        <v>6418</v>
      </c>
      <c r="G555" s="378">
        <v>1.1543000000000001</v>
      </c>
      <c r="H555" s="354">
        <v>10.029999999999999</v>
      </c>
      <c r="I555" s="345">
        <f t="shared" si="8"/>
        <v>11.57</v>
      </c>
    </row>
    <row r="556" spans="1:9" x14ac:dyDescent="0.3">
      <c r="A556" s="43" t="s">
        <v>4257</v>
      </c>
      <c r="B556" s="198"/>
      <c r="C556" s="197" t="s">
        <v>6390</v>
      </c>
      <c r="D556" s="196">
        <v>2438</v>
      </c>
      <c r="E556" s="195" t="s">
        <v>6426</v>
      </c>
      <c r="F556" s="194" t="s">
        <v>6418</v>
      </c>
      <c r="G556" s="378">
        <v>2.0212709999999992</v>
      </c>
      <c r="H556" s="354">
        <v>7.05</v>
      </c>
      <c r="I556" s="345">
        <f t="shared" si="8"/>
        <v>14.24</v>
      </c>
    </row>
    <row r="557" spans="1:9" x14ac:dyDescent="0.3">
      <c r="A557" s="43" t="s">
        <v>4258</v>
      </c>
      <c r="B557" s="198"/>
      <c r="C557" s="197" t="s">
        <v>6390</v>
      </c>
      <c r="D557" s="196">
        <v>2437</v>
      </c>
      <c r="E557" s="195" t="s">
        <v>6583</v>
      </c>
      <c r="F557" s="194" t="s">
        <v>6418</v>
      </c>
      <c r="G557" s="378">
        <v>0.66</v>
      </c>
      <c r="H557" s="354">
        <v>7.47</v>
      </c>
      <c r="I557" s="345">
        <f t="shared" si="8"/>
        <v>4.93</v>
      </c>
    </row>
    <row r="558" spans="1:9" x14ac:dyDescent="0.3">
      <c r="A558" s="43" t="s">
        <v>4259</v>
      </c>
      <c r="B558" s="198"/>
      <c r="C558" s="197" t="s">
        <v>6390</v>
      </c>
      <c r="D558" s="196">
        <v>1221</v>
      </c>
      <c r="E558" s="195" t="s">
        <v>6584</v>
      </c>
      <c r="F558" s="194" t="s">
        <v>6418</v>
      </c>
      <c r="G558" s="378">
        <v>1.7377</v>
      </c>
      <c r="H558" s="354">
        <v>0.86</v>
      </c>
      <c r="I558" s="345">
        <f t="shared" si="8"/>
        <v>1.49</v>
      </c>
    </row>
    <row r="559" spans="1:9" x14ac:dyDescent="0.3">
      <c r="A559" s="43" t="s">
        <v>4260</v>
      </c>
      <c r="B559" s="198"/>
      <c r="C559" s="197" t="s">
        <v>6390</v>
      </c>
      <c r="D559" s="196">
        <v>1215</v>
      </c>
      <c r="E559" s="195" t="s">
        <v>6419</v>
      </c>
      <c r="F559" s="194" t="s">
        <v>6418</v>
      </c>
      <c r="G559" s="378">
        <v>16.385400000000001</v>
      </c>
      <c r="H559" s="354">
        <v>0.56000000000000005</v>
      </c>
      <c r="I559" s="345">
        <f t="shared" si="8"/>
        <v>9.17</v>
      </c>
    </row>
    <row r="560" spans="1:9" x14ac:dyDescent="0.25">
      <c r="A560" s="43" t="s">
        <v>4261</v>
      </c>
      <c r="B560" s="35"/>
      <c r="C560" s="197" t="s">
        <v>6390</v>
      </c>
      <c r="D560" s="196">
        <v>1861</v>
      </c>
      <c r="E560" s="195" t="s">
        <v>6461</v>
      </c>
      <c r="F560" s="194" t="s">
        <v>6418</v>
      </c>
      <c r="G560" s="378">
        <v>2.86E-2</v>
      </c>
      <c r="H560" s="354">
        <v>22.28</v>
      </c>
      <c r="I560" s="345">
        <f t="shared" si="8"/>
        <v>0.63</v>
      </c>
    </row>
    <row r="561" spans="1:9" x14ac:dyDescent="0.25">
      <c r="A561" s="43" t="s">
        <v>4262</v>
      </c>
      <c r="B561" s="35"/>
      <c r="C561" s="197" t="s">
        <v>6390</v>
      </c>
      <c r="D561" s="196">
        <v>1858</v>
      </c>
      <c r="E561" s="195" t="s">
        <v>6460</v>
      </c>
      <c r="F561" s="194" t="s">
        <v>6413</v>
      </c>
      <c r="G561" s="378">
        <v>0.22770000000000001</v>
      </c>
      <c r="H561" s="354">
        <v>7.62</v>
      </c>
      <c r="I561" s="345">
        <f t="shared" si="8"/>
        <v>1.73</v>
      </c>
    </row>
    <row r="562" spans="1:9" x14ac:dyDescent="0.25">
      <c r="A562" s="43" t="s">
        <v>4263</v>
      </c>
      <c r="B562" s="35"/>
      <c r="C562" s="197" t="s">
        <v>6390</v>
      </c>
      <c r="D562" s="196">
        <v>2034</v>
      </c>
      <c r="E562" s="195" t="s">
        <v>6585</v>
      </c>
      <c r="F562" s="194" t="s">
        <v>6423</v>
      </c>
      <c r="G562" s="378">
        <v>21.5227</v>
      </c>
      <c r="H562" s="354">
        <v>0.57999999999999996</v>
      </c>
      <c r="I562" s="345">
        <f t="shared" si="8"/>
        <v>12.48</v>
      </c>
    </row>
    <row r="563" spans="1:9" x14ac:dyDescent="0.25">
      <c r="A563" s="43" t="s">
        <v>4264</v>
      </c>
      <c r="B563" s="35"/>
      <c r="C563" s="197" t="s">
        <v>6390</v>
      </c>
      <c r="D563" s="196">
        <v>2023</v>
      </c>
      <c r="E563" s="195" t="s">
        <v>6430</v>
      </c>
      <c r="F563" s="194" t="s">
        <v>6413</v>
      </c>
      <c r="G563" s="378">
        <v>0.4103</v>
      </c>
      <c r="H563" s="354">
        <v>12.79</v>
      </c>
      <c r="I563" s="345">
        <f t="shared" si="8"/>
        <v>5.24</v>
      </c>
    </row>
    <row r="564" spans="1:9" x14ac:dyDescent="0.25">
      <c r="A564" s="43" t="s">
        <v>4265</v>
      </c>
      <c r="B564" s="35"/>
      <c r="C564" s="205" t="s">
        <v>6403</v>
      </c>
      <c r="D564" s="204"/>
      <c r="E564" s="204"/>
      <c r="F564" s="204"/>
      <c r="G564" s="379"/>
      <c r="H564" s="355"/>
      <c r="I564" s="347">
        <f>SUM(I550:I563)</f>
        <v>77.52</v>
      </c>
    </row>
    <row r="565" spans="1:9" x14ac:dyDescent="0.25">
      <c r="A565" s="43" t="s">
        <v>4266</v>
      </c>
      <c r="B565" s="35"/>
      <c r="C565" s="218"/>
      <c r="D565" s="35"/>
      <c r="E565" s="35"/>
      <c r="F565" s="35"/>
      <c r="G565" s="382"/>
      <c r="H565" s="337"/>
      <c r="I565" s="356"/>
    </row>
    <row r="566" spans="1:9" x14ac:dyDescent="0.3">
      <c r="A566" s="43" t="s">
        <v>4267</v>
      </c>
      <c r="B566" s="216">
        <v>273</v>
      </c>
      <c r="C566" s="215" t="s">
        <v>6399</v>
      </c>
      <c r="D566" s="214" t="s">
        <v>104</v>
      </c>
      <c r="E566" s="214" t="s">
        <v>106</v>
      </c>
      <c r="F566" s="214" t="s">
        <v>6521</v>
      </c>
      <c r="G566" s="375" t="s">
        <v>6398</v>
      </c>
      <c r="H566" s="350"/>
      <c r="I566" s="360"/>
    </row>
    <row r="567" spans="1:9" x14ac:dyDescent="0.3">
      <c r="A567" s="43" t="s">
        <v>4268</v>
      </c>
      <c r="B567" s="213"/>
      <c r="C567" s="212"/>
      <c r="D567" s="211"/>
      <c r="E567" s="211"/>
      <c r="F567" s="211"/>
      <c r="G567" s="376"/>
      <c r="H567" s="357" t="s">
        <v>6395</v>
      </c>
      <c r="I567" s="353" t="s">
        <v>6395</v>
      </c>
    </row>
    <row r="568" spans="1:9" ht="36" x14ac:dyDescent="0.3">
      <c r="A568" s="43" t="s">
        <v>4269</v>
      </c>
      <c r="B568" s="210"/>
      <c r="C568" s="221" t="s">
        <v>193</v>
      </c>
      <c r="D568" s="220" t="s">
        <v>2730</v>
      </c>
      <c r="E568" s="208" t="s">
        <v>6586</v>
      </c>
      <c r="F568" s="219" t="s">
        <v>6420</v>
      </c>
      <c r="G568" s="384"/>
      <c r="H568" s="361"/>
      <c r="I568" s="343">
        <f>SUM(I575,I591)</f>
        <v>120.29999999999998</v>
      </c>
    </row>
    <row r="569" spans="1:9" x14ac:dyDescent="0.3">
      <c r="A569" s="43" t="s">
        <v>4270</v>
      </c>
      <c r="B569" s="198"/>
      <c r="C569" s="197" t="s">
        <v>6390</v>
      </c>
      <c r="D569" s="206">
        <v>5</v>
      </c>
      <c r="E569" s="195" t="s">
        <v>6406</v>
      </c>
      <c r="F569" s="194" t="s">
        <v>58</v>
      </c>
      <c r="G569" s="378">
        <v>1.2241</v>
      </c>
      <c r="H569" s="354">
        <v>11.93</v>
      </c>
      <c r="I569" s="345">
        <f t="shared" ref="I569:I574" si="9">TRUNC(G569*H569,2)</f>
        <v>14.6</v>
      </c>
    </row>
    <row r="570" spans="1:9" x14ac:dyDescent="0.3">
      <c r="A570" s="43" t="s">
        <v>4271</v>
      </c>
      <c r="B570" s="198"/>
      <c r="C570" s="197" t="s">
        <v>6390</v>
      </c>
      <c r="D570" s="206">
        <v>32</v>
      </c>
      <c r="E570" s="195" t="s">
        <v>6469</v>
      </c>
      <c r="F570" s="194" t="s">
        <v>58</v>
      </c>
      <c r="G570" s="378">
        <v>8.6199999999999999E-2</v>
      </c>
      <c r="H570" s="354">
        <v>14.32</v>
      </c>
      <c r="I570" s="345">
        <f t="shared" si="9"/>
        <v>1.23</v>
      </c>
    </row>
    <row r="571" spans="1:9" x14ac:dyDescent="0.3">
      <c r="A571" s="43" t="s">
        <v>4272</v>
      </c>
      <c r="B571" s="198"/>
      <c r="C571" s="197" t="s">
        <v>6390</v>
      </c>
      <c r="D571" s="206">
        <v>4</v>
      </c>
      <c r="E571" s="195" t="s">
        <v>6415</v>
      </c>
      <c r="F571" s="194" t="s">
        <v>58</v>
      </c>
      <c r="G571" s="378">
        <v>0.57879999999999998</v>
      </c>
      <c r="H571" s="354">
        <v>19.95</v>
      </c>
      <c r="I571" s="345">
        <f t="shared" si="9"/>
        <v>11.54</v>
      </c>
    </row>
    <row r="572" spans="1:9" x14ac:dyDescent="0.3">
      <c r="A572" s="43" t="s">
        <v>4273</v>
      </c>
      <c r="B572" s="198"/>
      <c r="C572" s="197" t="s">
        <v>6390</v>
      </c>
      <c r="D572" s="206">
        <v>6</v>
      </c>
      <c r="E572" s="195" t="s">
        <v>6470</v>
      </c>
      <c r="F572" s="194" t="s">
        <v>58</v>
      </c>
      <c r="G572" s="378">
        <v>0.27979999999999999</v>
      </c>
      <c r="H572" s="354">
        <v>19.95</v>
      </c>
      <c r="I572" s="345">
        <f t="shared" si="9"/>
        <v>5.58</v>
      </c>
    </row>
    <row r="573" spans="1:9" x14ac:dyDescent="0.3">
      <c r="A573" s="43" t="s">
        <v>4274</v>
      </c>
      <c r="B573" s="198"/>
      <c r="C573" s="197" t="s">
        <v>6390</v>
      </c>
      <c r="D573" s="206">
        <v>8</v>
      </c>
      <c r="E573" s="195" t="s">
        <v>6392</v>
      </c>
      <c r="F573" s="194" t="s">
        <v>58</v>
      </c>
      <c r="G573" s="378">
        <v>0.46192571428571483</v>
      </c>
      <c r="H573" s="354">
        <v>13.47</v>
      </c>
      <c r="I573" s="345">
        <f t="shared" si="9"/>
        <v>6.22</v>
      </c>
    </row>
    <row r="574" spans="1:9" x14ac:dyDescent="0.3">
      <c r="A574" s="43" t="s">
        <v>4275</v>
      </c>
      <c r="B574" s="198"/>
      <c r="C574" s="197" t="s">
        <v>6390</v>
      </c>
      <c r="D574" s="206">
        <v>10</v>
      </c>
      <c r="E574" s="195" t="s">
        <v>6471</v>
      </c>
      <c r="F574" s="194" t="s">
        <v>58</v>
      </c>
      <c r="G574" s="378">
        <v>0.17069999999999999</v>
      </c>
      <c r="H574" s="354">
        <v>19.95</v>
      </c>
      <c r="I574" s="345">
        <f t="shared" si="9"/>
        <v>3.4</v>
      </c>
    </row>
    <row r="575" spans="1:9" x14ac:dyDescent="0.3">
      <c r="A575" s="43" t="s">
        <v>4276</v>
      </c>
      <c r="B575" s="198"/>
      <c r="C575" s="205" t="s">
        <v>6388</v>
      </c>
      <c r="D575" s="204"/>
      <c r="E575" s="204"/>
      <c r="F575" s="204"/>
      <c r="G575" s="379"/>
      <c r="H575" s="355"/>
      <c r="I575" s="347">
        <f>SUM(I569:I574)</f>
        <v>42.569999999999993</v>
      </c>
    </row>
    <row r="576" spans="1:9" x14ac:dyDescent="0.3">
      <c r="A576" s="43" t="s">
        <v>4277</v>
      </c>
      <c r="B576" s="198"/>
      <c r="C576" s="197" t="s">
        <v>6390</v>
      </c>
      <c r="D576" s="196">
        <v>2023</v>
      </c>
      <c r="E576" s="195" t="s">
        <v>6430</v>
      </c>
      <c r="F576" s="194" t="s">
        <v>6413</v>
      </c>
      <c r="G576" s="378">
        <v>0.58109999999999995</v>
      </c>
      <c r="H576" s="354">
        <v>12.79</v>
      </c>
      <c r="I576" s="345">
        <f t="shared" ref="I576:I590" si="10">TRUNC(G576*H576,2)</f>
        <v>7.43</v>
      </c>
    </row>
    <row r="577" spans="1:9" x14ac:dyDescent="0.3">
      <c r="A577" s="43" t="s">
        <v>4278</v>
      </c>
      <c r="B577" s="198"/>
      <c r="C577" s="197" t="s">
        <v>6390</v>
      </c>
      <c r="D577" s="196">
        <v>2034</v>
      </c>
      <c r="E577" s="195" t="s">
        <v>6585</v>
      </c>
      <c r="F577" s="194" t="s">
        <v>6423</v>
      </c>
      <c r="G577" s="378">
        <v>22.3078</v>
      </c>
      <c r="H577" s="354">
        <v>0.57999999999999996</v>
      </c>
      <c r="I577" s="345">
        <f t="shared" si="10"/>
        <v>12.93</v>
      </c>
    </row>
    <row r="578" spans="1:9" x14ac:dyDescent="0.3">
      <c r="A578" s="43" t="s">
        <v>4279</v>
      </c>
      <c r="B578" s="198"/>
      <c r="C578" s="197" t="s">
        <v>6390</v>
      </c>
      <c r="D578" s="196">
        <v>1858</v>
      </c>
      <c r="E578" s="195" t="s">
        <v>6460</v>
      </c>
      <c r="F578" s="194" t="s">
        <v>6413</v>
      </c>
      <c r="G578" s="378">
        <v>0.23</v>
      </c>
      <c r="H578" s="354">
        <v>7.62</v>
      </c>
      <c r="I578" s="345">
        <f t="shared" si="10"/>
        <v>1.75</v>
      </c>
    </row>
    <row r="579" spans="1:9" x14ac:dyDescent="0.3">
      <c r="A579" s="43" t="s">
        <v>4280</v>
      </c>
      <c r="B579" s="198"/>
      <c r="C579" s="197" t="s">
        <v>6390</v>
      </c>
      <c r="D579" s="196">
        <v>1861</v>
      </c>
      <c r="E579" s="195" t="s">
        <v>6461</v>
      </c>
      <c r="F579" s="194" t="s">
        <v>6418</v>
      </c>
      <c r="G579" s="378">
        <v>3.6900000000000002E-2</v>
      </c>
      <c r="H579" s="354">
        <v>22.28</v>
      </c>
      <c r="I579" s="345">
        <f t="shared" si="10"/>
        <v>0.82</v>
      </c>
    </row>
    <row r="580" spans="1:9" x14ac:dyDescent="0.3">
      <c r="A580" s="43" t="s">
        <v>4281</v>
      </c>
      <c r="B580" s="198"/>
      <c r="C580" s="197" t="s">
        <v>6390</v>
      </c>
      <c r="D580" s="196">
        <v>1215</v>
      </c>
      <c r="E580" s="195" t="s">
        <v>6419</v>
      </c>
      <c r="F580" s="194" t="s">
        <v>6418</v>
      </c>
      <c r="G580" s="378">
        <v>15.9956</v>
      </c>
      <c r="H580" s="354">
        <v>0.56000000000000005</v>
      </c>
      <c r="I580" s="345">
        <f t="shared" si="10"/>
        <v>8.9499999999999993</v>
      </c>
    </row>
    <row r="581" spans="1:9" x14ac:dyDescent="0.3">
      <c r="A581" s="43" t="s">
        <v>4282</v>
      </c>
      <c r="B581" s="198"/>
      <c r="C581" s="197" t="s">
        <v>6390</v>
      </c>
      <c r="D581" s="196">
        <v>1221</v>
      </c>
      <c r="E581" s="195" t="s">
        <v>6584</v>
      </c>
      <c r="F581" s="194" t="s">
        <v>6418</v>
      </c>
      <c r="G581" s="378">
        <v>1.8010999999999999</v>
      </c>
      <c r="H581" s="354">
        <v>0.86</v>
      </c>
      <c r="I581" s="345">
        <f t="shared" si="10"/>
        <v>1.54</v>
      </c>
    </row>
    <row r="582" spans="1:9" x14ac:dyDescent="0.3">
      <c r="A582" s="43" t="s">
        <v>4283</v>
      </c>
      <c r="B582" s="198"/>
      <c r="C582" s="197" t="s">
        <v>6390</v>
      </c>
      <c r="D582" s="196">
        <v>2437</v>
      </c>
      <c r="E582" s="195" t="s">
        <v>6583</v>
      </c>
      <c r="F582" s="194" t="s">
        <v>6418</v>
      </c>
      <c r="G582" s="378">
        <v>0.36670000000000003</v>
      </c>
      <c r="H582" s="354">
        <v>7.47</v>
      </c>
      <c r="I582" s="345">
        <f t="shared" si="10"/>
        <v>2.73</v>
      </c>
    </row>
    <row r="583" spans="1:9" x14ac:dyDescent="0.3">
      <c r="A583" s="43" t="s">
        <v>4284</v>
      </c>
      <c r="B583" s="198"/>
      <c r="C583" s="197" t="s">
        <v>6390</v>
      </c>
      <c r="D583" s="196">
        <v>2438</v>
      </c>
      <c r="E583" s="195" t="s">
        <v>6426</v>
      </c>
      <c r="F583" s="194" t="s">
        <v>6418</v>
      </c>
      <c r="G583" s="378">
        <v>0.29330000000000001</v>
      </c>
      <c r="H583" s="354">
        <v>7.05</v>
      </c>
      <c r="I583" s="345">
        <f t="shared" si="10"/>
        <v>2.06</v>
      </c>
    </row>
    <row r="584" spans="1:9" x14ac:dyDescent="0.3">
      <c r="A584" s="43" t="s">
        <v>4285</v>
      </c>
      <c r="B584" s="198"/>
      <c r="C584" s="197" t="s">
        <v>6390</v>
      </c>
      <c r="D584" s="196">
        <v>2439</v>
      </c>
      <c r="E584" s="195" t="s">
        <v>6582</v>
      </c>
      <c r="F584" s="194" t="s">
        <v>6418</v>
      </c>
      <c r="G584" s="378">
        <v>2.7904</v>
      </c>
      <c r="H584" s="354">
        <v>6.82</v>
      </c>
      <c r="I584" s="345">
        <f t="shared" si="10"/>
        <v>19.03</v>
      </c>
    </row>
    <row r="585" spans="1:9" x14ac:dyDescent="0.3">
      <c r="A585" s="43" t="s">
        <v>4286</v>
      </c>
      <c r="B585" s="198"/>
      <c r="C585" s="197" t="s">
        <v>6390</v>
      </c>
      <c r="D585" s="196">
        <v>2448</v>
      </c>
      <c r="E585" s="195" t="s">
        <v>6442</v>
      </c>
      <c r="F585" s="194" t="s">
        <v>6418</v>
      </c>
      <c r="G585" s="378">
        <v>0.45269999999999999</v>
      </c>
      <c r="H585" s="354">
        <v>10.029999999999999</v>
      </c>
      <c r="I585" s="345">
        <f t="shared" si="10"/>
        <v>4.54</v>
      </c>
    </row>
    <row r="586" spans="1:9" x14ac:dyDescent="0.3">
      <c r="A586" s="43" t="s">
        <v>4287</v>
      </c>
      <c r="B586" s="198"/>
      <c r="C586" s="197" t="s">
        <v>6390</v>
      </c>
      <c r="D586" s="196">
        <v>2426</v>
      </c>
      <c r="E586" s="195" t="s">
        <v>6563</v>
      </c>
      <c r="F586" s="194" t="s">
        <v>6418</v>
      </c>
      <c r="G586" s="378">
        <v>0.01</v>
      </c>
      <c r="H586" s="354">
        <v>18.79</v>
      </c>
      <c r="I586" s="345">
        <f t="shared" si="10"/>
        <v>0.18</v>
      </c>
    </row>
    <row r="587" spans="1:9" x14ac:dyDescent="0.3">
      <c r="A587" s="43" t="s">
        <v>4288</v>
      </c>
      <c r="B587" s="198"/>
      <c r="C587" s="197" t="s">
        <v>6390</v>
      </c>
      <c r="D587" s="206">
        <v>102</v>
      </c>
      <c r="E587" s="195" t="s">
        <v>6462</v>
      </c>
      <c r="F587" s="194" t="s">
        <v>6418</v>
      </c>
      <c r="G587" s="378">
        <v>7.0900000000000005E-2</v>
      </c>
      <c r="H587" s="354">
        <v>21.7</v>
      </c>
      <c r="I587" s="345">
        <f t="shared" si="10"/>
        <v>1.53</v>
      </c>
    </row>
    <row r="588" spans="1:9" x14ac:dyDescent="0.3">
      <c r="A588" s="43" t="s">
        <v>4289</v>
      </c>
      <c r="B588" s="198"/>
      <c r="C588" s="197" t="s">
        <v>6390</v>
      </c>
      <c r="D588" s="196">
        <v>2386</v>
      </c>
      <c r="E588" s="195" t="s">
        <v>6463</v>
      </c>
      <c r="F588" s="194" t="s">
        <v>6416</v>
      </c>
      <c r="G588" s="378">
        <v>1.9599999999999999E-2</v>
      </c>
      <c r="H588" s="354">
        <v>127.51</v>
      </c>
      <c r="I588" s="345">
        <f t="shared" si="10"/>
        <v>2.4900000000000002</v>
      </c>
    </row>
    <row r="589" spans="1:9" x14ac:dyDescent="0.3">
      <c r="A589" s="43" t="s">
        <v>4290</v>
      </c>
      <c r="B589" s="198"/>
      <c r="C589" s="197" t="s">
        <v>6390</v>
      </c>
      <c r="D589" s="196">
        <v>2497</v>
      </c>
      <c r="E589" s="195" t="s">
        <v>6464</v>
      </c>
      <c r="F589" s="194" t="s">
        <v>6416</v>
      </c>
      <c r="G589" s="378">
        <v>2.1442399999999952E-2</v>
      </c>
      <c r="H589" s="354">
        <v>126.67</v>
      </c>
      <c r="I589" s="345">
        <f t="shared" si="10"/>
        <v>2.71</v>
      </c>
    </row>
    <row r="590" spans="1:9" x14ac:dyDescent="0.3">
      <c r="A590" s="43" t="s">
        <v>4291</v>
      </c>
      <c r="B590" s="198"/>
      <c r="C590" s="197" t="s">
        <v>6390</v>
      </c>
      <c r="D590" s="206">
        <v>104</v>
      </c>
      <c r="E590" s="195" t="s">
        <v>6417</v>
      </c>
      <c r="F590" s="194" t="s">
        <v>6416</v>
      </c>
      <c r="G590" s="378">
        <v>5.4399999999999997E-2</v>
      </c>
      <c r="H590" s="354">
        <v>166.32</v>
      </c>
      <c r="I590" s="345">
        <f t="shared" si="10"/>
        <v>9.0399999999999991</v>
      </c>
    </row>
    <row r="591" spans="1:9" x14ac:dyDescent="0.3">
      <c r="A591" s="43" t="s">
        <v>4292</v>
      </c>
      <c r="B591" s="198"/>
      <c r="C591" s="205" t="s">
        <v>6403</v>
      </c>
      <c r="D591" s="204"/>
      <c r="E591" s="204"/>
      <c r="F591" s="204"/>
      <c r="G591" s="379"/>
      <c r="H591" s="355"/>
      <c r="I591" s="347">
        <f>SUM(I576:I590)</f>
        <v>77.72999999999999</v>
      </c>
    </row>
    <row r="592" spans="1:9" x14ac:dyDescent="0.25">
      <c r="A592" s="43" t="s">
        <v>4293</v>
      </c>
      <c r="B592" s="35"/>
      <c r="C592" s="218"/>
      <c r="D592" s="35"/>
      <c r="E592" s="35"/>
      <c r="F592" s="35"/>
      <c r="G592" s="382"/>
      <c r="H592" s="337"/>
      <c r="I592" s="356"/>
    </row>
    <row r="593" spans="1:9" x14ac:dyDescent="0.3">
      <c r="A593" s="43" t="s">
        <v>4294</v>
      </c>
      <c r="B593" s="216">
        <v>309</v>
      </c>
      <c r="C593" s="215" t="s">
        <v>6399</v>
      </c>
      <c r="D593" s="214" t="s">
        <v>104</v>
      </c>
      <c r="E593" s="214" t="s">
        <v>106</v>
      </c>
      <c r="F593" s="214" t="s">
        <v>6521</v>
      </c>
      <c r="G593" s="375" t="s">
        <v>6398</v>
      </c>
      <c r="H593" s="350"/>
      <c r="I593" s="360"/>
    </row>
    <row r="594" spans="1:9" x14ac:dyDescent="0.3">
      <c r="A594" s="43" t="s">
        <v>4295</v>
      </c>
      <c r="B594" s="213"/>
      <c r="C594" s="212"/>
      <c r="D594" s="211"/>
      <c r="E594" s="211"/>
      <c r="F594" s="211"/>
      <c r="G594" s="376"/>
      <c r="H594" s="357" t="s">
        <v>6395</v>
      </c>
      <c r="I594" s="353" t="s">
        <v>6395</v>
      </c>
    </row>
    <row r="595" spans="1:9" x14ac:dyDescent="0.3">
      <c r="A595" s="43" t="s">
        <v>4296</v>
      </c>
      <c r="B595" s="210"/>
      <c r="C595" s="221" t="s">
        <v>193</v>
      </c>
      <c r="D595" s="220" t="s">
        <v>2887</v>
      </c>
      <c r="E595" s="222" t="s">
        <v>2888</v>
      </c>
      <c r="F595" s="219" t="s">
        <v>135</v>
      </c>
      <c r="G595" s="384"/>
      <c r="H595" s="361"/>
      <c r="I595" s="343">
        <f>SUM(I597,I600)</f>
        <v>51.41</v>
      </c>
    </row>
    <row r="596" spans="1:9" x14ac:dyDescent="0.3">
      <c r="A596" s="43" t="s">
        <v>4297</v>
      </c>
      <c r="B596" s="198"/>
      <c r="C596" s="197" t="s">
        <v>6390</v>
      </c>
      <c r="D596" s="206">
        <v>5</v>
      </c>
      <c r="E596" s="195" t="s">
        <v>6406</v>
      </c>
      <c r="F596" s="194" t="s">
        <v>58</v>
      </c>
      <c r="G596" s="378">
        <v>0.4</v>
      </c>
      <c r="H596" s="354">
        <v>11.93</v>
      </c>
      <c r="I596" s="345">
        <f>TRUNC(G596*H596,2)</f>
        <v>4.7699999999999996</v>
      </c>
    </row>
    <row r="597" spans="1:9" x14ac:dyDescent="0.3">
      <c r="A597" s="43" t="s">
        <v>4298</v>
      </c>
      <c r="B597" s="198"/>
      <c r="C597" s="205" t="s">
        <v>6388</v>
      </c>
      <c r="D597" s="204"/>
      <c r="E597" s="204"/>
      <c r="F597" s="204"/>
      <c r="G597" s="379"/>
      <c r="H597" s="355"/>
      <c r="I597" s="347">
        <f>SUM(I596)</f>
        <v>4.7699999999999996</v>
      </c>
    </row>
    <row r="598" spans="1:9" ht="24" x14ac:dyDescent="0.3">
      <c r="A598" s="43" t="s">
        <v>4299</v>
      </c>
      <c r="B598" s="198"/>
      <c r="C598" s="197" t="s">
        <v>6382</v>
      </c>
      <c r="D598" s="196">
        <v>11950</v>
      </c>
      <c r="E598" s="195" t="s">
        <v>6581</v>
      </c>
      <c r="F598" s="194" t="s">
        <v>135</v>
      </c>
      <c r="G598" s="378">
        <v>2</v>
      </c>
      <c r="H598" s="354">
        <v>0.27</v>
      </c>
      <c r="I598" s="345">
        <f>TRUNC(G598*H598,2)</f>
        <v>0.54</v>
      </c>
    </row>
    <row r="599" spans="1:9" x14ac:dyDescent="0.3">
      <c r="A599" s="43" t="s">
        <v>4300</v>
      </c>
      <c r="B599" s="198"/>
      <c r="C599" s="197" t="s">
        <v>6387</v>
      </c>
      <c r="D599" s="193" t="s">
        <v>6580</v>
      </c>
      <c r="E599" s="195" t="s">
        <v>6579</v>
      </c>
      <c r="F599" s="194" t="s">
        <v>135</v>
      </c>
      <c r="G599" s="378">
        <v>1</v>
      </c>
      <c r="H599" s="354">
        <v>46.1</v>
      </c>
      <c r="I599" s="345">
        <f>TRUNC(G599*H599,2)</f>
        <v>46.1</v>
      </c>
    </row>
    <row r="600" spans="1:9" x14ac:dyDescent="0.3">
      <c r="A600" s="43" t="s">
        <v>4301</v>
      </c>
      <c r="B600" s="198"/>
      <c r="C600" s="205" t="s">
        <v>6403</v>
      </c>
      <c r="D600" s="204"/>
      <c r="E600" s="204"/>
      <c r="F600" s="204"/>
      <c r="G600" s="379"/>
      <c r="H600" s="355"/>
      <c r="I600" s="347">
        <f>SUM(I598:I599)</f>
        <v>46.64</v>
      </c>
    </row>
    <row r="601" spans="1:9" x14ac:dyDescent="0.25">
      <c r="A601" s="43" t="s">
        <v>4302</v>
      </c>
      <c r="B601" s="35"/>
      <c r="C601" s="218"/>
      <c r="D601" s="35"/>
      <c r="E601" s="35"/>
      <c r="F601" s="35"/>
      <c r="G601" s="382"/>
      <c r="H601" s="337"/>
      <c r="I601" s="356"/>
    </row>
    <row r="602" spans="1:9" x14ac:dyDescent="0.3">
      <c r="A602" s="43" t="s">
        <v>4303</v>
      </c>
      <c r="B602" s="216">
        <v>330</v>
      </c>
      <c r="C602" s="215" t="s">
        <v>6399</v>
      </c>
      <c r="D602" s="214" t="s">
        <v>104</v>
      </c>
      <c r="E602" s="214" t="s">
        <v>106</v>
      </c>
      <c r="F602" s="214" t="s">
        <v>6521</v>
      </c>
      <c r="G602" s="375" t="s">
        <v>6398</v>
      </c>
      <c r="H602" s="350"/>
      <c r="I602" s="360"/>
    </row>
    <row r="603" spans="1:9" x14ac:dyDescent="0.3">
      <c r="A603" s="43" t="s">
        <v>4304</v>
      </c>
      <c r="B603" s="213"/>
      <c r="C603" s="212"/>
      <c r="D603" s="211"/>
      <c r="E603" s="211"/>
      <c r="F603" s="211"/>
      <c r="G603" s="376"/>
      <c r="H603" s="357" t="s">
        <v>6395</v>
      </c>
      <c r="I603" s="353" t="s">
        <v>6395</v>
      </c>
    </row>
    <row r="604" spans="1:9" x14ac:dyDescent="0.3">
      <c r="A604" s="43" t="s">
        <v>4305</v>
      </c>
      <c r="B604" s="210"/>
      <c r="C604" s="221" t="s">
        <v>193</v>
      </c>
      <c r="D604" s="220" t="s">
        <v>1358</v>
      </c>
      <c r="E604" s="222" t="s">
        <v>1359</v>
      </c>
      <c r="F604" s="219" t="s">
        <v>135</v>
      </c>
      <c r="G604" s="384"/>
      <c r="H604" s="361"/>
      <c r="I604" s="343">
        <f>SUM(I607,I609)</f>
        <v>24.33</v>
      </c>
    </row>
    <row r="605" spans="1:9" x14ac:dyDescent="0.3">
      <c r="A605" s="43" t="s">
        <v>4306</v>
      </c>
      <c r="B605" s="198"/>
      <c r="C605" s="197" t="s">
        <v>6390</v>
      </c>
      <c r="D605" s="206">
        <v>5</v>
      </c>
      <c r="E605" s="195" t="s">
        <v>6406</v>
      </c>
      <c r="F605" s="194" t="s">
        <v>58</v>
      </c>
      <c r="G605" s="378">
        <v>0.35</v>
      </c>
      <c r="H605" s="354">
        <v>11.93</v>
      </c>
      <c r="I605" s="345">
        <f>TRUNC(G605*H605,2)</f>
        <v>4.17</v>
      </c>
    </row>
    <row r="606" spans="1:9" x14ac:dyDescent="0.3">
      <c r="A606" s="43" t="s">
        <v>4307</v>
      </c>
      <c r="B606" s="198"/>
      <c r="C606" s="197" t="s">
        <v>6390</v>
      </c>
      <c r="D606" s="206">
        <v>11</v>
      </c>
      <c r="E606" s="195" t="s">
        <v>6389</v>
      </c>
      <c r="F606" s="194" t="s">
        <v>58</v>
      </c>
      <c r="G606" s="378">
        <v>0.35049999999999998</v>
      </c>
      <c r="H606" s="354">
        <v>19.95</v>
      </c>
      <c r="I606" s="345">
        <f>TRUNC(G606*H606,2)</f>
        <v>6.99</v>
      </c>
    </row>
    <row r="607" spans="1:9" x14ac:dyDescent="0.3">
      <c r="A607" s="43" t="s">
        <v>4308</v>
      </c>
      <c r="B607" s="198"/>
      <c r="C607" s="205" t="s">
        <v>6388</v>
      </c>
      <c r="D607" s="204"/>
      <c r="E607" s="204"/>
      <c r="F607" s="204"/>
      <c r="G607" s="379"/>
      <c r="H607" s="355"/>
      <c r="I607" s="347">
        <f>SUM(I605:I606)</f>
        <v>11.16</v>
      </c>
    </row>
    <row r="608" spans="1:9" x14ac:dyDescent="0.3">
      <c r="A608" s="43" t="s">
        <v>4309</v>
      </c>
      <c r="B608" s="198"/>
      <c r="C608" s="197" t="s">
        <v>6382</v>
      </c>
      <c r="D608" s="196">
        <v>3910</v>
      </c>
      <c r="E608" s="195" t="s">
        <v>6578</v>
      </c>
      <c r="F608" s="194" t="s">
        <v>135</v>
      </c>
      <c r="G608" s="378">
        <v>1</v>
      </c>
      <c r="H608" s="354">
        <v>13.17</v>
      </c>
      <c r="I608" s="345">
        <f>TRUNC(G608*H608,2)</f>
        <v>13.17</v>
      </c>
    </row>
    <row r="609" spans="1:9" x14ac:dyDescent="0.3">
      <c r="A609" s="43" t="s">
        <v>4310</v>
      </c>
      <c r="B609" s="198"/>
      <c r="C609" s="205" t="s">
        <v>6403</v>
      </c>
      <c r="D609" s="204"/>
      <c r="E609" s="204"/>
      <c r="F609" s="204"/>
      <c r="G609" s="379"/>
      <c r="H609" s="355"/>
      <c r="I609" s="347">
        <f>SUM(I608)</f>
        <v>13.17</v>
      </c>
    </row>
    <row r="610" spans="1:9" x14ac:dyDescent="0.25">
      <c r="A610" s="43" t="s">
        <v>4311</v>
      </c>
      <c r="B610" s="35"/>
      <c r="C610" s="218"/>
      <c r="D610" s="35"/>
      <c r="E610" s="35"/>
      <c r="F610" s="35"/>
      <c r="G610" s="382"/>
      <c r="H610" s="337"/>
      <c r="I610" s="356"/>
    </row>
    <row r="611" spans="1:9" x14ac:dyDescent="0.3">
      <c r="A611" s="43" t="s">
        <v>4312</v>
      </c>
      <c r="B611" s="216">
        <v>331</v>
      </c>
      <c r="C611" s="215" t="s">
        <v>6399</v>
      </c>
      <c r="D611" s="214" t="s">
        <v>104</v>
      </c>
      <c r="E611" s="214" t="s">
        <v>106</v>
      </c>
      <c r="F611" s="214" t="s">
        <v>6521</v>
      </c>
      <c r="G611" s="375" t="s">
        <v>6398</v>
      </c>
      <c r="H611" s="350"/>
      <c r="I611" s="360"/>
    </row>
    <row r="612" spans="1:9" x14ac:dyDescent="0.3">
      <c r="A612" s="43" t="s">
        <v>4313</v>
      </c>
      <c r="B612" s="213"/>
      <c r="C612" s="212"/>
      <c r="D612" s="211"/>
      <c r="E612" s="211"/>
      <c r="F612" s="211"/>
      <c r="G612" s="376"/>
      <c r="H612" s="357" t="s">
        <v>6395</v>
      </c>
      <c r="I612" s="353" t="s">
        <v>6395</v>
      </c>
    </row>
    <row r="613" spans="1:9" x14ac:dyDescent="0.3">
      <c r="A613" s="43" t="s">
        <v>4314</v>
      </c>
      <c r="B613" s="210"/>
      <c r="C613" s="221" t="s">
        <v>193</v>
      </c>
      <c r="D613" s="220" t="s">
        <v>1352</v>
      </c>
      <c r="E613" s="222" t="s">
        <v>1353</v>
      </c>
      <c r="F613" s="219" t="s">
        <v>135</v>
      </c>
      <c r="G613" s="384"/>
      <c r="H613" s="361"/>
      <c r="I613" s="343">
        <f>SUM(I616,I620)</f>
        <v>108.17</v>
      </c>
    </row>
    <row r="614" spans="1:9" x14ac:dyDescent="0.3">
      <c r="A614" s="43" t="s">
        <v>4315</v>
      </c>
      <c r="B614" s="198"/>
      <c r="C614" s="197" t="s">
        <v>6390</v>
      </c>
      <c r="D614" s="206">
        <v>8</v>
      </c>
      <c r="E614" s="195" t="s">
        <v>6392</v>
      </c>
      <c r="F614" s="194" t="s">
        <v>58</v>
      </c>
      <c r="G614" s="378">
        <v>0.55000000000000004</v>
      </c>
      <c r="H614" s="354">
        <v>13.47</v>
      </c>
      <c r="I614" s="345">
        <f>TRUNC(G614*H614,2)</f>
        <v>7.4</v>
      </c>
    </row>
    <row r="615" spans="1:9" x14ac:dyDescent="0.3">
      <c r="A615" s="43" t="s">
        <v>4316</v>
      </c>
      <c r="B615" s="198"/>
      <c r="C615" s="197" t="s">
        <v>6390</v>
      </c>
      <c r="D615" s="206">
        <v>11</v>
      </c>
      <c r="E615" s="195" t="s">
        <v>6389</v>
      </c>
      <c r="F615" s="194" t="s">
        <v>58</v>
      </c>
      <c r="G615" s="378">
        <v>0.55100000000000005</v>
      </c>
      <c r="H615" s="354">
        <v>19.95</v>
      </c>
      <c r="I615" s="345">
        <f>TRUNC(G615*H615,2)</f>
        <v>10.99</v>
      </c>
    </row>
    <row r="616" spans="1:9" x14ac:dyDescent="0.3">
      <c r="A616" s="43" t="s">
        <v>4317</v>
      </c>
      <c r="B616" s="198"/>
      <c r="C616" s="205" t="s">
        <v>6388</v>
      </c>
      <c r="D616" s="204"/>
      <c r="E616" s="204"/>
      <c r="F616" s="204"/>
      <c r="G616" s="379"/>
      <c r="H616" s="355"/>
      <c r="I616" s="347">
        <f>SUM(I614:I615)</f>
        <v>18.39</v>
      </c>
    </row>
    <row r="617" spans="1:9" ht="36" x14ac:dyDescent="0.3">
      <c r="A617" s="43" t="s">
        <v>4318</v>
      </c>
      <c r="B617" s="198"/>
      <c r="C617" s="197" t="s">
        <v>6382</v>
      </c>
      <c r="D617" s="206">
        <v>118</v>
      </c>
      <c r="E617" s="203" t="s">
        <v>6577</v>
      </c>
      <c r="F617" s="194" t="s">
        <v>135</v>
      </c>
      <c r="G617" s="378">
        <v>2.4E-2</v>
      </c>
      <c r="H617" s="354">
        <v>52.87</v>
      </c>
      <c r="I617" s="345">
        <f>TRUNC(G617*H617,2)</f>
        <v>1.26</v>
      </c>
    </row>
    <row r="618" spans="1:9" x14ac:dyDescent="0.3">
      <c r="A618" s="43" t="s">
        <v>4319</v>
      </c>
      <c r="B618" s="198"/>
      <c r="C618" s="197" t="s">
        <v>6390</v>
      </c>
      <c r="D618" s="193" t="s">
        <v>6568</v>
      </c>
      <c r="E618" s="195" t="s">
        <v>6567</v>
      </c>
      <c r="F618" s="194" t="s">
        <v>6413</v>
      </c>
      <c r="G618" s="378">
        <v>1.3</v>
      </c>
      <c r="H618" s="354">
        <v>0.41</v>
      </c>
      <c r="I618" s="345">
        <v>0.53</v>
      </c>
    </row>
    <row r="619" spans="1:9" ht="24" x14ac:dyDescent="0.3">
      <c r="A619" s="43" t="s">
        <v>4320</v>
      </c>
      <c r="B619" s="198"/>
      <c r="C619" s="197" t="s">
        <v>6382</v>
      </c>
      <c r="D619" s="196">
        <v>10233</v>
      </c>
      <c r="E619" s="195" t="s">
        <v>6576</v>
      </c>
      <c r="F619" s="194" t="s">
        <v>135</v>
      </c>
      <c r="G619" s="378">
        <v>1</v>
      </c>
      <c r="H619" s="354">
        <v>87.99</v>
      </c>
      <c r="I619" s="345">
        <f>TRUNC(G619*H619,2)</f>
        <v>87.99</v>
      </c>
    </row>
    <row r="620" spans="1:9" x14ac:dyDescent="0.3">
      <c r="A620" s="43" t="s">
        <v>4321</v>
      </c>
      <c r="B620" s="198"/>
      <c r="C620" s="205" t="s">
        <v>6403</v>
      </c>
      <c r="D620" s="204"/>
      <c r="E620" s="204"/>
      <c r="F620" s="204"/>
      <c r="G620" s="379"/>
      <c r="H620" s="355"/>
      <c r="I620" s="347">
        <f>SUM(I617:I619)</f>
        <v>89.78</v>
      </c>
    </row>
    <row r="621" spans="1:9" x14ac:dyDescent="0.25">
      <c r="A621" s="43" t="s">
        <v>4322</v>
      </c>
      <c r="B621" s="35"/>
      <c r="C621" s="218"/>
      <c r="D621" s="35"/>
      <c r="E621" s="35"/>
      <c r="F621" s="35"/>
      <c r="G621" s="382"/>
      <c r="H621" s="337"/>
      <c r="I621" s="356"/>
    </row>
    <row r="622" spans="1:9" x14ac:dyDescent="0.3">
      <c r="A622" s="43" t="s">
        <v>4323</v>
      </c>
      <c r="B622" s="216">
        <v>347</v>
      </c>
      <c r="C622" s="215" t="s">
        <v>6399</v>
      </c>
      <c r="D622" s="214" t="s">
        <v>104</v>
      </c>
      <c r="E622" s="214" t="s">
        <v>106</v>
      </c>
      <c r="F622" s="214" t="s">
        <v>6521</v>
      </c>
      <c r="G622" s="375" t="s">
        <v>6398</v>
      </c>
      <c r="H622" s="350"/>
      <c r="I622" s="360"/>
    </row>
    <row r="623" spans="1:9" x14ac:dyDescent="0.3">
      <c r="A623" s="43" t="s">
        <v>4324</v>
      </c>
      <c r="B623" s="213"/>
      <c r="C623" s="212"/>
      <c r="D623" s="211"/>
      <c r="E623" s="211"/>
      <c r="F623" s="211"/>
      <c r="G623" s="376"/>
      <c r="H623" s="357" t="s">
        <v>6395</v>
      </c>
      <c r="I623" s="353" t="s">
        <v>6395</v>
      </c>
    </row>
    <row r="624" spans="1:9" ht="36" x14ac:dyDescent="0.3">
      <c r="A624" s="43" t="s">
        <v>4325</v>
      </c>
      <c r="B624" s="210"/>
      <c r="C624" s="221" t="s">
        <v>193</v>
      </c>
      <c r="D624" s="220" t="s">
        <v>3540</v>
      </c>
      <c r="E624" s="208" t="s">
        <v>6575</v>
      </c>
      <c r="F624" s="219" t="s">
        <v>135</v>
      </c>
      <c r="G624" s="384"/>
      <c r="H624" s="361"/>
      <c r="I624" s="343">
        <f>SUM(I627,I630)</f>
        <v>247.07</v>
      </c>
    </row>
    <row r="625" spans="1:9" x14ac:dyDescent="0.3">
      <c r="A625" s="43" t="s">
        <v>4326</v>
      </c>
      <c r="B625" s="198"/>
      <c r="C625" s="197" t="s">
        <v>6390</v>
      </c>
      <c r="D625" s="206">
        <v>11</v>
      </c>
      <c r="E625" s="195" t="s">
        <v>6389</v>
      </c>
      <c r="F625" s="194" t="s">
        <v>58</v>
      </c>
      <c r="G625" s="378">
        <v>0.14000000000000001</v>
      </c>
      <c r="H625" s="354">
        <v>19.95</v>
      </c>
      <c r="I625" s="345">
        <f>TRUNC(G625*H625,2)</f>
        <v>2.79</v>
      </c>
    </row>
    <row r="626" spans="1:9" x14ac:dyDescent="0.3">
      <c r="A626" s="43" t="s">
        <v>4327</v>
      </c>
      <c r="B626" s="198"/>
      <c r="C626" s="197" t="s">
        <v>6390</v>
      </c>
      <c r="D626" s="206">
        <v>8</v>
      </c>
      <c r="E626" s="195" t="s">
        <v>6392</v>
      </c>
      <c r="F626" s="194" t="s">
        <v>58</v>
      </c>
      <c r="G626" s="378">
        <v>0.14070000000000002</v>
      </c>
      <c r="H626" s="354">
        <v>13.47</v>
      </c>
      <c r="I626" s="345">
        <f>TRUNC(G626*H626,2)</f>
        <v>1.89</v>
      </c>
    </row>
    <row r="627" spans="1:9" x14ac:dyDescent="0.3">
      <c r="A627" s="43" t="s">
        <v>4328</v>
      </c>
      <c r="B627" s="198"/>
      <c r="C627" s="205" t="s">
        <v>6388</v>
      </c>
      <c r="D627" s="204"/>
      <c r="E627" s="204"/>
      <c r="F627" s="204"/>
      <c r="G627" s="379"/>
      <c r="H627" s="355"/>
      <c r="I627" s="347">
        <f>SUM(I625:I626)</f>
        <v>4.68</v>
      </c>
    </row>
    <row r="628" spans="1:9" ht="36" x14ac:dyDescent="0.3">
      <c r="A628" s="43" t="s">
        <v>4329</v>
      </c>
      <c r="B628" s="198"/>
      <c r="C628" s="197" t="s">
        <v>6382</v>
      </c>
      <c r="D628" s="206">
        <v>83</v>
      </c>
      <c r="E628" s="203" t="s">
        <v>6574</v>
      </c>
      <c r="F628" s="194" t="s">
        <v>135</v>
      </c>
      <c r="G628" s="378">
        <v>1</v>
      </c>
      <c r="H628" s="354">
        <v>241.63</v>
      </c>
      <c r="I628" s="345">
        <f>TRUNC(G628*H628,2)</f>
        <v>241.63</v>
      </c>
    </row>
    <row r="629" spans="1:9" x14ac:dyDescent="0.3">
      <c r="A629" s="43" t="s">
        <v>4330</v>
      </c>
      <c r="B629" s="198"/>
      <c r="C629" s="197" t="s">
        <v>6390</v>
      </c>
      <c r="D629" s="193" t="s">
        <v>6568</v>
      </c>
      <c r="E629" s="195" t="s">
        <v>6567</v>
      </c>
      <c r="F629" s="194" t="s">
        <v>6413</v>
      </c>
      <c r="G629" s="378">
        <v>1.88</v>
      </c>
      <c r="H629" s="354">
        <v>0.41</v>
      </c>
      <c r="I629" s="345">
        <v>0.76</v>
      </c>
    </row>
    <row r="630" spans="1:9" x14ac:dyDescent="0.3">
      <c r="A630" s="43" t="s">
        <v>4331</v>
      </c>
      <c r="B630" s="198"/>
      <c r="C630" s="205" t="s">
        <v>6403</v>
      </c>
      <c r="D630" s="204"/>
      <c r="E630" s="204"/>
      <c r="F630" s="204"/>
      <c r="G630" s="379"/>
      <c r="H630" s="355"/>
      <c r="I630" s="347">
        <f>SUM(I628:I629)</f>
        <v>242.39</v>
      </c>
    </row>
    <row r="631" spans="1:9" x14ac:dyDescent="0.3">
      <c r="A631" s="43" t="s">
        <v>4332</v>
      </c>
      <c r="B631" s="216">
        <v>375</v>
      </c>
      <c r="C631" s="215" t="s">
        <v>6399</v>
      </c>
      <c r="D631" s="214" t="s">
        <v>104</v>
      </c>
      <c r="E631" s="214" t="s">
        <v>106</v>
      </c>
      <c r="F631" s="214" t="s">
        <v>6521</v>
      </c>
      <c r="G631" s="375" t="s">
        <v>6398</v>
      </c>
      <c r="H631" s="350"/>
      <c r="I631" s="360"/>
    </row>
    <row r="632" spans="1:9" x14ac:dyDescent="0.3">
      <c r="A632" s="43" t="s">
        <v>4333</v>
      </c>
      <c r="B632" s="213"/>
      <c r="C632" s="212"/>
      <c r="D632" s="211"/>
      <c r="E632" s="211"/>
      <c r="F632" s="211"/>
      <c r="G632" s="376"/>
      <c r="H632" s="357" t="s">
        <v>6395</v>
      </c>
      <c r="I632" s="353" t="s">
        <v>6395</v>
      </c>
    </row>
    <row r="633" spans="1:9" x14ac:dyDescent="0.3">
      <c r="A633" s="43" t="s">
        <v>4334</v>
      </c>
      <c r="B633" s="210"/>
      <c r="C633" s="221" t="s">
        <v>193</v>
      </c>
      <c r="D633" s="220" t="s">
        <v>3099</v>
      </c>
      <c r="E633" s="222" t="s">
        <v>3100</v>
      </c>
      <c r="F633" s="219" t="s">
        <v>135</v>
      </c>
      <c r="G633" s="384"/>
      <c r="H633" s="361"/>
      <c r="I633" s="343">
        <f>SUM(I636,I638)</f>
        <v>44.769999999999996</v>
      </c>
    </row>
    <row r="634" spans="1:9" x14ac:dyDescent="0.3">
      <c r="A634" s="43" t="s">
        <v>4335</v>
      </c>
      <c r="B634" s="198"/>
      <c r="C634" s="197" t="s">
        <v>6390</v>
      </c>
      <c r="D634" s="206">
        <v>12</v>
      </c>
      <c r="E634" s="195" t="s">
        <v>6391</v>
      </c>
      <c r="F634" s="194" t="s">
        <v>58</v>
      </c>
      <c r="G634" s="378">
        <v>0.41649999999999998</v>
      </c>
      <c r="H634" s="354">
        <v>19.95</v>
      </c>
      <c r="I634" s="345">
        <f>TRUNC(G634*H634,2)</f>
        <v>8.3000000000000007</v>
      </c>
    </row>
    <row r="635" spans="1:9" x14ac:dyDescent="0.3">
      <c r="A635" s="43" t="s">
        <v>4336</v>
      </c>
      <c r="B635" s="198"/>
      <c r="C635" s="197" t="s">
        <v>6390</v>
      </c>
      <c r="D635" s="206">
        <v>8</v>
      </c>
      <c r="E635" s="195" t="s">
        <v>6392</v>
      </c>
      <c r="F635" s="194" t="s">
        <v>58</v>
      </c>
      <c r="G635" s="378">
        <v>0.17465666666666665</v>
      </c>
      <c r="H635" s="354">
        <v>13.47</v>
      </c>
      <c r="I635" s="345">
        <f>TRUNC(G635*H635,2)</f>
        <v>2.35</v>
      </c>
    </row>
    <row r="636" spans="1:9" x14ac:dyDescent="0.3">
      <c r="A636" s="43" t="s">
        <v>4337</v>
      </c>
      <c r="B636" s="198"/>
      <c r="C636" s="205" t="s">
        <v>6388</v>
      </c>
      <c r="D636" s="204"/>
      <c r="E636" s="204"/>
      <c r="F636" s="204"/>
      <c r="G636" s="379"/>
      <c r="H636" s="355"/>
      <c r="I636" s="347">
        <f>SUM(I634:I635)</f>
        <v>10.65</v>
      </c>
    </row>
    <row r="637" spans="1:9" x14ac:dyDescent="0.3">
      <c r="A637" s="43" t="s">
        <v>4338</v>
      </c>
      <c r="B637" s="198"/>
      <c r="C637" s="197" t="s">
        <v>6382</v>
      </c>
      <c r="D637" s="196">
        <v>39391</v>
      </c>
      <c r="E637" s="195" t="s">
        <v>6573</v>
      </c>
      <c r="F637" s="194" t="s">
        <v>135</v>
      </c>
      <c r="G637" s="378">
        <v>1</v>
      </c>
      <c r="H637" s="354">
        <v>34.119999999999997</v>
      </c>
      <c r="I637" s="345">
        <f>TRUNC(G637*H637,2)</f>
        <v>34.119999999999997</v>
      </c>
    </row>
    <row r="638" spans="1:9" x14ac:dyDescent="0.3">
      <c r="A638" s="43" t="s">
        <v>4339</v>
      </c>
      <c r="B638" s="198"/>
      <c r="C638" s="205" t="s">
        <v>6403</v>
      </c>
      <c r="D638" s="204"/>
      <c r="E638" s="204"/>
      <c r="F638" s="204"/>
      <c r="G638" s="379"/>
      <c r="H638" s="355"/>
      <c r="I638" s="347">
        <f>SUM(I637)</f>
        <v>34.119999999999997</v>
      </c>
    </row>
    <row r="639" spans="1:9" x14ac:dyDescent="0.25">
      <c r="A639" s="43" t="s">
        <v>4340</v>
      </c>
      <c r="B639" s="35"/>
      <c r="C639" s="218"/>
      <c r="D639" s="35"/>
      <c r="E639" s="35"/>
      <c r="F639" s="35"/>
      <c r="G639" s="382"/>
      <c r="H639" s="337"/>
      <c r="I639" s="356"/>
    </row>
    <row r="640" spans="1:9" x14ac:dyDescent="0.3">
      <c r="A640" s="43" t="s">
        <v>4341</v>
      </c>
      <c r="B640" s="216">
        <v>382</v>
      </c>
      <c r="C640" s="215" t="s">
        <v>6399</v>
      </c>
      <c r="D640" s="214" t="s">
        <v>104</v>
      </c>
      <c r="E640" s="214" t="s">
        <v>106</v>
      </c>
      <c r="F640" s="214" t="s">
        <v>6521</v>
      </c>
      <c r="G640" s="375" t="s">
        <v>6398</v>
      </c>
      <c r="H640" s="350"/>
      <c r="I640" s="360"/>
    </row>
    <row r="641" spans="1:9" x14ac:dyDescent="0.3">
      <c r="A641" s="43" t="s">
        <v>4342</v>
      </c>
      <c r="B641" s="213"/>
      <c r="C641" s="212"/>
      <c r="D641" s="211"/>
      <c r="E641" s="211"/>
      <c r="F641" s="211"/>
      <c r="G641" s="376"/>
      <c r="H641" s="357" t="s">
        <v>6395</v>
      </c>
      <c r="I641" s="353" t="s">
        <v>6395</v>
      </c>
    </row>
    <row r="642" spans="1:9" ht="24" x14ac:dyDescent="0.3">
      <c r="A642" s="43" t="s">
        <v>4343</v>
      </c>
      <c r="B642" s="210"/>
      <c r="C642" s="221" t="s">
        <v>193</v>
      </c>
      <c r="D642" s="220" t="s">
        <v>1835</v>
      </c>
      <c r="E642" s="208" t="s">
        <v>6572</v>
      </c>
      <c r="F642" s="219" t="s">
        <v>135</v>
      </c>
      <c r="G642" s="384"/>
      <c r="H642" s="361"/>
      <c r="I642" s="343">
        <f>SUM(I645,I648)</f>
        <v>36.01</v>
      </c>
    </row>
    <row r="643" spans="1:9" x14ac:dyDescent="0.3">
      <c r="A643" s="43" t="s">
        <v>4344</v>
      </c>
      <c r="B643" s="198"/>
      <c r="C643" s="197" t="s">
        <v>6390</v>
      </c>
      <c r="D643" s="206">
        <v>8</v>
      </c>
      <c r="E643" s="195" t="s">
        <v>6392</v>
      </c>
      <c r="F643" s="194" t="s">
        <v>58</v>
      </c>
      <c r="G643" s="378">
        <v>0.6</v>
      </c>
      <c r="H643" s="354">
        <v>13.47</v>
      </c>
      <c r="I643" s="345">
        <f>TRUNC(G643*H643,2)</f>
        <v>8.08</v>
      </c>
    </row>
    <row r="644" spans="1:9" x14ac:dyDescent="0.3">
      <c r="A644" s="43" t="s">
        <v>4345</v>
      </c>
      <c r="B644" s="198"/>
      <c r="C644" s="197" t="s">
        <v>6390</v>
      </c>
      <c r="D644" s="206">
        <v>11</v>
      </c>
      <c r="E644" s="195" t="s">
        <v>6389</v>
      </c>
      <c r="F644" s="194" t="s">
        <v>58</v>
      </c>
      <c r="G644" s="378">
        <v>0.61143923076923079</v>
      </c>
      <c r="H644" s="354">
        <v>19.95</v>
      </c>
      <c r="I644" s="345">
        <f>TRUNC(G644*H644,2)</f>
        <v>12.19</v>
      </c>
    </row>
    <row r="645" spans="1:9" x14ac:dyDescent="0.3">
      <c r="A645" s="43" t="s">
        <v>4346</v>
      </c>
      <c r="B645" s="198"/>
      <c r="C645" s="205" t="s">
        <v>6388</v>
      </c>
      <c r="D645" s="204"/>
      <c r="E645" s="204"/>
      <c r="F645" s="204"/>
      <c r="G645" s="379"/>
      <c r="H645" s="355"/>
      <c r="I645" s="347">
        <f>SUM(I643:I644)</f>
        <v>20.27</v>
      </c>
    </row>
    <row r="646" spans="1:9" x14ac:dyDescent="0.3">
      <c r="A646" s="43" t="s">
        <v>4347</v>
      </c>
      <c r="B646" s="198"/>
      <c r="C646" s="197" t="s">
        <v>6382</v>
      </c>
      <c r="D646" s="196">
        <v>3146</v>
      </c>
      <c r="E646" s="195" t="s">
        <v>6571</v>
      </c>
      <c r="F646" s="194" t="s">
        <v>135</v>
      </c>
      <c r="G646" s="378">
        <v>0.1208</v>
      </c>
      <c r="H646" s="354">
        <v>3.58</v>
      </c>
      <c r="I646" s="345">
        <f>TRUNC(G646*H646,2)</f>
        <v>0.43</v>
      </c>
    </row>
    <row r="647" spans="1:9" x14ac:dyDescent="0.3">
      <c r="A647" s="43" t="s">
        <v>4348</v>
      </c>
      <c r="B647" s="198"/>
      <c r="C647" s="197" t="s">
        <v>6382</v>
      </c>
      <c r="D647" s="196">
        <v>6302</v>
      </c>
      <c r="E647" s="195" t="s">
        <v>6570</v>
      </c>
      <c r="F647" s="194" t="s">
        <v>135</v>
      </c>
      <c r="G647" s="378">
        <v>1</v>
      </c>
      <c r="H647" s="354">
        <v>15.31</v>
      </c>
      <c r="I647" s="345">
        <f>TRUNC(G647*H647,2)</f>
        <v>15.31</v>
      </c>
    </row>
    <row r="648" spans="1:9" x14ac:dyDescent="0.3">
      <c r="A648" s="43" t="s">
        <v>4349</v>
      </c>
      <c r="B648" s="198"/>
      <c r="C648" s="205" t="s">
        <v>6403</v>
      </c>
      <c r="D648" s="204"/>
      <c r="E648" s="204"/>
      <c r="F648" s="204"/>
      <c r="G648" s="379"/>
      <c r="H648" s="355"/>
      <c r="I648" s="347">
        <f>SUM(I646:I647)</f>
        <v>15.74</v>
      </c>
    </row>
    <row r="649" spans="1:9" x14ac:dyDescent="0.25">
      <c r="A649" s="43" t="s">
        <v>4350</v>
      </c>
      <c r="B649" s="35"/>
      <c r="C649" s="218"/>
      <c r="D649" s="35"/>
      <c r="E649" s="35"/>
      <c r="F649" s="35"/>
      <c r="G649" s="382"/>
      <c r="H649" s="337"/>
      <c r="I649" s="356"/>
    </row>
    <row r="650" spans="1:9" x14ac:dyDescent="0.3">
      <c r="A650" s="43" t="s">
        <v>4351</v>
      </c>
      <c r="B650" s="216">
        <v>383</v>
      </c>
      <c r="C650" s="215" t="s">
        <v>6399</v>
      </c>
      <c r="D650" s="214" t="s">
        <v>104</v>
      </c>
      <c r="E650" s="214" t="s">
        <v>106</v>
      </c>
      <c r="F650" s="214" t="s">
        <v>6521</v>
      </c>
      <c r="G650" s="375" t="s">
        <v>6398</v>
      </c>
      <c r="H650" s="350"/>
      <c r="I650" s="360"/>
    </row>
    <row r="651" spans="1:9" x14ac:dyDescent="0.3">
      <c r="A651" s="43" t="s">
        <v>4352</v>
      </c>
      <c r="B651" s="213"/>
      <c r="C651" s="212"/>
      <c r="D651" s="211"/>
      <c r="E651" s="211"/>
      <c r="F651" s="211"/>
      <c r="G651" s="376"/>
      <c r="H651" s="357" t="s">
        <v>6395</v>
      </c>
      <c r="I651" s="353" t="s">
        <v>6395</v>
      </c>
    </row>
    <row r="652" spans="1:9" ht="24" x14ac:dyDescent="0.3">
      <c r="A652" s="43" t="s">
        <v>4353</v>
      </c>
      <c r="B652" s="210"/>
      <c r="C652" s="221" t="s">
        <v>193</v>
      </c>
      <c r="D652" s="220" t="s">
        <v>1837</v>
      </c>
      <c r="E652" s="208" t="s">
        <v>6569</v>
      </c>
      <c r="F652" s="219" t="s">
        <v>135</v>
      </c>
      <c r="G652" s="384"/>
      <c r="H652" s="361"/>
      <c r="I652" s="343">
        <f>SUM(I658,I655)</f>
        <v>11.48</v>
      </c>
    </row>
    <row r="653" spans="1:9" x14ac:dyDescent="0.3">
      <c r="A653" s="43" t="s">
        <v>4354</v>
      </c>
      <c r="B653" s="198"/>
      <c r="C653" s="197" t="s">
        <v>6390</v>
      </c>
      <c r="D653" s="206">
        <v>8</v>
      </c>
      <c r="E653" s="195" t="s">
        <v>6392</v>
      </c>
      <c r="F653" s="194" t="s">
        <v>58</v>
      </c>
      <c r="G653" s="378">
        <v>0.16</v>
      </c>
      <c r="H653" s="354">
        <v>13.47</v>
      </c>
      <c r="I653" s="345">
        <f>TRUNC(G653*H653,2)</f>
        <v>2.15</v>
      </c>
    </row>
    <row r="654" spans="1:9" x14ac:dyDescent="0.3">
      <c r="A654" s="43" t="s">
        <v>4355</v>
      </c>
      <c r="B654" s="198"/>
      <c r="C654" s="197" t="s">
        <v>6390</v>
      </c>
      <c r="D654" s="206">
        <v>11</v>
      </c>
      <c r="E654" s="195" t="s">
        <v>6389</v>
      </c>
      <c r="F654" s="194" t="s">
        <v>58</v>
      </c>
      <c r="G654" s="378">
        <v>0.16053333333333331</v>
      </c>
      <c r="H654" s="354">
        <v>19.95</v>
      </c>
      <c r="I654" s="345">
        <f>TRUNC(G654*H654,2)</f>
        <v>3.2</v>
      </c>
    </row>
    <row r="655" spans="1:9" x14ac:dyDescent="0.3">
      <c r="A655" s="43" t="s">
        <v>4356</v>
      </c>
      <c r="B655" s="198"/>
      <c r="C655" s="205" t="s">
        <v>6388</v>
      </c>
      <c r="D655" s="204"/>
      <c r="E655" s="204"/>
      <c r="F655" s="204"/>
      <c r="G655" s="379"/>
      <c r="H655" s="355"/>
      <c r="I655" s="347">
        <f>SUM(I653:I654)</f>
        <v>5.35</v>
      </c>
    </row>
    <row r="656" spans="1:9" x14ac:dyDescent="0.3">
      <c r="A656" s="43" t="s">
        <v>4357</v>
      </c>
      <c r="B656" s="198"/>
      <c r="C656" s="197" t="s">
        <v>6390</v>
      </c>
      <c r="D656" s="193" t="s">
        <v>6568</v>
      </c>
      <c r="E656" s="195" t="s">
        <v>6567</v>
      </c>
      <c r="F656" s="194" t="s">
        <v>6413</v>
      </c>
      <c r="G656" s="378">
        <v>1.2</v>
      </c>
      <c r="H656" s="354">
        <v>0.41</v>
      </c>
      <c r="I656" s="345">
        <v>0.49</v>
      </c>
    </row>
    <row r="657" spans="1:9" x14ac:dyDescent="0.3">
      <c r="A657" s="43" t="s">
        <v>4358</v>
      </c>
      <c r="B657" s="198"/>
      <c r="C657" s="197" t="s">
        <v>6382</v>
      </c>
      <c r="D657" s="206">
        <v>770</v>
      </c>
      <c r="E657" s="195" t="s">
        <v>6566</v>
      </c>
      <c r="F657" s="194" t="s">
        <v>135</v>
      </c>
      <c r="G657" s="378">
        <v>1</v>
      </c>
      <c r="H657" s="354">
        <v>5.64</v>
      </c>
      <c r="I657" s="345">
        <f>TRUNC(G657*H657,2)</f>
        <v>5.64</v>
      </c>
    </row>
    <row r="658" spans="1:9" x14ac:dyDescent="0.3">
      <c r="A658" s="43" t="s">
        <v>4359</v>
      </c>
      <c r="B658" s="198"/>
      <c r="C658" s="205" t="s">
        <v>6403</v>
      </c>
      <c r="D658" s="204"/>
      <c r="E658" s="204"/>
      <c r="F658" s="204"/>
      <c r="G658" s="379"/>
      <c r="H658" s="355"/>
      <c r="I658" s="347">
        <f>SUM(I656:I657)</f>
        <v>6.13</v>
      </c>
    </row>
    <row r="659" spans="1:9" x14ac:dyDescent="0.25">
      <c r="A659" s="43" t="s">
        <v>4360</v>
      </c>
      <c r="B659" s="35"/>
      <c r="C659" s="218"/>
      <c r="D659" s="35"/>
      <c r="E659" s="35"/>
      <c r="F659" s="35"/>
      <c r="G659" s="382"/>
      <c r="H659" s="337"/>
      <c r="I659" s="356"/>
    </row>
    <row r="660" spans="1:9" x14ac:dyDescent="0.3">
      <c r="A660" s="43" t="s">
        <v>4361</v>
      </c>
      <c r="B660" s="216">
        <v>400</v>
      </c>
      <c r="C660" s="215" t="s">
        <v>6399</v>
      </c>
      <c r="D660" s="214" t="s">
        <v>104</v>
      </c>
      <c r="E660" s="214" t="s">
        <v>106</v>
      </c>
      <c r="F660" s="214" t="s">
        <v>6521</v>
      </c>
      <c r="G660" s="375" t="s">
        <v>6398</v>
      </c>
      <c r="H660" s="350"/>
      <c r="I660" s="360"/>
    </row>
    <row r="661" spans="1:9" x14ac:dyDescent="0.3">
      <c r="A661" s="43" t="s">
        <v>4362</v>
      </c>
      <c r="B661" s="213"/>
      <c r="C661" s="212"/>
      <c r="D661" s="211"/>
      <c r="E661" s="211"/>
      <c r="F661" s="211"/>
      <c r="G661" s="376"/>
      <c r="H661" s="357" t="s">
        <v>6395</v>
      </c>
      <c r="I661" s="353" t="s">
        <v>6395</v>
      </c>
    </row>
    <row r="662" spans="1:9" x14ac:dyDescent="0.3">
      <c r="A662" s="43" t="s">
        <v>4363</v>
      </c>
      <c r="B662" s="210"/>
      <c r="C662" s="221" t="s">
        <v>193</v>
      </c>
      <c r="D662" s="220" t="s">
        <v>2956</v>
      </c>
      <c r="E662" s="222" t="s">
        <v>2957</v>
      </c>
      <c r="F662" s="219" t="s">
        <v>140</v>
      </c>
      <c r="G662" s="384"/>
      <c r="H662" s="361"/>
      <c r="I662" s="343">
        <f>SUM(I668,I677)</f>
        <v>121.88</v>
      </c>
    </row>
    <row r="663" spans="1:9" x14ac:dyDescent="0.3">
      <c r="A663" s="43" t="s">
        <v>4364</v>
      </c>
      <c r="B663" s="198"/>
      <c r="C663" s="197" t="s">
        <v>6390</v>
      </c>
      <c r="D663" s="206">
        <v>5</v>
      </c>
      <c r="E663" s="195" t="s">
        <v>6406</v>
      </c>
      <c r="F663" s="194" t="s">
        <v>58</v>
      </c>
      <c r="G663" s="378">
        <v>0.8</v>
      </c>
      <c r="H663" s="354">
        <v>11.93</v>
      </c>
      <c r="I663" s="345">
        <f>TRUNC(G663*H663,2)</f>
        <v>9.5399999999999991</v>
      </c>
    </row>
    <row r="664" spans="1:9" x14ac:dyDescent="0.3">
      <c r="A664" s="43" t="s">
        <v>4365</v>
      </c>
      <c r="B664" s="198"/>
      <c r="C664" s="197" t="s">
        <v>6390</v>
      </c>
      <c r="D664" s="206">
        <v>25</v>
      </c>
      <c r="E664" s="195" t="s">
        <v>6433</v>
      </c>
      <c r="F664" s="194" t="s">
        <v>58</v>
      </c>
      <c r="G664" s="378">
        <v>0.3</v>
      </c>
      <c r="H664" s="354">
        <v>19.95</v>
      </c>
      <c r="I664" s="345">
        <f>TRUNC(G664*H664,2)</f>
        <v>5.98</v>
      </c>
    </row>
    <row r="665" spans="1:9" x14ac:dyDescent="0.3">
      <c r="A665" s="43" t="s">
        <v>4366</v>
      </c>
      <c r="B665" s="198"/>
      <c r="C665" s="197" t="s">
        <v>6390</v>
      </c>
      <c r="D665" s="206">
        <v>8</v>
      </c>
      <c r="E665" s="195" t="s">
        <v>6392</v>
      </c>
      <c r="F665" s="194" t="s">
        <v>58</v>
      </c>
      <c r="G665" s="378">
        <v>0.37</v>
      </c>
      <c r="H665" s="354">
        <v>13.47</v>
      </c>
      <c r="I665" s="345">
        <f>TRUNC(G665*H665,2)</f>
        <v>4.9800000000000004</v>
      </c>
    </row>
    <row r="666" spans="1:9" x14ac:dyDescent="0.3">
      <c r="A666" s="43" t="s">
        <v>4367</v>
      </c>
      <c r="B666" s="198"/>
      <c r="C666" s="197" t="s">
        <v>6390</v>
      </c>
      <c r="D666" s="206">
        <v>6</v>
      </c>
      <c r="E666" s="195" t="s">
        <v>6470</v>
      </c>
      <c r="F666" s="194" t="s">
        <v>58</v>
      </c>
      <c r="G666" s="378">
        <v>0.46204444444444448</v>
      </c>
      <c r="H666" s="354">
        <v>19.95</v>
      </c>
      <c r="I666" s="345">
        <f>TRUNC(G666*H666,2)</f>
        <v>9.2100000000000009</v>
      </c>
    </row>
    <row r="667" spans="1:9" x14ac:dyDescent="0.3">
      <c r="A667" s="43" t="s">
        <v>4368</v>
      </c>
      <c r="B667" s="198"/>
      <c r="C667" s="197" t="s">
        <v>6390</v>
      </c>
      <c r="D667" s="206">
        <v>10</v>
      </c>
      <c r="E667" s="195" t="s">
        <v>6471</v>
      </c>
      <c r="F667" s="194" t="s">
        <v>58</v>
      </c>
      <c r="G667" s="378">
        <v>7.0000000000000007E-2</v>
      </c>
      <c r="H667" s="354">
        <v>19.95</v>
      </c>
      <c r="I667" s="345">
        <f>TRUNC(G667*H667,2)</f>
        <v>1.39</v>
      </c>
    </row>
    <row r="668" spans="1:9" x14ac:dyDescent="0.3">
      <c r="A668" s="43" t="s">
        <v>4369</v>
      </c>
      <c r="B668" s="198"/>
      <c r="C668" s="205" t="s">
        <v>6388</v>
      </c>
      <c r="D668" s="204"/>
      <c r="E668" s="204"/>
      <c r="F668" s="204"/>
      <c r="G668" s="379"/>
      <c r="H668" s="355"/>
      <c r="I668" s="347">
        <f>SUM(I663:I667)</f>
        <v>31.1</v>
      </c>
    </row>
    <row r="669" spans="1:9" x14ac:dyDescent="0.3">
      <c r="A669" s="43" t="s">
        <v>4370</v>
      </c>
      <c r="B669" s="198"/>
      <c r="C669" s="197" t="s">
        <v>6390</v>
      </c>
      <c r="D669" s="196">
        <v>2804</v>
      </c>
      <c r="E669" s="195" t="s">
        <v>6459</v>
      </c>
      <c r="F669" s="194" t="s">
        <v>6416</v>
      </c>
      <c r="G669" s="378">
        <v>3.3000000000000002E-2</v>
      </c>
      <c r="H669" s="354">
        <v>158.35</v>
      </c>
      <c r="I669" s="345">
        <f t="shared" ref="I669:I676" si="11">TRUNC(G669*H669,2)</f>
        <v>5.22</v>
      </c>
    </row>
    <row r="670" spans="1:9" x14ac:dyDescent="0.3">
      <c r="A670" s="43" t="s">
        <v>4371</v>
      </c>
      <c r="B670" s="198"/>
      <c r="C670" s="197" t="s">
        <v>6390</v>
      </c>
      <c r="D670" s="196">
        <v>1696</v>
      </c>
      <c r="E670" s="195" t="s">
        <v>6565</v>
      </c>
      <c r="F670" s="194" t="s">
        <v>6420</v>
      </c>
      <c r="G670" s="378">
        <v>0.4</v>
      </c>
      <c r="H670" s="354">
        <v>32.44</v>
      </c>
      <c r="I670" s="345">
        <f t="shared" si="11"/>
        <v>12.97</v>
      </c>
    </row>
    <row r="671" spans="1:9" x14ac:dyDescent="0.3">
      <c r="A671" s="43" t="s">
        <v>4372</v>
      </c>
      <c r="B671" s="198"/>
      <c r="C671" s="197" t="s">
        <v>6390</v>
      </c>
      <c r="D671" s="196">
        <v>1215</v>
      </c>
      <c r="E671" s="195" t="s">
        <v>6419</v>
      </c>
      <c r="F671" s="194" t="s">
        <v>6418</v>
      </c>
      <c r="G671" s="378">
        <v>16.2</v>
      </c>
      <c r="H671" s="354">
        <v>0.56000000000000005</v>
      </c>
      <c r="I671" s="345">
        <f t="shared" si="11"/>
        <v>9.07</v>
      </c>
    </row>
    <row r="672" spans="1:9" x14ac:dyDescent="0.3">
      <c r="A672" s="43" t="s">
        <v>4373</v>
      </c>
      <c r="B672" s="198"/>
      <c r="C672" s="197" t="s">
        <v>6390</v>
      </c>
      <c r="D672" s="196">
        <v>2448</v>
      </c>
      <c r="E672" s="195" t="s">
        <v>6442</v>
      </c>
      <c r="F672" s="194" t="s">
        <v>6418</v>
      </c>
      <c r="G672" s="378">
        <v>5.27</v>
      </c>
      <c r="H672" s="354">
        <v>10.029999999999999</v>
      </c>
      <c r="I672" s="345">
        <f t="shared" si="11"/>
        <v>52.85</v>
      </c>
    </row>
    <row r="673" spans="1:9" x14ac:dyDescent="0.3">
      <c r="A673" s="43" t="s">
        <v>4374</v>
      </c>
      <c r="B673" s="198"/>
      <c r="C673" s="197" t="s">
        <v>6390</v>
      </c>
      <c r="D673" s="206">
        <v>102</v>
      </c>
      <c r="E673" s="195" t="s">
        <v>6462</v>
      </c>
      <c r="F673" s="194" t="s">
        <v>6418</v>
      </c>
      <c r="G673" s="378">
        <v>0.09</v>
      </c>
      <c r="H673" s="354">
        <v>21.7</v>
      </c>
      <c r="I673" s="345">
        <f t="shared" si="11"/>
        <v>1.95</v>
      </c>
    </row>
    <row r="674" spans="1:9" x14ac:dyDescent="0.3">
      <c r="A674" s="43" t="s">
        <v>4375</v>
      </c>
      <c r="B674" s="198"/>
      <c r="C674" s="197" t="s">
        <v>6390</v>
      </c>
      <c r="D674" s="196">
        <v>2386</v>
      </c>
      <c r="E674" s="195" t="s">
        <v>6463</v>
      </c>
      <c r="F674" s="194" t="s">
        <v>6416</v>
      </c>
      <c r="G674" s="378">
        <v>4.0959999999999816E-2</v>
      </c>
      <c r="H674" s="354">
        <v>127.51</v>
      </c>
      <c r="I674" s="345">
        <f t="shared" si="11"/>
        <v>5.22</v>
      </c>
    </row>
    <row r="675" spans="1:9" x14ac:dyDescent="0.3">
      <c r="A675" s="43" t="s">
        <v>4376</v>
      </c>
      <c r="B675" s="198"/>
      <c r="C675" s="197" t="s">
        <v>6390</v>
      </c>
      <c r="D675" s="196">
        <v>2023</v>
      </c>
      <c r="E675" s="195" t="s">
        <v>6430</v>
      </c>
      <c r="F675" s="194" t="s">
        <v>6413</v>
      </c>
      <c r="G675" s="378">
        <v>0.25330000000000003</v>
      </c>
      <c r="H675" s="354">
        <v>12.79</v>
      </c>
      <c r="I675" s="345">
        <f t="shared" si="11"/>
        <v>3.23</v>
      </c>
    </row>
    <row r="676" spans="1:9" x14ac:dyDescent="0.3">
      <c r="A676" s="43" t="s">
        <v>4377</v>
      </c>
      <c r="B676" s="198"/>
      <c r="C676" s="197" t="s">
        <v>6390</v>
      </c>
      <c r="D676" s="196">
        <v>1861</v>
      </c>
      <c r="E676" s="195" t="s">
        <v>6461</v>
      </c>
      <c r="F676" s="194" t="s">
        <v>6418</v>
      </c>
      <c r="G676" s="378">
        <v>1.24E-2</v>
      </c>
      <c r="H676" s="354">
        <v>22.28</v>
      </c>
      <c r="I676" s="345">
        <f t="shared" si="11"/>
        <v>0.27</v>
      </c>
    </row>
    <row r="677" spans="1:9" x14ac:dyDescent="0.3">
      <c r="A677" s="43" t="s">
        <v>4378</v>
      </c>
      <c r="B677" s="198"/>
      <c r="C677" s="205" t="s">
        <v>6403</v>
      </c>
      <c r="D677" s="204"/>
      <c r="E677" s="204"/>
      <c r="F677" s="204"/>
      <c r="G677" s="379"/>
      <c r="H677" s="355"/>
      <c r="I677" s="347">
        <f>SUM(I669:I676)</f>
        <v>90.78</v>
      </c>
    </row>
    <row r="678" spans="1:9" x14ac:dyDescent="0.25">
      <c r="A678" s="43" t="s">
        <v>4379</v>
      </c>
      <c r="B678" s="35"/>
      <c r="C678" s="218"/>
      <c r="D678" s="35"/>
      <c r="E678" s="35"/>
      <c r="F678" s="35"/>
      <c r="G678" s="382"/>
      <c r="H678" s="337"/>
      <c r="I678" s="356"/>
    </row>
    <row r="679" spans="1:9" x14ac:dyDescent="0.3">
      <c r="A679" s="43" t="s">
        <v>4380</v>
      </c>
      <c r="B679" s="216">
        <v>406</v>
      </c>
      <c r="C679" s="215" t="s">
        <v>6399</v>
      </c>
      <c r="D679" s="214" t="s">
        <v>104</v>
      </c>
      <c r="E679" s="214" t="s">
        <v>106</v>
      </c>
      <c r="F679" s="214" t="s">
        <v>6521</v>
      </c>
      <c r="G679" s="375" t="s">
        <v>6398</v>
      </c>
      <c r="H679" s="350"/>
      <c r="I679" s="360"/>
    </row>
    <row r="680" spans="1:9" x14ac:dyDescent="0.3">
      <c r="A680" s="43" t="s">
        <v>4381</v>
      </c>
      <c r="B680" s="213"/>
      <c r="C680" s="212"/>
      <c r="D680" s="211"/>
      <c r="E680" s="211"/>
      <c r="F680" s="211"/>
      <c r="G680" s="376"/>
      <c r="H680" s="357" t="s">
        <v>6395</v>
      </c>
      <c r="I680" s="353" t="s">
        <v>6395</v>
      </c>
    </row>
    <row r="681" spans="1:9" x14ac:dyDescent="0.3">
      <c r="A681" s="43" t="s">
        <v>4382</v>
      </c>
      <c r="B681" s="210"/>
      <c r="C681" s="221" t="s">
        <v>193</v>
      </c>
      <c r="D681" s="220" t="s">
        <v>2812</v>
      </c>
      <c r="E681" s="222" t="s">
        <v>2813</v>
      </c>
      <c r="F681" s="219" t="s">
        <v>140</v>
      </c>
      <c r="G681" s="384"/>
      <c r="H681" s="361"/>
      <c r="I681" s="343">
        <f>SUM(I683,I686)</f>
        <v>29.46</v>
      </c>
    </row>
    <row r="682" spans="1:9" x14ac:dyDescent="0.3">
      <c r="A682" s="43" t="s">
        <v>4383</v>
      </c>
      <c r="B682" s="198"/>
      <c r="C682" s="197" t="s">
        <v>6390</v>
      </c>
      <c r="D682" s="206">
        <v>5</v>
      </c>
      <c r="E682" s="195" t="s">
        <v>6406</v>
      </c>
      <c r="F682" s="194" t="s">
        <v>58</v>
      </c>
      <c r="G682" s="378">
        <v>0.5</v>
      </c>
      <c r="H682" s="354">
        <v>11.93</v>
      </c>
      <c r="I682" s="345">
        <f>TRUNC(G682*H682,2)</f>
        <v>5.96</v>
      </c>
    </row>
    <row r="683" spans="1:9" x14ac:dyDescent="0.3">
      <c r="A683" s="43" t="s">
        <v>4384</v>
      </c>
      <c r="B683" s="198"/>
      <c r="C683" s="205" t="s">
        <v>6388</v>
      </c>
      <c r="D683" s="204"/>
      <c r="E683" s="204"/>
      <c r="F683" s="204"/>
      <c r="G683" s="379"/>
      <c r="H683" s="355"/>
      <c r="I683" s="347">
        <f>SUM(I682)</f>
        <v>5.96</v>
      </c>
    </row>
    <row r="684" spans="1:9" x14ac:dyDescent="0.3">
      <c r="A684" s="43" t="s">
        <v>4385</v>
      </c>
      <c r="B684" s="198"/>
      <c r="C684" s="197" t="s">
        <v>6390</v>
      </c>
      <c r="D684" s="196">
        <v>2058</v>
      </c>
      <c r="E684" s="195" t="s">
        <v>6564</v>
      </c>
      <c r="F684" s="194" t="s">
        <v>6420</v>
      </c>
      <c r="G684" s="378">
        <v>1.05</v>
      </c>
      <c r="H684" s="354">
        <v>21.65</v>
      </c>
      <c r="I684" s="345">
        <f>TRUNC(G684*H684,2)</f>
        <v>22.73</v>
      </c>
    </row>
    <row r="685" spans="1:9" x14ac:dyDescent="0.3">
      <c r="A685" s="43" t="s">
        <v>4386</v>
      </c>
      <c r="B685" s="198"/>
      <c r="C685" s="197" t="s">
        <v>6390</v>
      </c>
      <c r="D685" s="196">
        <v>2426</v>
      </c>
      <c r="E685" s="195" t="s">
        <v>6563</v>
      </c>
      <c r="F685" s="194" t="s">
        <v>6418</v>
      </c>
      <c r="G685" s="378">
        <v>4.1308999999999998E-2</v>
      </c>
      <c r="H685" s="354">
        <v>18.79</v>
      </c>
      <c r="I685" s="345">
        <f>TRUNC(G685*H685,2)</f>
        <v>0.77</v>
      </c>
    </row>
    <row r="686" spans="1:9" x14ac:dyDescent="0.3">
      <c r="A686" s="43" t="s">
        <v>4387</v>
      </c>
      <c r="B686" s="198"/>
      <c r="C686" s="205" t="s">
        <v>6403</v>
      </c>
      <c r="D686" s="204"/>
      <c r="E686" s="204"/>
      <c r="F686" s="204"/>
      <c r="G686" s="379"/>
      <c r="H686" s="355"/>
      <c r="I686" s="347">
        <f>SUM(I684:I685)</f>
        <v>23.5</v>
      </c>
    </row>
    <row r="687" spans="1:9" x14ac:dyDescent="0.25">
      <c r="A687" s="43" t="s">
        <v>4388</v>
      </c>
      <c r="B687" s="35"/>
      <c r="C687" s="218"/>
      <c r="D687" s="35"/>
      <c r="E687" s="35"/>
      <c r="F687" s="35"/>
      <c r="G687" s="382"/>
      <c r="H687" s="337"/>
      <c r="I687" s="356"/>
    </row>
    <row r="688" spans="1:9" x14ac:dyDescent="0.3">
      <c r="A688" s="43" t="s">
        <v>4389</v>
      </c>
      <c r="B688" s="216">
        <v>412</v>
      </c>
      <c r="C688" s="215" t="s">
        <v>6399</v>
      </c>
      <c r="D688" s="214" t="s">
        <v>104</v>
      </c>
      <c r="E688" s="214" t="s">
        <v>106</v>
      </c>
      <c r="F688" s="214" t="s">
        <v>6521</v>
      </c>
      <c r="G688" s="375" t="s">
        <v>6398</v>
      </c>
      <c r="H688" s="350"/>
      <c r="I688" s="360"/>
    </row>
    <row r="689" spans="1:9" x14ac:dyDescent="0.3">
      <c r="A689" s="43" t="s">
        <v>4390</v>
      </c>
      <c r="B689" s="213"/>
      <c r="C689" s="212"/>
      <c r="D689" s="211"/>
      <c r="E689" s="211"/>
      <c r="F689" s="211"/>
      <c r="G689" s="376"/>
      <c r="H689" s="357" t="s">
        <v>6395</v>
      </c>
      <c r="I689" s="353" t="s">
        <v>6395</v>
      </c>
    </row>
    <row r="690" spans="1:9" ht="24" x14ac:dyDescent="0.3">
      <c r="A690" s="43" t="s">
        <v>4391</v>
      </c>
      <c r="B690" s="210"/>
      <c r="C690" s="221" t="s">
        <v>193</v>
      </c>
      <c r="D690" s="220" t="s">
        <v>3588</v>
      </c>
      <c r="E690" s="208" t="s">
        <v>6562</v>
      </c>
      <c r="F690" s="219" t="s">
        <v>135</v>
      </c>
      <c r="G690" s="384"/>
      <c r="H690" s="361"/>
      <c r="I690" s="343">
        <f>SUM(,I692,I696)</f>
        <v>25.87</v>
      </c>
    </row>
    <row r="691" spans="1:9" x14ac:dyDescent="0.3">
      <c r="A691" s="43" t="s">
        <v>4392</v>
      </c>
      <c r="B691" s="198"/>
      <c r="C691" s="197" t="s">
        <v>6390</v>
      </c>
      <c r="D691" s="206">
        <v>5</v>
      </c>
      <c r="E691" s="195" t="s">
        <v>6406</v>
      </c>
      <c r="F691" s="194" t="s">
        <v>58</v>
      </c>
      <c r="G691" s="378">
        <v>0.09</v>
      </c>
      <c r="H691" s="354">
        <v>11.93</v>
      </c>
      <c r="I691" s="345">
        <f>TRUNC(G691*H691,2)</f>
        <v>1.07</v>
      </c>
    </row>
    <row r="692" spans="1:9" x14ac:dyDescent="0.3">
      <c r="A692" s="43" t="s">
        <v>4393</v>
      </c>
      <c r="B692" s="198"/>
      <c r="C692" s="205" t="s">
        <v>6388</v>
      </c>
      <c r="D692" s="204"/>
      <c r="E692" s="204"/>
      <c r="F692" s="204"/>
      <c r="G692" s="379"/>
      <c r="H692" s="355"/>
      <c r="I692" s="347">
        <f>SUM(I691)</f>
        <v>1.07</v>
      </c>
    </row>
    <row r="693" spans="1:9" x14ac:dyDescent="0.3">
      <c r="A693" s="43" t="s">
        <v>4394</v>
      </c>
      <c r="B693" s="198"/>
      <c r="C693" s="197" t="s">
        <v>6390</v>
      </c>
      <c r="D693" s="196">
        <v>3070</v>
      </c>
      <c r="E693" s="195" t="s">
        <v>399</v>
      </c>
      <c r="F693" s="194" t="s">
        <v>6423</v>
      </c>
      <c r="G693" s="378">
        <v>2</v>
      </c>
      <c r="H693" s="354">
        <v>0.16</v>
      </c>
      <c r="I693" s="345">
        <f>TRUNC(G693*H693,2)</f>
        <v>0.32</v>
      </c>
    </row>
    <row r="694" spans="1:9" x14ac:dyDescent="0.3">
      <c r="A694" s="43" t="s">
        <v>4395</v>
      </c>
      <c r="B694" s="198"/>
      <c r="C694" s="197" t="s">
        <v>6390</v>
      </c>
      <c r="D694" s="196">
        <v>3393</v>
      </c>
      <c r="E694" s="195" t="s">
        <v>397</v>
      </c>
      <c r="F694" s="194" t="s">
        <v>6423</v>
      </c>
      <c r="G694" s="378">
        <v>2</v>
      </c>
      <c r="H694" s="354">
        <v>0.1</v>
      </c>
      <c r="I694" s="345">
        <f>TRUNC(G694*H694,2)</f>
        <v>0.2</v>
      </c>
    </row>
    <row r="695" spans="1:9" ht="36" x14ac:dyDescent="0.3">
      <c r="A695" s="43" t="s">
        <v>4396</v>
      </c>
      <c r="B695" s="198"/>
      <c r="C695" s="202" t="s">
        <v>6382</v>
      </c>
      <c r="D695" s="201">
        <v>37559</v>
      </c>
      <c r="E695" s="195" t="s">
        <v>6561</v>
      </c>
      <c r="F695" s="200" t="s">
        <v>135</v>
      </c>
      <c r="G695" s="380">
        <v>1</v>
      </c>
      <c r="H695" s="354">
        <v>24.28</v>
      </c>
      <c r="I695" s="345">
        <f>TRUNC(G695*H695,2)</f>
        <v>24.28</v>
      </c>
    </row>
    <row r="696" spans="1:9" x14ac:dyDescent="0.3">
      <c r="A696" s="43" t="s">
        <v>4397</v>
      </c>
      <c r="B696" s="198"/>
      <c r="C696" s="205" t="s">
        <v>6403</v>
      </c>
      <c r="D696" s="204"/>
      <c r="E696" s="204"/>
      <c r="F696" s="204"/>
      <c r="G696" s="379"/>
      <c r="H696" s="355"/>
      <c r="I696" s="347">
        <f>SUM(I693:I695)</f>
        <v>24.8</v>
      </c>
    </row>
    <row r="697" spans="1:9" x14ac:dyDescent="0.25">
      <c r="A697" s="43" t="s">
        <v>4398</v>
      </c>
      <c r="B697" s="35"/>
      <c r="C697" s="218"/>
      <c r="D697" s="35"/>
      <c r="E697" s="35"/>
      <c r="F697" s="35"/>
      <c r="G697" s="382"/>
      <c r="H697" s="337"/>
      <c r="I697" s="356"/>
    </row>
    <row r="698" spans="1:9" x14ac:dyDescent="0.3">
      <c r="A698" s="43" t="s">
        <v>4399</v>
      </c>
      <c r="B698" s="216">
        <v>423</v>
      </c>
      <c r="C698" s="215" t="s">
        <v>6399</v>
      </c>
      <c r="D698" s="214" t="s">
        <v>104</v>
      </c>
      <c r="E698" s="214" t="s">
        <v>106</v>
      </c>
      <c r="F698" s="214" t="s">
        <v>6521</v>
      </c>
      <c r="G698" s="375" t="s">
        <v>6398</v>
      </c>
      <c r="H698" s="350"/>
      <c r="I698" s="360"/>
    </row>
    <row r="699" spans="1:9" x14ac:dyDescent="0.3">
      <c r="A699" s="43" t="s">
        <v>4400</v>
      </c>
      <c r="B699" s="213"/>
      <c r="C699" s="212"/>
      <c r="D699" s="211"/>
      <c r="E699" s="211"/>
      <c r="F699" s="211"/>
      <c r="G699" s="376"/>
      <c r="H699" s="357" t="s">
        <v>6395</v>
      </c>
      <c r="I699" s="353" t="s">
        <v>6395</v>
      </c>
    </row>
    <row r="700" spans="1:9" x14ac:dyDescent="0.3">
      <c r="A700" s="43" t="s">
        <v>4401</v>
      </c>
      <c r="B700" s="210"/>
      <c r="C700" s="221" t="s">
        <v>193</v>
      </c>
      <c r="D700" s="220" t="s">
        <v>3320</v>
      </c>
      <c r="E700" s="222" t="s">
        <v>3321</v>
      </c>
      <c r="F700" s="219" t="s">
        <v>3322</v>
      </c>
      <c r="G700" s="384"/>
      <c r="H700" s="361"/>
      <c r="I700" s="343">
        <f>SUM(I702)</f>
        <v>8.39</v>
      </c>
    </row>
    <row r="701" spans="1:9" x14ac:dyDescent="0.3">
      <c r="A701" s="43" t="s">
        <v>4402</v>
      </c>
      <c r="B701" s="198"/>
      <c r="C701" s="197" t="s">
        <v>6387</v>
      </c>
      <c r="D701" s="193" t="s">
        <v>6560</v>
      </c>
      <c r="E701" s="195" t="s">
        <v>6559</v>
      </c>
      <c r="F701" s="194" t="s">
        <v>3322</v>
      </c>
      <c r="G701" s="378">
        <v>1</v>
      </c>
      <c r="H701" s="354">
        <v>8.39</v>
      </c>
      <c r="I701" s="345">
        <f>TRUNC(G701*H701,2)</f>
        <v>8.39</v>
      </c>
    </row>
    <row r="702" spans="1:9" x14ac:dyDescent="0.3">
      <c r="A702" s="43" t="s">
        <v>4403</v>
      </c>
      <c r="B702" s="198"/>
      <c r="C702" s="205" t="s">
        <v>6388</v>
      </c>
      <c r="D702" s="204"/>
      <c r="E702" s="204"/>
      <c r="F702" s="204"/>
      <c r="G702" s="379"/>
      <c r="H702" s="355"/>
      <c r="I702" s="347">
        <f>SUM(I701)</f>
        <v>8.39</v>
      </c>
    </row>
    <row r="703" spans="1:9" x14ac:dyDescent="0.3">
      <c r="A703" s="43" t="s">
        <v>4404</v>
      </c>
      <c r="B703" s="198"/>
      <c r="C703" s="205" t="s">
        <v>6403</v>
      </c>
      <c r="D703" s="204"/>
      <c r="E703" s="204"/>
      <c r="F703" s="204"/>
      <c r="G703" s="379"/>
      <c r="H703" s="359"/>
      <c r="I703" s="347">
        <v>0</v>
      </c>
    </row>
    <row r="704" spans="1:9" x14ac:dyDescent="0.3">
      <c r="A704" s="43" t="s">
        <v>4405</v>
      </c>
      <c r="B704" s="216">
        <v>426</v>
      </c>
      <c r="C704" s="215" t="s">
        <v>6399</v>
      </c>
      <c r="D704" s="214" t="s">
        <v>104</v>
      </c>
      <c r="E704" s="214" t="s">
        <v>106</v>
      </c>
      <c r="F704" s="214" t="s">
        <v>6521</v>
      </c>
      <c r="G704" s="375" t="s">
        <v>6398</v>
      </c>
      <c r="H704" s="350"/>
      <c r="I704" s="360"/>
    </row>
    <row r="705" spans="1:9" x14ac:dyDescent="0.3">
      <c r="A705" s="43" t="s">
        <v>4406</v>
      </c>
      <c r="B705" s="213"/>
      <c r="C705" s="212"/>
      <c r="D705" s="211"/>
      <c r="E705" s="211"/>
      <c r="F705" s="211"/>
      <c r="G705" s="376"/>
      <c r="H705" s="357" t="s">
        <v>6395</v>
      </c>
      <c r="I705" s="353" t="s">
        <v>6395</v>
      </c>
    </row>
    <row r="706" spans="1:9" x14ac:dyDescent="0.3">
      <c r="A706" s="43" t="s">
        <v>4407</v>
      </c>
      <c r="B706" s="210"/>
      <c r="C706" s="221" t="s">
        <v>193</v>
      </c>
      <c r="D706" s="220" t="s">
        <v>3474</v>
      </c>
      <c r="E706" s="222" t="s">
        <v>3475</v>
      </c>
      <c r="F706" s="219" t="s">
        <v>135</v>
      </c>
      <c r="G706" s="384"/>
      <c r="H706" s="361"/>
      <c r="I706" s="343">
        <f>SUM(I708)</f>
        <v>30621.27</v>
      </c>
    </row>
    <row r="707" spans="1:9" ht="228" x14ac:dyDescent="0.3">
      <c r="A707" s="43" t="s">
        <v>4408</v>
      </c>
      <c r="B707" s="198"/>
      <c r="C707" s="202" t="s">
        <v>6387</v>
      </c>
      <c r="D707" s="199" t="s">
        <v>6558</v>
      </c>
      <c r="E707" s="203" t="s">
        <v>6557</v>
      </c>
      <c r="F707" s="200" t="s">
        <v>135</v>
      </c>
      <c r="G707" s="380">
        <v>1</v>
      </c>
      <c r="H707" s="354">
        <v>30621.27</v>
      </c>
      <c r="I707" s="345">
        <f>TRUNC(G707*H707,2)</f>
        <v>30621.27</v>
      </c>
    </row>
    <row r="708" spans="1:9" x14ac:dyDescent="0.3">
      <c r="A708" s="43" t="s">
        <v>4409</v>
      </c>
      <c r="B708" s="198"/>
      <c r="C708" s="205" t="s">
        <v>6388</v>
      </c>
      <c r="D708" s="204"/>
      <c r="E708" s="204"/>
      <c r="F708" s="204"/>
      <c r="G708" s="379"/>
      <c r="H708" s="355"/>
      <c r="I708" s="347">
        <f>SUM(I707)</f>
        <v>30621.27</v>
      </c>
    </row>
    <row r="709" spans="1:9" x14ac:dyDescent="0.3">
      <c r="A709" s="43" t="s">
        <v>4410</v>
      </c>
      <c r="B709" s="198"/>
      <c r="C709" s="205" t="s">
        <v>6403</v>
      </c>
      <c r="D709" s="204"/>
      <c r="E709" s="204"/>
      <c r="F709" s="204"/>
      <c r="G709" s="379"/>
      <c r="H709" s="359"/>
      <c r="I709" s="347">
        <v>0</v>
      </c>
    </row>
    <row r="710" spans="1:9" x14ac:dyDescent="0.25">
      <c r="A710" s="43" t="s">
        <v>4411</v>
      </c>
      <c r="B710" s="35"/>
      <c r="C710" s="218"/>
      <c r="D710" s="35"/>
      <c r="E710" s="35"/>
      <c r="F710" s="35"/>
      <c r="G710" s="382"/>
      <c r="H710" s="337"/>
      <c r="I710" s="356"/>
    </row>
    <row r="711" spans="1:9" x14ac:dyDescent="0.3">
      <c r="A711" s="43" t="s">
        <v>4412</v>
      </c>
      <c r="B711" s="216">
        <v>427</v>
      </c>
      <c r="C711" s="215" t="s">
        <v>6399</v>
      </c>
      <c r="D711" s="214" t="s">
        <v>104</v>
      </c>
      <c r="E711" s="214" t="s">
        <v>106</v>
      </c>
      <c r="F711" s="214" t="s">
        <v>6521</v>
      </c>
      <c r="G711" s="375" t="s">
        <v>6398</v>
      </c>
      <c r="H711" s="350"/>
      <c r="I711" s="360"/>
    </row>
    <row r="712" spans="1:9" x14ac:dyDescent="0.3">
      <c r="A712" s="43" t="s">
        <v>4413</v>
      </c>
      <c r="B712" s="213"/>
      <c r="C712" s="212"/>
      <c r="D712" s="211"/>
      <c r="E712" s="211"/>
      <c r="F712" s="211"/>
      <c r="G712" s="376"/>
      <c r="H712" s="357" t="s">
        <v>6395</v>
      </c>
      <c r="I712" s="353" t="s">
        <v>6395</v>
      </c>
    </row>
    <row r="713" spans="1:9" ht="24" x14ac:dyDescent="0.3">
      <c r="A713" s="43" t="s">
        <v>4414</v>
      </c>
      <c r="B713" s="210"/>
      <c r="C713" s="221" t="s">
        <v>193</v>
      </c>
      <c r="D713" s="220" t="s">
        <v>911</v>
      </c>
      <c r="E713" s="208" t="s">
        <v>6556</v>
      </c>
      <c r="F713" s="219" t="s">
        <v>135</v>
      </c>
      <c r="G713" s="384"/>
      <c r="H713" s="361"/>
      <c r="I713" s="343">
        <f>SUM(I716,I718)</f>
        <v>98.080000000000013</v>
      </c>
    </row>
    <row r="714" spans="1:9" x14ac:dyDescent="0.3">
      <c r="A714" s="43" t="s">
        <v>4415</v>
      </c>
      <c r="B714" s="198"/>
      <c r="C714" s="197" t="s">
        <v>6390</v>
      </c>
      <c r="D714" s="206">
        <v>11</v>
      </c>
      <c r="E714" s="195" t="s">
        <v>6389</v>
      </c>
      <c r="F714" s="194" t="s">
        <v>58</v>
      </c>
      <c r="G714" s="378">
        <v>0.2</v>
      </c>
      <c r="H714" s="354">
        <v>19.95</v>
      </c>
      <c r="I714" s="345">
        <f>TRUNC(G714*H714,2)</f>
        <v>3.99</v>
      </c>
    </row>
    <row r="715" spans="1:9" x14ac:dyDescent="0.3">
      <c r="A715" s="43" t="s">
        <v>4416</v>
      </c>
      <c r="B715" s="198"/>
      <c r="C715" s="197" t="s">
        <v>6390</v>
      </c>
      <c r="D715" s="206">
        <v>8</v>
      </c>
      <c r="E715" s="195" t="s">
        <v>6392</v>
      </c>
      <c r="F715" s="194" t="s">
        <v>58</v>
      </c>
      <c r="G715" s="378">
        <v>0.2</v>
      </c>
      <c r="H715" s="354">
        <v>13.47</v>
      </c>
      <c r="I715" s="345">
        <f>TRUNC(G715*H715,2)</f>
        <v>2.69</v>
      </c>
    </row>
    <row r="716" spans="1:9" x14ac:dyDescent="0.3">
      <c r="A716" s="43" t="s">
        <v>4417</v>
      </c>
      <c r="B716" s="198"/>
      <c r="C716" s="205" t="s">
        <v>6388</v>
      </c>
      <c r="D716" s="204"/>
      <c r="E716" s="204"/>
      <c r="F716" s="204"/>
      <c r="G716" s="379"/>
      <c r="H716" s="355"/>
      <c r="I716" s="347">
        <f>SUM(I714:I715)</f>
        <v>6.68</v>
      </c>
    </row>
    <row r="717" spans="1:9" x14ac:dyDescent="0.3">
      <c r="A717" s="43" t="s">
        <v>4418</v>
      </c>
      <c r="B717" s="198"/>
      <c r="C717" s="197" t="s">
        <v>6382</v>
      </c>
      <c r="D717" s="196">
        <v>1370</v>
      </c>
      <c r="E717" s="195" t="s">
        <v>6555</v>
      </c>
      <c r="F717" s="194" t="s">
        <v>135</v>
      </c>
      <c r="G717" s="378">
        <v>1</v>
      </c>
      <c r="H717" s="354">
        <v>91.4</v>
      </c>
      <c r="I717" s="345">
        <f>TRUNC(G717*H717,2)</f>
        <v>91.4</v>
      </c>
    </row>
    <row r="718" spans="1:9" x14ac:dyDescent="0.3">
      <c r="A718" s="43" t="s">
        <v>4419</v>
      </c>
      <c r="B718" s="198"/>
      <c r="C718" s="205" t="s">
        <v>6403</v>
      </c>
      <c r="D718" s="204"/>
      <c r="E718" s="204"/>
      <c r="F718" s="204"/>
      <c r="G718" s="379"/>
      <c r="H718" s="355"/>
      <c r="I718" s="347">
        <f>SUM(I717)</f>
        <v>91.4</v>
      </c>
    </row>
    <row r="719" spans="1:9" x14ac:dyDescent="0.25">
      <c r="A719" s="43" t="s">
        <v>4420</v>
      </c>
      <c r="B719" s="35"/>
      <c r="C719" s="218"/>
      <c r="D719" s="35"/>
      <c r="E719" s="35"/>
      <c r="F719" s="35"/>
      <c r="G719" s="382"/>
      <c r="H719" s="337"/>
      <c r="I719" s="356"/>
    </row>
    <row r="720" spans="1:9" x14ac:dyDescent="0.3">
      <c r="A720" s="43" t="s">
        <v>4421</v>
      </c>
      <c r="B720" s="216">
        <v>430</v>
      </c>
      <c r="C720" s="215" t="s">
        <v>6399</v>
      </c>
      <c r="D720" s="214" t="s">
        <v>104</v>
      </c>
      <c r="E720" s="214" t="s">
        <v>106</v>
      </c>
      <c r="F720" s="214" t="s">
        <v>6521</v>
      </c>
      <c r="G720" s="375" t="s">
        <v>6398</v>
      </c>
      <c r="H720" s="350"/>
      <c r="I720" s="360"/>
    </row>
    <row r="721" spans="1:9" x14ac:dyDescent="0.3">
      <c r="A721" s="43" t="s">
        <v>4422</v>
      </c>
      <c r="B721" s="213"/>
      <c r="C721" s="212"/>
      <c r="D721" s="211"/>
      <c r="E721" s="211"/>
      <c r="F721" s="211"/>
      <c r="G721" s="376"/>
      <c r="H721" s="357" t="s">
        <v>6395</v>
      </c>
      <c r="I721" s="353" t="s">
        <v>6395</v>
      </c>
    </row>
    <row r="722" spans="1:9" x14ac:dyDescent="0.3">
      <c r="A722" s="43" t="s">
        <v>4423</v>
      </c>
      <c r="B722" s="210"/>
      <c r="C722" s="221" t="s">
        <v>193</v>
      </c>
      <c r="D722" s="220" t="s">
        <v>194</v>
      </c>
      <c r="E722" s="222" t="s">
        <v>195</v>
      </c>
      <c r="F722" s="219" t="s">
        <v>140</v>
      </c>
      <c r="G722" s="384"/>
      <c r="H722" s="361"/>
      <c r="I722" s="343">
        <f>SUM(I725,I727)</f>
        <v>13.8</v>
      </c>
    </row>
    <row r="723" spans="1:9" x14ac:dyDescent="0.3">
      <c r="A723" s="43" t="s">
        <v>4424</v>
      </c>
      <c r="B723" s="198"/>
      <c r="C723" s="197" t="s">
        <v>6390</v>
      </c>
      <c r="D723" s="206">
        <v>21</v>
      </c>
      <c r="E723" s="195" t="s">
        <v>6536</v>
      </c>
      <c r="F723" s="194" t="s">
        <v>58</v>
      </c>
      <c r="G723" s="378">
        <v>0.33055000000000001</v>
      </c>
      <c r="H723" s="354">
        <v>19.95</v>
      </c>
      <c r="I723" s="345">
        <f>TRUNC(G723*H723,2)</f>
        <v>6.59</v>
      </c>
    </row>
    <row r="724" spans="1:9" x14ac:dyDescent="0.3">
      <c r="A724" s="43" t="s">
        <v>4425</v>
      </c>
      <c r="B724" s="198"/>
      <c r="C724" s="197" t="s">
        <v>6390</v>
      </c>
      <c r="D724" s="206">
        <v>8</v>
      </c>
      <c r="E724" s="195" t="s">
        <v>6392</v>
      </c>
      <c r="F724" s="194" t="s">
        <v>58</v>
      </c>
      <c r="G724" s="378">
        <v>0.5</v>
      </c>
      <c r="H724" s="354">
        <v>13.47</v>
      </c>
      <c r="I724" s="345">
        <f>TRUNC(G724*H724,2)</f>
        <v>6.73</v>
      </c>
    </row>
    <row r="725" spans="1:9" x14ac:dyDescent="0.3">
      <c r="A725" s="43" t="s">
        <v>4426</v>
      </c>
      <c r="B725" s="198"/>
      <c r="C725" s="205" t="s">
        <v>6388</v>
      </c>
      <c r="D725" s="204"/>
      <c r="E725" s="204"/>
      <c r="F725" s="204"/>
      <c r="G725" s="379"/>
      <c r="H725" s="355"/>
      <c r="I725" s="347">
        <f>SUM(I723:I724)</f>
        <v>13.32</v>
      </c>
    </row>
    <row r="726" spans="1:9" x14ac:dyDescent="0.3">
      <c r="A726" s="43" t="s">
        <v>4427</v>
      </c>
      <c r="B726" s="198"/>
      <c r="C726" s="197" t="s">
        <v>6390</v>
      </c>
      <c r="D726" s="196">
        <v>1334</v>
      </c>
      <c r="E726" s="195" t="s">
        <v>6441</v>
      </c>
      <c r="F726" s="194" t="s">
        <v>6423</v>
      </c>
      <c r="G726" s="378">
        <v>0.05</v>
      </c>
      <c r="H726" s="354">
        <v>9.73</v>
      </c>
      <c r="I726" s="345">
        <f>TRUNC(G726*H726,2)</f>
        <v>0.48</v>
      </c>
    </row>
    <row r="727" spans="1:9" x14ac:dyDescent="0.3">
      <c r="A727" s="43" t="s">
        <v>4428</v>
      </c>
      <c r="B727" s="198"/>
      <c r="C727" s="205" t="s">
        <v>6403</v>
      </c>
      <c r="D727" s="204"/>
      <c r="E727" s="204"/>
      <c r="F727" s="204"/>
      <c r="G727" s="379"/>
      <c r="H727" s="355"/>
      <c r="I727" s="347">
        <f>SUM(I726)</f>
        <v>0.48</v>
      </c>
    </row>
    <row r="728" spans="1:9" x14ac:dyDescent="0.25">
      <c r="A728" s="43" t="s">
        <v>4429</v>
      </c>
      <c r="B728" s="35"/>
      <c r="C728" s="218"/>
      <c r="D728" s="35"/>
      <c r="E728" s="35"/>
      <c r="F728" s="35"/>
      <c r="G728" s="382"/>
      <c r="H728" s="337"/>
      <c r="I728" s="356"/>
    </row>
    <row r="729" spans="1:9" x14ac:dyDescent="0.3">
      <c r="A729" s="43" t="s">
        <v>4430</v>
      </c>
      <c r="B729" s="216">
        <v>435</v>
      </c>
      <c r="C729" s="215" t="s">
        <v>6399</v>
      </c>
      <c r="D729" s="214" t="s">
        <v>104</v>
      </c>
      <c r="E729" s="214" t="s">
        <v>106</v>
      </c>
      <c r="F729" s="214" t="s">
        <v>6521</v>
      </c>
      <c r="G729" s="375" t="s">
        <v>6398</v>
      </c>
      <c r="H729" s="350"/>
      <c r="I729" s="360"/>
    </row>
    <row r="730" spans="1:9" x14ac:dyDescent="0.3">
      <c r="A730" s="43" t="s">
        <v>4431</v>
      </c>
      <c r="B730" s="213"/>
      <c r="C730" s="212"/>
      <c r="D730" s="211"/>
      <c r="E730" s="211"/>
      <c r="F730" s="211"/>
      <c r="G730" s="376"/>
      <c r="H730" s="357" t="s">
        <v>6395</v>
      </c>
      <c r="I730" s="353" t="s">
        <v>6395</v>
      </c>
    </row>
    <row r="731" spans="1:9" x14ac:dyDescent="0.3">
      <c r="A731" s="43" t="s">
        <v>4432</v>
      </c>
      <c r="B731" s="210"/>
      <c r="C731" s="221" t="s">
        <v>193</v>
      </c>
      <c r="D731" s="220" t="s">
        <v>3324</v>
      </c>
      <c r="E731" s="222" t="s">
        <v>6554</v>
      </c>
      <c r="F731" s="219" t="s">
        <v>135</v>
      </c>
      <c r="G731" s="384"/>
      <c r="H731" s="361"/>
      <c r="I731" s="343">
        <f>SUM(I733)</f>
        <v>17.350000000000001</v>
      </c>
    </row>
    <row r="732" spans="1:9" x14ac:dyDescent="0.3">
      <c r="A732" s="43" t="s">
        <v>4433</v>
      </c>
      <c r="B732" s="198"/>
      <c r="C732" s="197" t="s">
        <v>6387</v>
      </c>
      <c r="D732" s="193" t="s">
        <v>6553</v>
      </c>
      <c r="E732" s="195" t="s">
        <v>3325</v>
      </c>
      <c r="F732" s="194" t="s">
        <v>3322</v>
      </c>
      <c r="G732" s="378">
        <v>1</v>
      </c>
      <c r="H732" s="354">
        <v>17.350000000000001</v>
      </c>
      <c r="I732" s="345">
        <v>17.350000000000001</v>
      </c>
    </row>
    <row r="733" spans="1:9" x14ac:dyDescent="0.3">
      <c r="A733" s="43" t="s">
        <v>4434</v>
      </c>
      <c r="B733" s="198"/>
      <c r="C733" s="205" t="s">
        <v>6388</v>
      </c>
      <c r="D733" s="204"/>
      <c r="E733" s="204"/>
      <c r="F733" s="204"/>
      <c r="G733" s="379"/>
      <c r="H733" s="355"/>
      <c r="I733" s="347">
        <f>SUM(I732)</f>
        <v>17.350000000000001</v>
      </c>
    </row>
    <row r="734" spans="1:9" x14ac:dyDescent="0.3">
      <c r="A734" s="43" t="s">
        <v>4435</v>
      </c>
      <c r="B734" s="198"/>
      <c r="C734" s="205" t="s">
        <v>6403</v>
      </c>
      <c r="D734" s="204"/>
      <c r="E734" s="204"/>
      <c r="F734" s="204"/>
      <c r="G734" s="379"/>
      <c r="H734" s="359"/>
      <c r="I734" s="347">
        <v>0</v>
      </c>
    </row>
    <row r="735" spans="1:9" x14ac:dyDescent="0.25">
      <c r="A735" s="43" t="s">
        <v>4436</v>
      </c>
      <c r="B735" s="35"/>
      <c r="C735" s="218"/>
      <c r="D735" s="35"/>
      <c r="E735" s="35"/>
      <c r="F735" s="35"/>
      <c r="G735" s="382"/>
      <c r="H735" s="337"/>
      <c r="I735" s="356"/>
    </row>
    <row r="736" spans="1:9" x14ac:dyDescent="0.3">
      <c r="A736" s="43" t="s">
        <v>4437</v>
      </c>
      <c r="B736" s="216">
        <v>450</v>
      </c>
      <c r="C736" s="215" t="s">
        <v>6399</v>
      </c>
      <c r="D736" s="214" t="s">
        <v>104</v>
      </c>
      <c r="E736" s="214" t="s">
        <v>106</v>
      </c>
      <c r="F736" s="214" t="s">
        <v>6521</v>
      </c>
      <c r="G736" s="375" t="s">
        <v>6398</v>
      </c>
      <c r="H736" s="350"/>
      <c r="I736" s="360"/>
    </row>
    <row r="737" spans="1:9" x14ac:dyDescent="0.3">
      <c r="A737" s="43" t="s">
        <v>4438</v>
      </c>
      <c r="B737" s="213"/>
      <c r="C737" s="212"/>
      <c r="D737" s="211"/>
      <c r="E737" s="211"/>
      <c r="F737" s="211"/>
      <c r="G737" s="376"/>
      <c r="H737" s="357" t="s">
        <v>6395</v>
      </c>
      <c r="I737" s="353" t="s">
        <v>6395</v>
      </c>
    </row>
    <row r="738" spans="1:9" x14ac:dyDescent="0.3">
      <c r="A738" s="43" t="s">
        <v>4439</v>
      </c>
      <c r="B738" s="210"/>
      <c r="C738" s="221" t="s">
        <v>193</v>
      </c>
      <c r="D738" s="220" t="s">
        <v>1212</v>
      </c>
      <c r="E738" s="222" t="s">
        <v>1213</v>
      </c>
      <c r="F738" s="219" t="s">
        <v>135</v>
      </c>
      <c r="G738" s="384"/>
      <c r="H738" s="361"/>
      <c r="I738" s="343">
        <f>SUM(I740,I744)</f>
        <v>25.97</v>
      </c>
    </row>
    <row r="739" spans="1:9" x14ac:dyDescent="0.3">
      <c r="A739" s="43" t="s">
        <v>4440</v>
      </c>
      <c r="B739" s="198"/>
      <c r="C739" s="197" t="s">
        <v>6390</v>
      </c>
      <c r="D739" s="206">
        <v>5</v>
      </c>
      <c r="E739" s="195" t="s">
        <v>6406</v>
      </c>
      <c r="F739" s="194" t="s">
        <v>58</v>
      </c>
      <c r="G739" s="378">
        <v>0.09</v>
      </c>
      <c r="H739" s="354">
        <v>11.93</v>
      </c>
      <c r="I739" s="345">
        <f>TRUNC(G739*H739,2)</f>
        <v>1.07</v>
      </c>
    </row>
    <row r="740" spans="1:9" x14ac:dyDescent="0.3">
      <c r="A740" s="43" t="s">
        <v>4441</v>
      </c>
      <c r="B740" s="198"/>
      <c r="C740" s="205" t="s">
        <v>6388</v>
      </c>
      <c r="D740" s="204"/>
      <c r="E740" s="204"/>
      <c r="F740" s="204"/>
      <c r="G740" s="379"/>
      <c r="H740" s="355"/>
      <c r="I740" s="347">
        <f>SUM(I739)</f>
        <v>1.07</v>
      </c>
    </row>
    <row r="741" spans="1:9" x14ac:dyDescent="0.3">
      <c r="A741" s="43" t="s">
        <v>4442</v>
      </c>
      <c r="B741" s="198"/>
      <c r="C741" s="197" t="s">
        <v>6390</v>
      </c>
      <c r="D741" s="196">
        <v>3070</v>
      </c>
      <c r="E741" s="195" t="s">
        <v>399</v>
      </c>
      <c r="F741" s="194" t="s">
        <v>6423</v>
      </c>
      <c r="G741" s="378">
        <v>2</v>
      </c>
      <c r="H741" s="354">
        <v>0.16</v>
      </c>
      <c r="I741" s="345">
        <f>TRUNC(G741*H741,2)</f>
        <v>0.32</v>
      </c>
    </row>
    <row r="742" spans="1:9" x14ac:dyDescent="0.3">
      <c r="A742" s="43" t="s">
        <v>4443</v>
      </c>
      <c r="B742" s="198"/>
      <c r="C742" s="197" t="s">
        <v>6390</v>
      </c>
      <c r="D742" s="196">
        <v>3393</v>
      </c>
      <c r="E742" s="195" t="s">
        <v>397</v>
      </c>
      <c r="F742" s="194" t="s">
        <v>6423</v>
      </c>
      <c r="G742" s="378">
        <v>2</v>
      </c>
      <c r="H742" s="354">
        <v>0.1</v>
      </c>
      <c r="I742" s="345">
        <f>TRUNC(G742*H742,2)</f>
        <v>0.2</v>
      </c>
    </row>
    <row r="743" spans="1:9" x14ac:dyDescent="0.3">
      <c r="A743" s="43" t="s">
        <v>4444</v>
      </c>
      <c r="B743" s="198"/>
      <c r="C743" s="197" t="s">
        <v>6387</v>
      </c>
      <c r="D743" s="193" t="s">
        <v>6552</v>
      </c>
      <c r="E743" s="195" t="s">
        <v>6551</v>
      </c>
      <c r="F743" s="194" t="s">
        <v>135</v>
      </c>
      <c r="G743" s="378">
        <v>1</v>
      </c>
      <c r="H743" s="354">
        <v>24.38</v>
      </c>
      <c r="I743" s="345">
        <f>TRUNC(G743*H743,2)</f>
        <v>24.38</v>
      </c>
    </row>
    <row r="744" spans="1:9" x14ac:dyDescent="0.3">
      <c r="A744" s="43" t="s">
        <v>4445</v>
      </c>
      <c r="B744" s="198"/>
      <c r="C744" s="205" t="s">
        <v>6403</v>
      </c>
      <c r="D744" s="204"/>
      <c r="E744" s="204"/>
      <c r="F744" s="204"/>
      <c r="G744" s="379"/>
      <c r="H744" s="355"/>
      <c r="I744" s="347">
        <f>SUM(I741:I743)</f>
        <v>24.9</v>
      </c>
    </row>
    <row r="745" spans="1:9" x14ac:dyDescent="0.25">
      <c r="A745" s="43" t="s">
        <v>4446</v>
      </c>
      <c r="B745" s="35"/>
      <c r="C745" s="218"/>
      <c r="D745" s="35"/>
      <c r="E745" s="35"/>
      <c r="F745" s="35"/>
      <c r="G745" s="382"/>
      <c r="H745" s="337"/>
      <c r="I745" s="356"/>
    </row>
    <row r="746" spans="1:9" x14ac:dyDescent="0.3">
      <c r="A746" s="43" t="s">
        <v>4447</v>
      </c>
      <c r="B746" s="216">
        <v>451</v>
      </c>
      <c r="C746" s="215" t="s">
        <v>6399</v>
      </c>
      <c r="D746" s="214" t="s">
        <v>104</v>
      </c>
      <c r="E746" s="214" t="s">
        <v>106</v>
      </c>
      <c r="F746" s="214" t="s">
        <v>6521</v>
      </c>
      <c r="G746" s="375" t="s">
        <v>6398</v>
      </c>
      <c r="H746" s="350"/>
      <c r="I746" s="360"/>
    </row>
    <row r="747" spans="1:9" x14ac:dyDescent="0.3">
      <c r="A747" s="43" t="s">
        <v>4448</v>
      </c>
      <c r="B747" s="213"/>
      <c r="C747" s="212"/>
      <c r="D747" s="211"/>
      <c r="E747" s="211"/>
      <c r="F747" s="211"/>
      <c r="G747" s="376"/>
      <c r="H747" s="357" t="s">
        <v>6395</v>
      </c>
      <c r="I747" s="353" t="s">
        <v>6395</v>
      </c>
    </row>
    <row r="748" spans="1:9" ht="24" x14ac:dyDescent="0.3">
      <c r="A748" s="43" t="s">
        <v>4449</v>
      </c>
      <c r="B748" s="210"/>
      <c r="C748" s="221" t="s">
        <v>193</v>
      </c>
      <c r="D748" s="220" t="s">
        <v>541</v>
      </c>
      <c r="E748" s="208" t="s">
        <v>6550</v>
      </c>
      <c r="F748" s="219" t="s">
        <v>135</v>
      </c>
      <c r="G748" s="384"/>
      <c r="H748" s="361"/>
      <c r="I748" s="343">
        <f>SUM(I751)</f>
        <v>86.05</v>
      </c>
    </row>
    <row r="749" spans="1:9" x14ac:dyDescent="0.3">
      <c r="A749" s="43" t="s">
        <v>4450</v>
      </c>
      <c r="B749" s="198"/>
      <c r="C749" s="205" t="s">
        <v>6388</v>
      </c>
      <c r="D749" s="204"/>
      <c r="E749" s="204"/>
      <c r="F749" s="204"/>
      <c r="G749" s="379"/>
      <c r="H749" s="359"/>
      <c r="I749" s="347">
        <v>0</v>
      </c>
    </row>
    <row r="750" spans="1:9" ht="24" x14ac:dyDescent="0.3">
      <c r="A750" s="43" t="s">
        <v>4451</v>
      </c>
      <c r="B750" s="198"/>
      <c r="C750" s="197" t="s">
        <v>6387</v>
      </c>
      <c r="D750" s="193" t="s">
        <v>6549</v>
      </c>
      <c r="E750" s="195" t="s">
        <v>6548</v>
      </c>
      <c r="F750" s="194" t="s">
        <v>135</v>
      </c>
      <c r="G750" s="378">
        <v>1</v>
      </c>
      <c r="H750" s="354">
        <v>86.05</v>
      </c>
      <c r="I750" s="345">
        <v>86.05</v>
      </c>
    </row>
    <row r="751" spans="1:9" x14ac:dyDescent="0.3">
      <c r="A751" s="43" t="s">
        <v>4452</v>
      </c>
      <c r="B751" s="198"/>
      <c r="C751" s="205" t="s">
        <v>6403</v>
      </c>
      <c r="D751" s="204"/>
      <c r="E751" s="204"/>
      <c r="F751" s="204"/>
      <c r="G751" s="379"/>
      <c r="H751" s="355"/>
      <c r="I751" s="347">
        <f>SUM(I750)</f>
        <v>86.05</v>
      </c>
    </row>
    <row r="752" spans="1:9" x14ac:dyDescent="0.25">
      <c r="A752" s="43" t="s">
        <v>4453</v>
      </c>
      <c r="B752" s="35"/>
      <c r="C752" s="218"/>
      <c r="D752" s="35"/>
      <c r="E752" s="35"/>
      <c r="F752" s="35"/>
      <c r="G752" s="382"/>
      <c r="H752" s="337"/>
      <c r="I752" s="356"/>
    </row>
    <row r="753" spans="1:10" x14ac:dyDescent="0.3">
      <c r="A753" s="43" t="s">
        <v>4454</v>
      </c>
      <c r="B753" s="216">
        <v>476</v>
      </c>
      <c r="C753" s="215" t="s">
        <v>6399</v>
      </c>
      <c r="D753" s="214" t="s">
        <v>104</v>
      </c>
      <c r="E753" s="214" t="s">
        <v>106</v>
      </c>
      <c r="F753" s="214" t="s">
        <v>6521</v>
      </c>
      <c r="G753" s="375" t="s">
        <v>6398</v>
      </c>
      <c r="H753" s="350"/>
      <c r="I753" s="360"/>
    </row>
    <row r="754" spans="1:10" x14ac:dyDescent="0.3">
      <c r="A754" s="43" t="s">
        <v>4455</v>
      </c>
      <c r="B754" s="213"/>
      <c r="C754" s="212"/>
      <c r="D754" s="211"/>
      <c r="E754" s="211"/>
      <c r="F754" s="211"/>
      <c r="G754" s="376"/>
      <c r="H754" s="357" t="s">
        <v>6395</v>
      </c>
      <c r="I754" s="353" t="s">
        <v>6395</v>
      </c>
    </row>
    <row r="755" spans="1:10" ht="24" x14ac:dyDescent="0.3">
      <c r="A755" s="43" t="s">
        <v>4456</v>
      </c>
      <c r="B755" s="210"/>
      <c r="C755" s="221" t="s">
        <v>193</v>
      </c>
      <c r="D755" s="220" t="s">
        <v>2484</v>
      </c>
      <c r="E755" s="208" t="s">
        <v>6547</v>
      </c>
      <c r="F755" s="219" t="s">
        <v>135</v>
      </c>
      <c r="G755" s="384"/>
      <c r="H755" s="361"/>
      <c r="I755" s="343">
        <f>SUM(I758,I762)</f>
        <v>1487.4799999999998</v>
      </c>
    </row>
    <row r="756" spans="1:10" x14ac:dyDescent="0.3">
      <c r="A756" s="43" t="s">
        <v>4457</v>
      </c>
      <c r="B756" s="198"/>
      <c r="C756" s="197" t="s">
        <v>6390</v>
      </c>
      <c r="D756" s="206">
        <v>8</v>
      </c>
      <c r="E756" s="195" t="s">
        <v>6392</v>
      </c>
      <c r="F756" s="194" t="s">
        <v>58</v>
      </c>
      <c r="G756" s="378">
        <v>0.75</v>
      </c>
      <c r="H756" s="354">
        <v>13.47</v>
      </c>
      <c r="I756" s="345">
        <f>TRUNC(G756*H756,2)</f>
        <v>10.1</v>
      </c>
    </row>
    <row r="757" spans="1:10" x14ac:dyDescent="0.3">
      <c r="A757" s="43" t="s">
        <v>4458</v>
      </c>
      <c r="B757" s="198"/>
      <c r="C757" s="197" t="s">
        <v>6390</v>
      </c>
      <c r="D757" s="206">
        <v>25</v>
      </c>
      <c r="E757" s="195" t="s">
        <v>6433</v>
      </c>
      <c r="F757" s="194" t="s">
        <v>58</v>
      </c>
      <c r="G757" s="378">
        <v>0.75099999999999978</v>
      </c>
      <c r="H757" s="354">
        <v>19.95</v>
      </c>
      <c r="I757" s="345">
        <f>TRUNC(G757*H757,2)</f>
        <v>14.98</v>
      </c>
    </row>
    <row r="758" spans="1:10" x14ac:dyDescent="0.3">
      <c r="A758" s="43" t="s">
        <v>4459</v>
      </c>
      <c r="B758" s="198"/>
      <c r="C758" s="205" t="s">
        <v>6388</v>
      </c>
      <c r="D758" s="204"/>
      <c r="E758" s="204"/>
      <c r="F758" s="204"/>
      <c r="G758" s="379"/>
      <c r="H758" s="355"/>
      <c r="I758" s="362">
        <f>SUM(I756:I757)</f>
        <v>25.08</v>
      </c>
    </row>
    <row r="759" spans="1:10" x14ac:dyDescent="0.3">
      <c r="A759" s="43" t="s">
        <v>4460</v>
      </c>
      <c r="B759" s="198"/>
      <c r="C759" s="197" t="s">
        <v>6387</v>
      </c>
      <c r="D759" s="193" t="s">
        <v>6546</v>
      </c>
      <c r="E759" s="195" t="s">
        <v>6545</v>
      </c>
      <c r="F759" s="194" t="s">
        <v>135</v>
      </c>
      <c r="G759" s="378">
        <v>1</v>
      </c>
      <c r="H759" s="354">
        <f>1462.4-3.6</f>
        <v>1458.8000000000002</v>
      </c>
      <c r="I759" s="345">
        <f>TRUNC(G759*H759,2)</f>
        <v>1458.8</v>
      </c>
    </row>
    <row r="760" spans="1:10" x14ac:dyDescent="0.3">
      <c r="A760" s="43" t="s">
        <v>4461</v>
      </c>
      <c r="B760" s="198"/>
      <c r="C760" s="197" t="s">
        <v>6390</v>
      </c>
      <c r="D760" s="196">
        <v>3067</v>
      </c>
      <c r="E760" s="195" t="s">
        <v>1882</v>
      </c>
      <c r="F760" s="194" t="s">
        <v>6423</v>
      </c>
      <c r="G760" s="378">
        <v>4</v>
      </c>
      <c r="H760" s="354">
        <v>0.39</v>
      </c>
      <c r="I760" s="345">
        <f>TRUNC(G760*H760,2)</f>
        <v>1.56</v>
      </c>
    </row>
    <row r="761" spans="1:10" x14ac:dyDescent="0.3">
      <c r="A761" s="43" t="s">
        <v>4462</v>
      </c>
      <c r="B761" s="198"/>
      <c r="C761" s="197" t="s">
        <v>6390</v>
      </c>
      <c r="D761" s="196">
        <v>3390</v>
      </c>
      <c r="E761" s="195" t="s">
        <v>1880</v>
      </c>
      <c r="F761" s="194" t="s">
        <v>6423</v>
      </c>
      <c r="G761" s="378">
        <v>4</v>
      </c>
      <c r="H761" s="354">
        <v>0.51</v>
      </c>
      <c r="I761" s="345">
        <f>TRUNC(G761*H761,2)</f>
        <v>2.04</v>
      </c>
    </row>
    <row r="762" spans="1:10" x14ac:dyDescent="0.3">
      <c r="A762" s="43" t="s">
        <v>4463</v>
      </c>
      <c r="B762" s="198"/>
      <c r="C762" s="205" t="s">
        <v>6403</v>
      </c>
      <c r="D762" s="204"/>
      <c r="E762" s="204"/>
      <c r="F762" s="204"/>
      <c r="G762" s="379"/>
      <c r="H762" s="355"/>
      <c r="I762" s="347">
        <f>SUM(I759:I761)</f>
        <v>1462.3999999999999</v>
      </c>
      <c r="J762" s="39"/>
    </row>
    <row r="763" spans="1:10" x14ac:dyDescent="0.25">
      <c r="A763" s="43" t="s">
        <v>4464</v>
      </c>
      <c r="B763" s="35"/>
      <c r="C763" s="218"/>
      <c r="D763" s="35"/>
      <c r="E763" s="35"/>
      <c r="F763" s="35"/>
      <c r="G763" s="382"/>
      <c r="H763" s="337"/>
      <c r="I763" s="356"/>
    </row>
    <row r="764" spans="1:10" x14ac:dyDescent="0.3">
      <c r="A764" s="43" t="s">
        <v>4465</v>
      </c>
      <c r="B764" s="216">
        <v>479</v>
      </c>
      <c r="C764" s="215" t="s">
        <v>6399</v>
      </c>
      <c r="D764" s="214" t="s">
        <v>104</v>
      </c>
      <c r="E764" s="214" t="s">
        <v>106</v>
      </c>
      <c r="F764" s="214" t="s">
        <v>6521</v>
      </c>
      <c r="G764" s="375" t="s">
        <v>6398</v>
      </c>
      <c r="H764" s="350"/>
      <c r="I764" s="360"/>
    </row>
    <row r="765" spans="1:10" x14ac:dyDescent="0.3">
      <c r="A765" s="43" t="s">
        <v>4466</v>
      </c>
      <c r="B765" s="213"/>
      <c r="C765" s="212"/>
      <c r="D765" s="211"/>
      <c r="E765" s="211"/>
      <c r="F765" s="211"/>
      <c r="G765" s="376"/>
      <c r="H765" s="357" t="s">
        <v>6395</v>
      </c>
      <c r="I765" s="353" t="s">
        <v>6395</v>
      </c>
    </row>
    <row r="766" spans="1:10" ht="36" x14ac:dyDescent="0.3">
      <c r="A766" s="43" t="s">
        <v>4467</v>
      </c>
      <c r="B766" s="36"/>
      <c r="C766" s="209" t="s">
        <v>193</v>
      </c>
      <c r="D766" s="41" t="s">
        <v>636</v>
      </c>
      <c r="E766" s="208" t="s">
        <v>6544</v>
      </c>
      <c r="F766" s="207" t="s">
        <v>135</v>
      </c>
      <c r="G766" s="384"/>
      <c r="H766" s="361"/>
      <c r="I766" s="343">
        <f>SUM(I769)</f>
        <v>192.32</v>
      </c>
    </row>
    <row r="767" spans="1:10" x14ac:dyDescent="0.25">
      <c r="A767" s="43" t="s">
        <v>4468</v>
      </c>
      <c r="B767" s="35"/>
      <c r="C767" s="205" t="s">
        <v>6388</v>
      </c>
      <c r="D767" s="204"/>
      <c r="E767" s="204"/>
      <c r="F767" s="204"/>
      <c r="G767" s="379"/>
      <c r="H767" s="359"/>
      <c r="I767" s="347">
        <v>0</v>
      </c>
    </row>
    <row r="768" spans="1:10" ht="36" x14ac:dyDescent="0.3">
      <c r="A768" s="43" t="s">
        <v>4469</v>
      </c>
      <c r="B768" s="36"/>
      <c r="C768" s="197" t="s">
        <v>6387</v>
      </c>
      <c r="D768" s="193" t="s">
        <v>6542</v>
      </c>
      <c r="E768" s="203" t="s">
        <v>6541</v>
      </c>
      <c r="F768" s="194" t="s">
        <v>135</v>
      </c>
      <c r="G768" s="378">
        <v>1</v>
      </c>
      <c r="H768" s="354">
        <v>192.32</v>
      </c>
      <c r="I768" s="345">
        <v>192.32</v>
      </c>
    </row>
    <row r="769" spans="1:9" x14ac:dyDescent="0.25">
      <c r="A769" s="43" t="s">
        <v>4470</v>
      </c>
      <c r="B769" s="35"/>
      <c r="C769" s="205" t="s">
        <v>6403</v>
      </c>
      <c r="D769" s="204"/>
      <c r="E769" s="204"/>
      <c r="F769" s="204"/>
      <c r="G769" s="379"/>
      <c r="H769" s="355"/>
      <c r="I769" s="347">
        <f>SUM(I768)</f>
        <v>192.32</v>
      </c>
    </row>
    <row r="770" spans="1:9" x14ac:dyDescent="0.25">
      <c r="A770" s="43" t="s">
        <v>4471</v>
      </c>
      <c r="B770" s="35"/>
      <c r="C770" s="218"/>
      <c r="D770" s="35"/>
      <c r="E770" s="35"/>
      <c r="F770" s="35"/>
      <c r="G770" s="382"/>
      <c r="H770" s="337"/>
      <c r="I770" s="356"/>
    </row>
    <row r="771" spans="1:9" x14ac:dyDescent="0.3">
      <c r="A771" s="43" t="s">
        <v>4472</v>
      </c>
      <c r="B771" s="216">
        <v>480</v>
      </c>
      <c r="C771" s="215" t="s">
        <v>6399</v>
      </c>
      <c r="D771" s="214" t="s">
        <v>104</v>
      </c>
      <c r="E771" s="214" t="s">
        <v>106</v>
      </c>
      <c r="F771" s="214" t="s">
        <v>6521</v>
      </c>
      <c r="G771" s="375" t="s">
        <v>6398</v>
      </c>
      <c r="H771" s="350"/>
      <c r="I771" s="360"/>
    </row>
    <row r="772" spans="1:9" x14ac:dyDescent="0.3">
      <c r="A772" s="43" t="s">
        <v>4473</v>
      </c>
      <c r="B772" s="213"/>
      <c r="C772" s="212"/>
      <c r="D772" s="211"/>
      <c r="E772" s="211"/>
      <c r="F772" s="211"/>
      <c r="G772" s="376"/>
      <c r="H772" s="357" t="s">
        <v>6395</v>
      </c>
      <c r="I772" s="353" t="s">
        <v>6395</v>
      </c>
    </row>
    <row r="773" spans="1:9" ht="36" x14ac:dyDescent="0.3">
      <c r="A773" s="43" t="s">
        <v>4474</v>
      </c>
      <c r="B773" s="210"/>
      <c r="C773" s="209" t="s">
        <v>193</v>
      </c>
      <c r="D773" s="41" t="s">
        <v>633</v>
      </c>
      <c r="E773" s="208" t="s">
        <v>6543</v>
      </c>
      <c r="F773" s="207" t="s">
        <v>135</v>
      </c>
      <c r="G773" s="384"/>
      <c r="H773" s="361"/>
      <c r="I773" s="343">
        <f>SUM(I776)</f>
        <v>192.32</v>
      </c>
    </row>
    <row r="774" spans="1:9" x14ac:dyDescent="0.3">
      <c r="A774" s="43" t="s">
        <v>4475</v>
      </c>
      <c r="B774" s="198"/>
      <c r="C774" s="205" t="s">
        <v>6388</v>
      </c>
      <c r="D774" s="204"/>
      <c r="E774" s="204"/>
      <c r="F774" s="204"/>
      <c r="G774" s="379"/>
      <c r="H774" s="359"/>
      <c r="I774" s="347">
        <v>0</v>
      </c>
    </row>
    <row r="775" spans="1:9" ht="36" x14ac:dyDescent="0.3">
      <c r="A775" s="43" t="s">
        <v>4476</v>
      </c>
      <c r="B775" s="198"/>
      <c r="C775" s="197" t="s">
        <v>6387</v>
      </c>
      <c r="D775" s="193" t="s">
        <v>6542</v>
      </c>
      <c r="E775" s="203" t="s">
        <v>6541</v>
      </c>
      <c r="F775" s="194" t="s">
        <v>135</v>
      </c>
      <c r="G775" s="378">
        <v>1</v>
      </c>
      <c r="H775" s="354">
        <v>192.32</v>
      </c>
      <c r="I775" s="345">
        <v>192.32</v>
      </c>
    </row>
    <row r="776" spans="1:9" x14ac:dyDescent="0.3">
      <c r="A776" s="43" t="s">
        <v>4477</v>
      </c>
      <c r="B776" s="198"/>
      <c r="C776" s="205" t="s">
        <v>6403</v>
      </c>
      <c r="D776" s="204"/>
      <c r="E776" s="204"/>
      <c r="F776" s="204"/>
      <c r="G776" s="379"/>
      <c r="H776" s="355"/>
      <c r="I776" s="347">
        <f>SUM(I775)</f>
        <v>192.32</v>
      </c>
    </row>
    <row r="777" spans="1:9" x14ac:dyDescent="0.25">
      <c r="A777" s="43" t="s">
        <v>4478</v>
      </c>
      <c r="B777" s="35"/>
      <c r="C777" s="218"/>
      <c r="D777" s="35"/>
      <c r="E777" s="35"/>
      <c r="F777" s="35"/>
      <c r="G777" s="382"/>
      <c r="H777" s="337"/>
      <c r="I777" s="356"/>
    </row>
    <row r="778" spans="1:9" x14ac:dyDescent="0.3">
      <c r="A778" s="43" t="s">
        <v>4479</v>
      </c>
      <c r="B778" s="216">
        <v>497</v>
      </c>
      <c r="C778" s="215" t="s">
        <v>6399</v>
      </c>
      <c r="D778" s="214" t="s">
        <v>104</v>
      </c>
      <c r="E778" s="214" t="s">
        <v>106</v>
      </c>
      <c r="F778" s="214" t="s">
        <v>6521</v>
      </c>
      <c r="G778" s="375" t="s">
        <v>6398</v>
      </c>
      <c r="H778" s="350"/>
      <c r="I778" s="360"/>
    </row>
    <row r="779" spans="1:9" x14ac:dyDescent="0.3">
      <c r="A779" s="43" t="s">
        <v>4480</v>
      </c>
      <c r="B779" s="213"/>
      <c r="C779" s="212"/>
      <c r="D779" s="211"/>
      <c r="E779" s="211"/>
      <c r="F779" s="211"/>
      <c r="G779" s="376"/>
      <c r="H779" s="357" t="s">
        <v>6395</v>
      </c>
      <c r="I779" s="353" t="s">
        <v>6395</v>
      </c>
    </row>
    <row r="780" spans="1:9" ht="36" x14ac:dyDescent="0.3">
      <c r="A780" s="43" t="s">
        <v>4481</v>
      </c>
      <c r="B780" s="210"/>
      <c r="C780" s="209" t="s">
        <v>193</v>
      </c>
      <c r="D780" s="41" t="s">
        <v>3302</v>
      </c>
      <c r="E780" s="208" t="s">
        <v>6540</v>
      </c>
      <c r="F780" s="207" t="s">
        <v>135</v>
      </c>
      <c r="G780" s="384"/>
      <c r="H780" s="361"/>
      <c r="I780" s="343">
        <f>SUM(I783,I785)</f>
        <v>24.85</v>
      </c>
    </row>
    <row r="781" spans="1:9" x14ac:dyDescent="0.3">
      <c r="A781" s="43" t="s">
        <v>4482</v>
      </c>
      <c r="B781" s="198"/>
      <c r="C781" s="197" t="s">
        <v>6390</v>
      </c>
      <c r="D781" s="206">
        <v>8</v>
      </c>
      <c r="E781" s="195" t="s">
        <v>6392</v>
      </c>
      <c r="F781" s="194" t="s">
        <v>58</v>
      </c>
      <c r="G781" s="378">
        <v>0.6</v>
      </c>
      <c r="H781" s="354">
        <v>13.47</v>
      </c>
      <c r="I781" s="345">
        <f>TRUNC(G781*H781,2)</f>
        <v>8.08</v>
      </c>
    </row>
    <row r="782" spans="1:9" x14ac:dyDescent="0.3">
      <c r="A782" s="43" t="s">
        <v>4483</v>
      </c>
      <c r="B782" s="198"/>
      <c r="C782" s="197" t="s">
        <v>6390</v>
      </c>
      <c r="D782" s="206">
        <v>12</v>
      </c>
      <c r="E782" s="195" t="s">
        <v>6391</v>
      </c>
      <c r="F782" s="194" t="s">
        <v>58</v>
      </c>
      <c r="G782" s="378">
        <v>0.60054545454545438</v>
      </c>
      <c r="H782" s="354">
        <v>19.95</v>
      </c>
      <c r="I782" s="345">
        <f>TRUNC(G782*H782,2)</f>
        <v>11.98</v>
      </c>
    </row>
    <row r="783" spans="1:9" x14ac:dyDescent="0.3">
      <c r="A783" s="43" t="s">
        <v>4484</v>
      </c>
      <c r="B783" s="198"/>
      <c r="C783" s="205" t="s">
        <v>6388</v>
      </c>
      <c r="D783" s="204"/>
      <c r="E783" s="204"/>
      <c r="F783" s="204"/>
      <c r="G783" s="379"/>
      <c r="H783" s="355"/>
      <c r="I783" s="347">
        <f>SUM(I781:I782)</f>
        <v>20.060000000000002</v>
      </c>
    </row>
    <row r="784" spans="1:9" ht="24" x14ac:dyDescent="0.3">
      <c r="A784" s="43" t="s">
        <v>4485</v>
      </c>
      <c r="B784" s="198"/>
      <c r="C784" s="197" t="s">
        <v>6387</v>
      </c>
      <c r="D784" s="193" t="s">
        <v>6539</v>
      </c>
      <c r="E784" s="195" t="s">
        <v>6538</v>
      </c>
      <c r="F784" s="194" t="s">
        <v>135</v>
      </c>
      <c r="G784" s="378">
        <v>1</v>
      </c>
      <c r="H784" s="354">
        <v>4.79</v>
      </c>
      <c r="I784" s="345">
        <v>4.79</v>
      </c>
    </row>
    <row r="785" spans="1:9" x14ac:dyDescent="0.3">
      <c r="A785" s="43" t="s">
        <v>4486</v>
      </c>
      <c r="B785" s="198"/>
      <c r="C785" s="205" t="s">
        <v>6403</v>
      </c>
      <c r="D785" s="204"/>
      <c r="E785" s="204"/>
      <c r="F785" s="204"/>
      <c r="G785" s="379"/>
      <c r="H785" s="355"/>
      <c r="I785" s="347">
        <f>SUM(I784)</f>
        <v>4.79</v>
      </c>
    </row>
    <row r="786" spans="1:9" x14ac:dyDescent="0.25">
      <c r="A786" s="43" t="s">
        <v>4487</v>
      </c>
      <c r="B786" s="35"/>
      <c r="C786" s="218"/>
      <c r="D786" s="35"/>
      <c r="E786" s="35"/>
      <c r="F786" s="35"/>
      <c r="G786" s="382"/>
      <c r="H786" s="337"/>
      <c r="I786" s="356"/>
    </row>
    <row r="787" spans="1:9" x14ac:dyDescent="0.3">
      <c r="A787" s="43" t="s">
        <v>4488</v>
      </c>
      <c r="B787" s="216">
        <v>499</v>
      </c>
      <c r="C787" s="215" t="s">
        <v>6399</v>
      </c>
      <c r="D787" s="214" t="s">
        <v>104</v>
      </c>
      <c r="E787" s="214" t="s">
        <v>106</v>
      </c>
      <c r="F787" s="214" t="s">
        <v>6521</v>
      </c>
      <c r="G787" s="375" t="s">
        <v>6398</v>
      </c>
      <c r="H787" s="350"/>
      <c r="I787" s="360"/>
    </row>
    <row r="788" spans="1:9" x14ac:dyDescent="0.3">
      <c r="A788" s="43" t="s">
        <v>4489</v>
      </c>
      <c r="B788" s="213"/>
      <c r="C788" s="212"/>
      <c r="D788" s="211"/>
      <c r="E788" s="211"/>
      <c r="F788" s="211"/>
      <c r="G788" s="376"/>
      <c r="H788" s="357" t="s">
        <v>6395</v>
      </c>
      <c r="I788" s="353" t="s">
        <v>6395</v>
      </c>
    </row>
    <row r="789" spans="1:9" ht="36" x14ac:dyDescent="0.3">
      <c r="A789" s="43" t="s">
        <v>4490</v>
      </c>
      <c r="B789" s="210"/>
      <c r="C789" s="209" t="s">
        <v>193</v>
      </c>
      <c r="D789" s="41" t="s">
        <v>538</v>
      </c>
      <c r="E789" s="208" t="s">
        <v>6537</v>
      </c>
      <c r="F789" s="207" t="s">
        <v>135</v>
      </c>
      <c r="G789" s="384"/>
      <c r="H789" s="361"/>
      <c r="I789" s="343">
        <f>SUM(I794,I805)</f>
        <v>74.72999999999999</v>
      </c>
    </row>
    <row r="790" spans="1:9" x14ac:dyDescent="0.3">
      <c r="A790" s="43" t="s">
        <v>4491</v>
      </c>
      <c r="B790" s="198"/>
      <c r="C790" s="197" t="s">
        <v>6390</v>
      </c>
      <c r="D790" s="206">
        <v>8</v>
      </c>
      <c r="E790" s="195" t="s">
        <v>6392</v>
      </c>
      <c r="F790" s="194" t="s">
        <v>58</v>
      </c>
      <c r="G790" s="378">
        <v>0.33350000000000002</v>
      </c>
      <c r="H790" s="354">
        <v>13.47</v>
      </c>
      <c r="I790" s="345">
        <f>TRUNC(G790*H790,2)</f>
        <v>4.49</v>
      </c>
    </row>
    <row r="791" spans="1:9" x14ac:dyDescent="0.3">
      <c r="A791" s="43" t="s">
        <v>4492</v>
      </c>
      <c r="B791" s="198"/>
      <c r="C791" s="197" t="s">
        <v>6390</v>
      </c>
      <c r="D791" s="206">
        <v>12</v>
      </c>
      <c r="E791" s="195" t="s">
        <v>6391</v>
      </c>
      <c r="F791" s="194" t="s">
        <v>58</v>
      </c>
      <c r="G791" s="378">
        <v>0.18809999999999999</v>
      </c>
      <c r="H791" s="354">
        <v>19.95</v>
      </c>
      <c r="I791" s="345">
        <f>TRUNC(G791*H791,2)</f>
        <v>3.75</v>
      </c>
    </row>
    <row r="792" spans="1:9" x14ac:dyDescent="0.3">
      <c r="A792" s="43" t="s">
        <v>4493</v>
      </c>
      <c r="B792" s="198"/>
      <c r="C792" s="197" t="s">
        <v>6390</v>
      </c>
      <c r="D792" s="206">
        <v>18</v>
      </c>
      <c r="E792" s="195" t="s">
        <v>6482</v>
      </c>
      <c r="F792" s="194" t="s">
        <v>58</v>
      </c>
      <c r="G792" s="378">
        <v>0.13771199999999995</v>
      </c>
      <c r="H792" s="354">
        <v>19.95</v>
      </c>
      <c r="I792" s="345">
        <f>TRUNC(G792*H792,2)</f>
        <v>2.74</v>
      </c>
    </row>
    <row r="793" spans="1:9" x14ac:dyDescent="0.3">
      <c r="A793" s="43" t="s">
        <v>4494</v>
      </c>
      <c r="B793" s="198"/>
      <c r="C793" s="197" t="s">
        <v>6390</v>
      </c>
      <c r="D793" s="206">
        <v>21</v>
      </c>
      <c r="E793" s="195" t="s">
        <v>6536</v>
      </c>
      <c r="F793" s="194" t="s">
        <v>58</v>
      </c>
      <c r="G793" s="378">
        <v>0.09</v>
      </c>
      <c r="H793" s="354">
        <v>19.95</v>
      </c>
      <c r="I793" s="345">
        <f>TRUNC(G793*H793,2)</f>
        <v>1.79</v>
      </c>
    </row>
    <row r="794" spans="1:9" x14ac:dyDescent="0.3">
      <c r="A794" s="43" t="s">
        <v>4495</v>
      </c>
      <c r="B794" s="198"/>
      <c r="C794" s="205" t="s">
        <v>6388</v>
      </c>
      <c r="D794" s="204"/>
      <c r="E794" s="204"/>
      <c r="F794" s="204"/>
      <c r="G794" s="379"/>
      <c r="H794" s="355"/>
      <c r="I794" s="347">
        <f>SUM(I790:I793)</f>
        <v>12.77</v>
      </c>
    </row>
    <row r="795" spans="1:9" ht="24" x14ac:dyDescent="0.3">
      <c r="A795" s="43" t="s">
        <v>4496</v>
      </c>
      <c r="B795" s="198"/>
      <c r="C795" s="197" t="s">
        <v>6390</v>
      </c>
      <c r="D795" s="196">
        <v>1326</v>
      </c>
      <c r="E795" s="195" t="s">
        <v>6535</v>
      </c>
      <c r="F795" s="194" t="s">
        <v>6418</v>
      </c>
      <c r="G795" s="378">
        <v>2.5960000000000001</v>
      </c>
      <c r="H795" s="354">
        <v>13.9</v>
      </c>
      <c r="I795" s="345">
        <f>TRUNC(G795*H795,2)</f>
        <v>36.08</v>
      </c>
    </row>
    <row r="796" spans="1:9" ht="24" x14ac:dyDescent="0.3">
      <c r="A796" s="43" t="s">
        <v>4497</v>
      </c>
      <c r="B796" s="198"/>
      <c r="C796" s="197" t="s">
        <v>6387</v>
      </c>
      <c r="D796" s="193" t="s">
        <v>6534</v>
      </c>
      <c r="E796" s="195" t="s">
        <v>6533</v>
      </c>
      <c r="F796" s="194" t="s">
        <v>6420</v>
      </c>
      <c r="G796" s="378">
        <v>0.14000000000000001</v>
      </c>
      <c r="H796" s="354">
        <v>130.53</v>
      </c>
      <c r="I796" s="345">
        <v>18.27</v>
      </c>
    </row>
    <row r="797" spans="1:9" x14ac:dyDescent="0.3">
      <c r="A797" s="43" t="s">
        <v>4498</v>
      </c>
      <c r="B797" s="198"/>
      <c r="C797" s="197" t="s">
        <v>6390</v>
      </c>
      <c r="D797" s="196">
        <v>2212</v>
      </c>
      <c r="E797" s="195" t="s">
        <v>6532</v>
      </c>
      <c r="F797" s="194" t="s">
        <v>6499</v>
      </c>
      <c r="G797" s="378">
        <v>5.3212000000000731E-2</v>
      </c>
      <c r="H797" s="354">
        <v>39.1</v>
      </c>
      <c r="I797" s="345">
        <f t="shared" ref="I797:I804" si="12">TRUNC(G797*H797,2)</f>
        <v>2.08</v>
      </c>
    </row>
    <row r="798" spans="1:9" ht="36" x14ac:dyDescent="0.3">
      <c r="A798" s="43" t="s">
        <v>4499</v>
      </c>
      <c r="B798" s="198"/>
      <c r="C798" s="197" t="s">
        <v>6390</v>
      </c>
      <c r="D798" s="196">
        <v>2977</v>
      </c>
      <c r="E798" s="203" t="s">
        <v>6452</v>
      </c>
      <c r="F798" s="194" t="s">
        <v>6423</v>
      </c>
      <c r="G798" s="378">
        <v>4</v>
      </c>
      <c r="H798" s="354">
        <v>0.43</v>
      </c>
      <c r="I798" s="345">
        <f t="shared" si="12"/>
        <v>1.72</v>
      </c>
    </row>
    <row r="799" spans="1:9" x14ac:dyDescent="0.3">
      <c r="A799" s="43" t="s">
        <v>4500</v>
      </c>
      <c r="B799" s="198"/>
      <c r="C799" s="197" t="s">
        <v>6390</v>
      </c>
      <c r="D799" s="196">
        <v>2055</v>
      </c>
      <c r="E799" s="195" t="s">
        <v>6531</v>
      </c>
      <c r="F799" s="194" t="s">
        <v>6499</v>
      </c>
      <c r="G799" s="378">
        <v>4.2500000000000003E-2</v>
      </c>
      <c r="H799" s="354">
        <v>30.98</v>
      </c>
      <c r="I799" s="345">
        <f t="shared" si="12"/>
        <v>1.31</v>
      </c>
    </row>
    <row r="800" spans="1:9" x14ac:dyDescent="0.3">
      <c r="A800" s="43" t="s">
        <v>4501</v>
      </c>
      <c r="B800" s="198"/>
      <c r="C800" s="197" t="s">
        <v>6390</v>
      </c>
      <c r="D800" s="196">
        <v>3071</v>
      </c>
      <c r="E800" s="195" t="s">
        <v>856</v>
      </c>
      <c r="F800" s="194" t="s">
        <v>6423</v>
      </c>
      <c r="G800" s="378">
        <v>4</v>
      </c>
      <c r="H800" s="354">
        <v>0.23</v>
      </c>
      <c r="I800" s="345">
        <f t="shared" si="12"/>
        <v>0.92</v>
      </c>
    </row>
    <row r="801" spans="1:9" x14ac:dyDescent="0.3">
      <c r="A801" s="43" t="s">
        <v>4502</v>
      </c>
      <c r="B801" s="198"/>
      <c r="C801" s="197" t="s">
        <v>6390</v>
      </c>
      <c r="D801" s="196">
        <v>3394</v>
      </c>
      <c r="E801" s="195" t="s">
        <v>854</v>
      </c>
      <c r="F801" s="194" t="s">
        <v>6423</v>
      </c>
      <c r="G801" s="378">
        <v>4</v>
      </c>
      <c r="H801" s="354">
        <v>0.23</v>
      </c>
      <c r="I801" s="345">
        <f t="shared" si="12"/>
        <v>0.92</v>
      </c>
    </row>
    <row r="802" spans="1:9" x14ac:dyDescent="0.3">
      <c r="A802" s="43" t="s">
        <v>4503</v>
      </c>
      <c r="B802" s="198"/>
      <c r="C802" s="197" t="s">
        <v>6390</v>
      </c>
      <c r="D802" s="196">
        <v>1970</v>
      </c>
      <c r="E802" s="195" t="s">
        <v>6501</v>
      </c>
      <c r="F802" s="194" t="s">
        <v>6499</v>
      </c>
      <c r="G802" s="378">
        <v>2.7900000000000001E-2</v>
      </c>
      <c r="H802" s="354">
        <v>18.23</v>
      </c>
      <c r="I802" s="345">
        <f t="shared" si="12"/>
        <v>0.5</v>
      </c>
    </row>
    <row r="803" spans="1:9" x14ac:dyDescent="0.3">
      <c r="A803" s="43" t="s">
        <v>4504</v>
      </c>
      <c r="B803" s="198"/>
      <c r="C803" s="197" t="s">
        <v>6390</v>
      </c>
      <c r="D803" s="196">
        <v>1672</v>
      </c>
      <c r="E803" s="195" t="s">
        <v>6446</v>
      </c>
      <c r="F803" s="194" t="s">
        <v>6423</v>
      </c>
      <c r="G803" s="378">
        <v>7.0199999999999999E-2</v>
      </c>
      <c r="H803" s="354">
        <v>2.42</v>
      </c>
      <c r="I803" s="345">
        <f t="shared" si="12"/>
        <v>0.16</v>
      </c>
    </row>
    <row r="804" spans="1:9" ht="36" x14ac:dyDescent="0.3">
      <c r="A804" s="43" t="s">
        <v>4505</v>
      </c>
      <c r="B804" s="198"/>
      <c r="C804" s="202" t="s">
        <v>6390</v>
      </c>
      <c r="D804" s="201">
        <v>2788</v>
      </c>
      <c r="E804" s="195" t="s">
        <v>6530</v>
      </c>
      <c r="F804" s="200" t="s">
        <v>6423</v>
      </c>
      <c r="G804" s="380">
        <v>2.0999999999999999E-3</v>
      </c>
      <c r="H804" s="354">
        <v>2.44</v>
      </c>
      <c r="I804" s="345">
        <f t="shared" si="12"/>
        <v>0</v>
      </c>
    </row>
    <row r="805" spans="1:9" x14ac:dyDescent="0.3">
      <c r="A805" s="43" t="s">
        <v>4506</v>
      </c>
      <c r="B805" s="198"/>
      <c r="C805" s="205" t="s">
        <v>6403</v>
      </c>
      <c r="D805" s="204"/>
      <c r="E805" s="204"/>
      <c r="F805" s="204"/>
      <c r="G805" s="379"/>
      <c r="H805" s="355"/>
      <c r="I805" s="347">
        <f>SUM(I795:I804)</f>
        <v>61.959999999999994</v>
      </c>
    </row>
    <row r="806" spans="1:9" x14ac:dyDescent="0.25">
      <c r="A806" s="43" t="s">
        <v>4507</v>
      </c>
      <c r="B806" s="35"/>
      <c r="C806" s="218"/>
      <c r="D806" s="35"/>
      <c r="E806" s="35"/>
      <c r="F806" s="35"/>
      <c r="G806" s="382"/>
      <c r="H806" s="337"/>
      <c r="I806" s="356"/>
    </row>
    <row r="807" spans="1:9" x14ac:dyDescent="0.3">
      <c r="A807" s="43" t="s">
        <v>4508</v>
      </c>
      <c r="B807" s="216">
        <v>500</v>
      </c>
      <c r="C807" s="215" t="s">
        <v>6399</v>
      </c>
      <c r="D807" s="214" t="s">
        <v>104</v>
      </c>
      <c r="E807" s="214" t="s">
        <v>106</v>
      </c>
      <c r="F807" s="214" t="s">
        <v>6521</v>
      </c>
      <c r="G807" s="375" t="s">
        <v>6398</v>
      </c>
      <c r="H807" s="350"/>
      <c r="I807" s="360"/>
    </row>
    <row r="808" spans="1:9" x14ac:dyDescent="0.3">
      <c r="A808" s="43" t="s">
        <v>4509</v>
      </c>
      <c r="B808" s="213"/>
      <c r="C808" s="212"/>
      <c r="D808" s="211"/>
      <c r="E808" s="211"/>
      <c r="F808" s="211"/>
      <c r="G808" s="376"/>
      <c r="H808" s="357" t="s">
        <v>6395</v>
      </c>
      <c r="I808" s="353" t="s">
        <v>6395</v>
      </c>
    </row>
    <row r="809" spans="1:9" ht="48" x14ac:dyDescent="0.3">
      <c r="A809" s="43" t="s">
        <v>4510</v>
      </c>
      <c r="B809" s="210"/>
      <c r="C809" s="221" t="s">
        <v>193</v>
      </c>
      <c r="D809" s="220" t="s">
        <v>794</v>
      </c>
      <c r="E809" s="208" t="s">
        <v>6529</v>
      </c>
      <c r="F809" s="219" t="s">
        <v>140</v>
      </c>
      <c r="G809" s="383"/>
      <c r="H809" s="364"/>
      <c r="I809" s="343">
        <f>SUM(I812,I821)</f>
        <v>135.12</v>
      </c>
    </row>
    <row r="810" spans="1:9" x14ac:dyDescent="0.3">
      <c r="A810" s="43" t="s">
        <v>4511</v>
      </c>
      <c r="B810" s="198"/>
      <c r="C810" s="197" t="s">
        <v>6390</v>
      </c>
      <c r="D810" s="206">
        <v>5</v>
      </c>
      <c r="E810" s="195" t="s">
        <v>6406</v>
      </c>
      <c r="F810" s="194" t="s">
        <v>58</v>
      </c>
      <c r="G810" s="378">
        <v>1.8824521739130431</v>
      </c>
      <c r="H810" s="354">
        <v>11.93</v>
      </c>
      <c r="I810" s="345">
        <f>TRUNC(G810*H810,2)</f>
        <v>22.45</v>
      </c>
    </row>
    <row r="811" spans="1:9" x14ac:dyDescent="0.3">
      <c r="A811" s="43" t="s">
        <v>4512</v>
      </c>
      <c r="B811" s="198"/>
      <c r="C811" s="197" t="s">
        <v>6390</v>
      </c>
      <c r="D811" s="206">
        <v>25</v>
      </c>
      <c r="E811" s="195" t="s">
        <v>6433</v>
      </c>
      <c r="F811" s="194" t="s">
        <v>58</v>
      </c>
      <c r="G811" s="378">
        <v>0.44</v>
      </c>
      <c r="H811" s="354">
        <v>19.95</v>
      </c>
      <c r="I811" s="345">
        <f>TRUNC(G811*H811,2)</f>
        <v>8.77</v>
      </c>
    </row>
    <row r="812" spans="1:9" x14ac:dyDescent="0.3">
      <c r="A812" s="43" t="s">
        <v>4513</v>
      </c>
      <c r="B812" s="198"/>
      <c r="C812" s="205" t="s">
        <v>6388</v>
      </c>
      <c r="D812" s="204"/>
      <c r="E812" s="204"/>
      <c r="F812" s="204"/>
      <c r="G812" s="379"/>
      <c r="H812" s="355"/>
      <c r="I812" s="347">
        <f>SUM(I810:I811)</f>
        <v>31.22</v>
      </c>
    </row>
    <row r="813" spans="1:9" ht="36" x14ac:dyDescent="0.3">
      <c r="A813" s="43" t="s">
        <v>4514</v>
      </c>
      <c r="B813" s="198"/>
      <c r="C813" s="197" t="s">
        <v>6387</v>
      </c>
      <c r="D813" s="193" t="s">
        <v>6437</v>
      </c>
      <c r="E813" s="203" t="s">
        <v>6528</v>
      </c>
      <c r="F813" s="194" t="s">
        <v>140</v>
      </c>
      <c r="G813" s="378">
        <v>1</v>
      </c>
      <c r="H813" s="354">
        <v>41.25</v>
      </c>
      <c r="I813" s="345">
        <f t="shared" ref="I813:I820" si="13">TRUNC(G813*H813,2)</f>
        <v>41.25</v>
      </c>
    </row>
    <row r="814" spans="1:9" x14ac:dyDescent="0.3">
      <c r="A814" s="43" t="s">
        <v>4515</v>
      </c>
      <c r="B814" s="198"/>
      <c r="C814" s="197" t="s">
        <v>6390</v>
      </c>
      <c r="D814" s="196">
        <v>2023</v>
      </c>
      <c r="E814" s="195" t="s">
        <v>6430</v>
      </c>
      <c r="F814" s="194" t="s">
        <v>6413</v>
      </c>
      <c r="G814" s="378">
        <v>0.56000000000000005</v>
      </c>
      <c r="H814" s="354">
        <v>12.79</v>
      </c>
      <c r="I814" s="345">
        <f t="shared" si="13"/>
        <v>7.16</v>
      </c>
    </row>
    <row r="815" spans="1:9" x14ac:dyDescent="0.3">
      <c r="A815" s="43" t="s">
        <v>4516</v>
      </c>
      <c r="B815" s="198"/>
      <c r="C815" s="197" t="s">
        <v>6390</v>
      </c>
      <c r="D815" s="196">
        <v>1968</v>
      </c>
      <c r="E815" s="195" t="s">
        <v>6429</v>
      </c>
      <c r="F815" s="194" t="s">
        <v>6413</v>
      </c>
      <c r="G815" s="378">
        <v>0.97970000000000002</v>
      </c>
      <c r="H815" s="354">
        <v>7.47</v>
      </c>
      <c r="I815" s="345">
        <f t="shared" si="13"/>
        <v>7.31</v>
      </c>
    </row>
    <row r="816" spans="1:9" x14ac:dyDescent="0.3">
      <c r="A816" s="43" t="s">
        <v>4517</v>
      </c>
      <c r="B816" s="198"/>
      <c r="C816" s="197" t="s">
        <v>6390</v>
      </c>
      <c r="D816" s="196">
        <v>1862</v>
      </c>
      <c r="E816" s="195" t="s">
        <v>6428</v>
      </c>
      <c r="F816" s="194" t="s">
        <v>6418</v>
      </c>
      <c r="G816" s="378">
        <v>0.03</v>
      </c>
      <c r="H816" s="354">
        <v>24.44</v>
      </c>
      <c r="I816" s="345">
        <f t="shared" si="13"/>
        <v>0.73</v>
      </c>
    </row>
    <row r="817" spans="1:9" x14ac:dyDescent="0.3">
      <c r="A817" s="43" t="s">
        <v>4518</v>
      </c>
      <c r="B817" s="198"/>
      <c r="C817" s="197" t="s">
        <v>6390</v>
      </c>
      <c r="D817" s="196">
        <v>2380</v>
      </c>
      <c r="E817" s="195" t="s">
        <v>6427</v>
      </c>
      <c r="F817" s="194" t="s">
        <v>6413</v>
      </c>
      <c r="G817" s="378">
        <v>1.71</v>
      </c>
      <c r="H817" s="354">
        <v>3.08</v>
      </c>
      <c r="I817" s="345">
        <f t="shared" si="13"/>
        <v>5.26</v>
      </c>
    </row>
    <row r="818" spans="1:9" x14ac:dyDescent="0.3">
      <c r="A818" s="43" t="s">
        <v>4519</v>
      </c>
      <c r="B818" s="198"/>
      <c r="C818" s="197" t="s">
        <v>6390</v>
      </c>
      <c r="D818" s="196">
        <v>2438</v>
      </c>
      <c r="E818" s="195" t="s">
        <v>6426</v>
      </c>
      <c r="F818" s="194" t="s">
        <v>6418</v>
      </c>
      <c r="G818" s="378">
        <v>2.5</v>
      </c>
      <c r="H818" s="354">
        <v>7.05</v>
      </c>
      <c r="I818" s="345">
        <f t="shared" si="13"/>
        <v>17.62</v>
      </c>
    </row>
    <row r="819" spans="1:9" x14ac:dyDescent="0.3">
      <c r="A819" s="43" t="s">
        <v>4520</v>
      </c>
      <c r="B819" s="198"/>
      <c r="C819" s="197" t="s">
        <v>6390</v>
      </c>
      <c r="D819" s="196">
        <v>2666</v>
      </c>
      <c r="E819" s="195" t="s">
        <v>6425</v>
      </c>
      <c r="F819" s="194" t="s">
        <v>6416</v>
      </c>
      <c r="G819" s="378">
        <v>0.05</v>
      </c>
      <c r="H819" s="354">
        <v>489.41</v>
      </c>
      <c r="I819" s="345">
        <f t="shared" si="13"/>
        <v>24.47</v>
      </c>
    </row>
    <row r="820" spans="1:9" ht="48" x14ac:dyDescent="0.3">
      <c r="A820" s="43" t="s">
        <v>4521</v>
      </c>
      <c r="B820" s="198"/>
      <c r="C820" s="202" t="s">
        <v>6390</v>
      </c>
      <c r="D820" s="201">
        <v>2149</v>
      </c>
      <c r="E820" s="203" t="s">
        <v>6435</v>
      </c>
      <c r="F820" s="200" t="s">
        <v>6423</v>
      </c>
      <c r="G820" s="380">
        <v>4.6800000000000001E-2</v>
      </c>
      <c r="H820" s="354">
        <v>2.23</v>
      </c>
      <c r="I820" s="345">
        <f t="shared" si="13"/>
        <v>0.1</v>
      </c>
    </row>
    <row r="821" spans="1:9" x14ac:dyDescent="0.3">
      <c r="A821" s="43" t="s">
        <v>4522</v>
      </c>
      <c r="B821" s="198"/>
      <c r="C821" s="205" t="s">
        <v>6403</v>
      </c>
      <c r="D821" s="204"/>
      <c r="E821" s="204"/>
      <c r="F821" s="204"/>
      <c r="G821" s="379"/>
      <c r="H821" s="355"/>
      <c r="I821" s="347">
        <f>SUM(I813:I820)</f>
        <v>103.89999999999999</v>
      </c>
    </row>
    <row r="822" spans="1:9" x14ac:dyDescent="0.25">
      <c r="A822" s="43" t="s">
        <v>4523</v>
      </c>
      <c r="B822" s="35"/>
      <c r="C822" s="218"/>
      <c r="D822" s="35"/>
      <c r="E822" s="35"/>
      <c r="F822" s="35"/>
      <c r="G822" s="382"/>
      <c r="H822" s="337"/>
      <c r="I822" s="356"/>
    </row>
    <row r="823" spans="1:9" x14ac:dyDescent="0.3">
      <c r="A823" s="43" t="s">
        <v>4524</v>
      </c>
      <c r="B823" s="216">
        <v>501</v>
      </c>
      <c r="C823" s="215" t="s">
        <v>6399</v>
      </c>
      <c r="D823" s="214" t="s">
        <v>104</v>
      </c>
      <c r="E823" s="214" t="s">
        <v>106</v>
      </c>
      <c r="F823" s="214" t="s">
        <v>6521</v>
      </c>
      <c r="G823" s="375" t="s">
        <v>6398</v>
      </c>
      <c r="H823" s="350"/>
      <c r="I823" s="360"/>
    </row>
    <row r="824" spans="1:9" x14ac:dyDescent="0.3">
      <c r="A824" s="43" t="s">
        <v>4525</v>
      </c>
      <c r="B824" s="213"/>
      <c r="C824" s="212"/>
      <c r="D824" s="211"/>
      <c r="E824" s="211"/>
      <c r="F824" s="211"/>
      <c r="G824" s="376"/>
      <c r="H824" s="357" t="s">
        <v>6395</v>
      </c>
      <c r="I824" s="353" t="s">
        <v>6395</v>
      </c>
    </row>
    <row r="825" spans="1:9" x14ac:dyDescent="0.3">
      <c r="A825" s="43" t="s">
        <v>4526</v>
      </c>
      <c r="B825" s="210"/>
      <c r="C825" s="221" t="s">
        <v>193</v>
      </c>
      <c r="D825" s="220" t="s">
        <v>2900</v>
      </c>
      <c r="E825" s="222" t="s">
        <v>2901</v>
      </c>
      <c r="F825" s="219" t="s">
        <v>135</v>
      </c>
      <c r="G825" s="384"/>
      <c r="H825" s="361"/>
      <c r="I825" s="343">
        <f>SUM(I828,I830)</f>
        <v>23.28</v>
      </c>
    </row>
    <row r="826" spans="1:9" x14ac:dyDescent="0.3">
      <c r="A826" s="43" t="s">
        <v>4527</v>
      </c>
      <c r="B826" s="198"/>
      <c r="C826" s="197" t="s">
        <v>6390</v>
      </c>
      <c r="D826" s="206">
        <v>8</v>
      </c>
      <c r="E826" s="195" t="s">
        <v>6392</v>
      </c>
      <c r="F826" s="194" t="s">
        <v>58</v>
      </c>
      <c r="G826" s="378">
        <v>0.4</v>
      </c>
      <c r="H826" s="354">
        <v>13.47</v>
      </c>
      <c r="I826" s="345">
        <f>TRUNC(G826*H826,2)</f>
        <v>5.38</v>
      </c>
    </row>
    <row r="827" spans="1:9" x14ac:dyDescent="0.3">
      <c r="A827" s="43" t="s">
        <v>4528</v>
      </c>
      <c r="B827" s="198"/>
      <c r="C827" s="197" t="s">
        <v>6390</v>
      </c>
      <c r="D827" s="206">
        <v>12</v>
      </c>
      <c r="E827" s="195" t="s">
        <v>6391</v>
      </c>
      <c r="F827" s="194" t="s">
        <v>58</v>
      </c>
      <c r="G827" s="378">
        <v>0.40057142857142858</v>
      </c>
      <c r="H827" s="354">
        <v>19.95</v>
      </c>
      <c r="I827" s="345">
        <f>TRUNC(G827*H827,2)</f>
        <v>7.99</v>
      </c>
    </row>
    <row r="828" spans="1:9" x14ac:dyDescent="0.3">
      <c r="A828" s="43" t="s">
        <v>4529</v>
      </c>
      <c r="B828" s="198"/>
      <c r="C828" s="205" t="s">
        <v>6388</v>
      </c>
      <c r="D828" s="204"/>
      <c r="E828" s="204"/>
      <c r="F828" s="204"/>
      <c r="G828" s="379"/>
      <c r="H828" s="355"/>
      <c r="I828" s="347">
        <f>SUM(I826:I827)</f>
        <v>13.370000000000001</v>
      </c>
    </row>
    <row r="829" spans="1:9" x14ac:dyDescent="0.3">
      <c r="A829" s="43" t="s">
        <v>4530</v>
      </c>
      <c r="B829" s="198"/>
      <c r="C829" s="197" t="s">
        <v>6387</v>
      </c>
      <c r="D829" s="193" t="s">
        <v>6527</v>
      </c>
      <c r="E829" s="195" t="s">
        <v>6526</v>
      </c>
      <c r="F829" s="194" t="s">
        <v>135</v>
      </c>
      <c r="G829" s="378">
        <v>1</v>
      </c>
      <c r="H829" s="354">
        <v>9.91</v>
      </c>
      <c r="I829" s="345">
        <f>TRUNC(G829*H829,2)</f>
        <v>9.91</v>
      </c>
    </row>
    <row r="830" spans="1:9" x14ac:dyDescent="0.3">
      <c r="A830" s="43" t="s">
        <v>4531</v>
      </c>
      <c r="B830" s="198"/>
      <c r="C830" s="205" t="s">
        <v>6403</v>
      </c>
      <c r="D830" s="204"/>
      <c r="E830" s="204"/>
      <c r="F830" s="204"/>
      <c r="G830" s="379"/>
      <c r="H830" s="355"/>
      <c r="I830" s="347">
        <f>SUM(I829)</f>
        <v>9.91</v>
      </c>
    </row>
    <row r="831" spans="1:9" x14ac:dyDescent="0.3">
      <c r="A831" s="43" t="s">
        <v>4532</v>
      </c>
      <c r="B831" s="216">
        <v>542</v>
      </c>
      <c r="C831" s="215" t="s">
        <v>6399</v>
      </c>
      <c r="D831" s="214" t="s">
        <v>104</v>
      </c>
      <c r="E831" s="214" t="s">
        <v>106</v>
      </c>
      <c r="F831" s="214" t="s">
        <v>6521</v>
      </c>
      <c r="G831" s="375" t="s">
        <v>6398</v>
      </c>
      <c r="H831" s="350"/>
      <c r="I831" s="360"/>
    </row>
    <row r="832" spans="1:9" x14ac:dyDescent="0.3">
      <c r="A832" s="43" t="s">
        <v>4533</v>
      </c>
      <c r="B832" s="213"/>
      <c r="C832" s="212"/>
      <c r="D832" s="211"/>
      <c r="E832" s="211"/>
      <c r="F832" s="211"/>
      <c r="G832" s="376"/>
      <c r="H832" s="357" t="s">
        <v>6395</v>
      </c>
      <c r="I832" s="353" t="s">
        <v>6395</v>
      </c>
    </row>
    <row r="833" spans="1:9" x14ac:dyDescent="0.3">
      <c r="A833" s="43" t="s">
        <v>4534</v>
      </c>
      <c r="B833" s="210"/>
      <c r="C833" s="221" t="s">
        <v>193</v>
      </c>
      <c r="D833" s="220" t="s">
        <v>1860</v>
      </c>
      <c r="E833" s="222" t="s">
        <v>1861</v>
      </c>
      <c r="F833" s="219" t="s">
        <v>135</v>
      </c>
      <c r="G833" s="384"/>
      <c r="H833" s="361"/>
      <c r="I833" s="343">
        <f>SUM(I836,I838)</f>
        <v>58.58</v>
      </c>
    </row>
    <row r="834" spans="1:9" x14ac:dyDescent="0.3">
      <c r="A834" s="43" t="s">
        <v>4535</v>
      </c>
      <c r="B834" s="198"/>
      <c r="C834" s="197" t="s">
        <v>6390</v>
      </c>
      <c r="D834" s="206">
        <v>8</v>
      </c>
      <c r="E834" s="195" t="s">
        <v>6392</v>
      </c>
      <c r="F834" s="194" t="s">
        <v>58</v>
      </c>
      <c r="G834" s="378">
        <v>0.432</v>
      </c>
      <c r="H834" s="354">
        <v>13.47</v>
      </c>
      <c r="I834" s="345">
        <f>TRUNC(G834*H834,2)</f>
        <v>5.81</v>
      </c>
    </row>
    <row r="835" spans="1:9" x14ac:dyDescent="0.3">
      <c r="A835" s="43" t="s">
        <v>4536</v>
      </c>
      <c r="B835" s="198"/>
      <c r="C835" s="197" t="s">
        <v>6390</v>
      </c>
      <c r="D835" s="206">
        <v>11</v>
      </c>
      <c r="E835" s="195" t="s">
        <v>6389</v>
      </c>
      <c r="F835" s="194" t="s">
        <v>58</v>
      </c>
      <c r="G835" s="378">
        <v>0.432881114217392</v>
      </c>
      <c r="H835" s="354">
        <v>19.95</v>
      </c>
      <c r="I835" s="345">
        <f>TRUNC(G835*H835,2)</f>
        <v>8.6300000000000008</v>
      </c>
    </row>
    <row r="836" spans="1:9" x14ac:dyDescent="0.3">
      <c r="A836" s="43" t="s">
        <v>4537</v>
      </c>
      <c r="B836" s="198"/>
      <c r="C836" s="205" t="s">
        <v>6388</v>
      </c>
      <c r="D836" s="204"/>
      <c r="E836" s="204"/>
      <c r="F836" s="204"/>
      <c r="G836" s="379"/>
      <c r="H836" s="355"/>
      <c r="I836" s="347">
        <f>SUM(I834:I835)</f>
        <v>14.440000000000001</v>
      </c>
    </row>
    <row r="837" spans="1:9" x14ac:dyDescent="0.3">
      <c r="A837" s="43" t="s">
        <v>4538</v>
      </c>
      <c r="B837" s="198"/>
      <c r="C837" s="197" t="s">
        <v>6387</v>
      </c>
      <c r="D837" s="193" t="s">
        <v>6525</v>
      </c>
      <c r="E837" s="195" t="s">
        <v>6524</v>
      </c>
      <c r="F837" s="194" t="s">
        <v>135</v>
      </c>
      <c r="G837" s="378">
        <v>1</v>
      </c>
      <c r="H837" s="354">
        <v>44.14</v>
      </c>
      <c r="I837" s="345">
        <f>TRUNC(G837*H837,2)</f>
        <v>44.14</v>
      </c>
    </row>
    <row r="838" spans="1:9" x14ac:dyDescent="0.3">
      <c r="A838" s="43" t="s">
        <v>4539</v>
      </c>
      <c r="B838" s="198"/>
      <c r="C838" s="205" t="s">
        <v>6403</v>
      </c>
      <c r="D838" s="204"/>
      <c r="E838" s="204"/>
      <c r="F838" s="204"/>
      <c r="G838" s="379"/>
      <c r="H838" s="355"/>
      <c r="I838" s="347">
        <f>SUM(I837)</f>
        <v>44.14</v>
      </c>
    </row>
    <row r="839" spans="1:9" x14ac:dyDescent="0.25">
      <c r="A839" s="43" t="s">
        <v>4540</v>
      </c>
      <c r="B839" s="35"/>
      <c r="C839" s="218"/>
      <c r="D839" s="35"/>
      <c r="E839" s="35"/>
      <c r="F839" s="35"/>
      <c r="G839" s="382"/>
      <c r="H839" s="337"/>
      <c r="I839" s="356"/>
    </row>
    <row r="840" spans="1:9" x14ac:dyDescent="0.3">
      <c r="A840" s="43" t="s">
        <v>4541</v>
      </c>
      <c r="B840" s="216">
        <v>543</v>
      </c>
      <c r="C840" s="215" t="s">
        <v>6399</v>
      </c>
      <c r="D840" s="214" t="s">
        <v>104</v>
      </c>
      <c r="E840" s="214" t="s">
        <v>106</v>
      </c>
      <c r="F840" s="214" t="s">
        <v>6521</v>
      </c>
      <c r="G840" s="375" t="s">
        <v>6398</v>
      </c>
      <c r="H840" s="350"/>
      <c r="I840" s="360"/>
    </row>
    <row r="841" spans="1:9" x14ac:dyDescent="0.3">
      <c r="A841" s="43" t="s">
        <v>4542</v>
      </c>
      <c r="B841" s="213"/>
      <c r="C841" s="212"/>
      <c r="D841" s="211"/>
      <c r="E841" s="211"/>
      <c r="F841" s="211"/>
      <c r="G841" s="376"/>
      <c r="H841" s="357" t="s">
        <v>6395</v>
      </c>
      <c r="I841" s="353" t="s">
        <v>6395</v>
      </c>
    </row>
    <row r="842" spans="1:9" x14ac:dyDescent="0.3">
      <c r="A842" s="43" t="s">
        <v>4543</v>
      </c>
      <c r="B842" s="210"/>
      <c r="C842" s="221" t="s">
        <v>193</v>
      </c>
      <c r="D842" s="220" t="s">
        <v>1863</v>
      </c>
      <c r="E842" s="222" t="s">
        <v>1864</v>
      </c>
      <c r="F842" s="219" t="s">
        <v>135</v>
      </c>
      <c r="G842" s="384"/>
      <c r="H842" s="361"/>
      <c r="I842" s="343">
        <f>SUM(I845,I847)</f>
        <v>40.92</v>
      </c>
    </row>
    <row r="843" spans="1:9" x14ac:dyDescent="0.3">
      <c r="A843" s="43" t="s">
        <v>4544</v>
      </c>
      <c r="B843" s="198"/>
      <c r="C843" s="197" t="s">
        <v>6390</v>
      </c>
      <c r="D843" s="206">
        <v>8</v>
      </c>
      <c r="E843" s="195" t="s">
        <v>6392</v>
      </c>
      <c r="F843" s="194" t="s">
        <v>58</v>
      </c>
      <c r="G843" s="378">
        <v>0.432</v>
      </c>
      <c r="H843" s="354">
        <v>13.47</v>
      </c>
      <c r="I843" s="345">
        <f>TRUNC(G843*H843,2)</f>
        <v>5.81</v>
      </c>
    </row>
    <row r="844" spans="1:9" x14ac:dyDescent="0.3">
      <c r="A844" s="43" t="s">
        <v>4545</v>
      </c>
      <c r="B844" s="198"/>
      <c r="C844" s="197" t="s">
        <v>6390</v>
      </c>
      <c r="D844" s="206">
        <v>11</v>
      </c>
      <c r="E844" s="195" t="s">
        <v>6389</v>
      </c>
      <c r="F844" s="194" t="s">
        <v>58</v>
      </c>
      <c r="G844" s="378">
        <v>0.432881114217392</v>
      </c>
      <c r="H844" s="354">
        <v>19.95</v>
      </c>
      <c r="I844" s="345">
        <f>TRUNC(G844*H844,2)</f>
        <v>8.6300000000000008</v>
      </c>
    </row>
    <row r="845" spans="1:9" x14ac:dyDescent="0.3">
      <c r="A845" s="43" t="s">
        <v>4546</v>
      </c>
      <c r="B845" s="198"/>
      <c r="C845" s="205" t="s">
        <v>6388</v>
      </c>
      <c r="D845" s="204"/>
      <c r="E845" s="204"/>
      <c r="F845" s="204"/>
      <c r="G845" s="379"/>
      <c r="H845" s="355"/>
      <c r="I845" s="347">
        <f>SUM(I843:I844)</f>
        <v>14.440000000000001</v>
      </c>
    </row>
    <row r="846" spans="1:9" x14ac:dyDescent="0.3">
      <c r="A846" s="43" t="s">
        <v>4547</v>
      </c>
      <c r="B846" s="198"/>
      <c r="C846" s="197" t="s">
        <v>6387</v>
      </c>
      <c r="D846" s="193" t="s">
        <v>6523</v>
      </c>
      <c r="E846" s="195" t="s">
        <v>6522</v>
      </c>
      <c r="F846" s="194" t="s">
        <v>135</v>
      </c>
      <c r="G846" s="378">
        <v>1</v>
      </c>
      <c r="H846" s="354">
        <v>26.48</v>
      </c>
      <c r="I846" s="345">
        <f>TRUNC(G846*H846,2)</f>
        <v>26.48</v>
      </c>
    </row>
    <row r="847" spans="1:9" x14ac:dyDescent="0.3">
      <c r="A847" s="43" t="s">
        <v>4548</v>
      </c>
      <c r="B847" s="198"/>
      <c r="C847" s="205" t="s">
        <v>6403</v>
      </c>
      <c r="D847" s="204"/>
      <c r="E847" s="204"/>
      <c r="F847" s="204"/>
      <c r="G847" s="379"/>
      <c r="H847" s="355"/>
      <c r="I847" s="347">
        <f>SUM(I846)</f>
        <v>26.48</v>
      </c>
    </row>
    <row r="848" spans="1:9" x14ac:dyDescent="0.25">
      <c r="A848" s="43" t="s">
        <v>4549</v>
      </c>
      <c r="B848" s="35"/>
      <c r="C848" s="218"/>
      <c r="D848" s="35"/>
      <c r="E848" s="35"/>
      <c r="F848" s="35"/>
      <c r="G848" s="382"/>
      <c r="H848" s="337"/>
      <c r="I848" s="356"/>
    </row>
    <row r="849" spans="1:9" x14ac:dyDescent="0.3">
      <c r="A849" s="43" t="s">
        <v>4550</v>
      </c>
      <c r="B849" s="216">
        <v>544</v>
      </c>
      <c r="C849" s="215" t="s">
        <v>6399</v>
      </c>
      <c r="D849" s="214" t="s">
        <v>104</v>
      </c>
      <c r="E849" s="214" t="s">
        <v>106</v>
      </c>
      <c r="F849" s="214" t="s">
        <v>6521</v>
      </c>
      <c r="G849" s="375" t="s">
        <v>6398</v>
      </c>
      <c r="H849" s="350"/>
      <c r="I849" s="360"/>
    </row>
    <row r="850" spans="1:9" x14ac:dyDescent="0.3">
      <c r="A850" s="43" t="s">
        <v>4551</v>
      </c>
      <c r="B850" s="213"/>
      <c r="C850" s="212"/>
      <c r="D850" s="211"/>
      <c r="E850" s="211"/>
      <c r="F850" s="211"/>
      <c r="G850" s="376"/>
      <c r="H850" s="357" t="s">
        <v>6395</v>
      </c>
      <c r="I850" s="353" t="s">
        <v>6395</v>
      </c>
    </row>
    <row r="851" spans="1:9" x14ac:dyDescent="0.3">
      <c r="A851" s="43" t="s">
        <v>4552</v>
      </c>
      <c r="B851" s="210"/>
      <c r="C851" s="221" t="s">
        <v>193</v>
      </c>
      <c r="D851" s="220" t="s">
        <v>3239</v>
      </c>
      <c r="E851" s="222" t="s">
        <v>3240</v>
      </c>
      <c r="F851" s="219" t="s">
        <v>135</v>
      </c>
      <c r="G851" s="384"/>
      <c r="H851" s="361"/>
      <c r="I851" s="343">
        <f>SUM(I854,I856)</f>
        <v>254.19</v>
      </c>
    </row>
    <row r="852" spans="1:9" x14ac:dyDescent="0.3">
      <c r="A852" s="43" t="s">
        <v>4553</v>
      </c>
      <c r="B852" s="198"/>
      <c r="C852" s="197" t="s">
        <v>6390</v>
      </c>
      <c r="D852" s="206">
        <v>12</v>
      </c>
      <c r="E852" s="195" t="s">
        <v>6391</v>
      </c>
      <c r="F852" s="194" t="s">
        <v>58</v>
      </c>
      <c r="G852" s="378">
        <v>2</v>
      </c>
      <c r="H852" s="354">
        <v>19.95</v>
      </c>
      <c r="I852" s="345">
        <f>TRUNC(G852*H852,2)</f>
        <v>39.9</v>
      </c>
    </row>
    <row r="853" spans="1:9" x14ac:dyDescent="0.3">
      <c r="A853" s="43" t="s">
        <v>4554</v>
      </c>
      <c r="B853" s="198"/>
      <c r="C853" s="197" t="s">
        <v>6390</v>
      </c>
      <c r="D853" s="206">
        <v>8</v>
      </c>
      <c r="E853" s="195" t="s">
        <v>6392</v>
      </c>
      <c r="F853" s="194" t="s">
        <v>58</v>
      </c>
      <c r="G853" s="378">
        <v>2.0023076923076926</v>
      </c>
      <c r="H853" s="354">
        <v>13.47</v>
      </c>
      <c r="I853" s="345">
        <f>TRUNC(G853*H853,2)</f>
        <v>26.97</v>
      </c>
    </row>
    <row r="854" spans="1:9" x14ac:dyDescent="0.3">
      <c r="A854" s="43" t="s">
        <v>4555</v>
      </c>
      <c r="B854" s="198"/>
      <c r="C854" s="205" t="s">
        <v>6388</v>
      </c>
      <c r="D854" s="204"/>
      <c r="E854" s="204"/>
      <c r="F854" s="204"/>
      <c r="G854" s="379"/>
      <c r="H854" s="355"/>
      <c r="I854" s="347">
        <f>SUM(I852:I853)</f>
        <v>66.87</v>
      </c>
    </row>
    <row r="855" spans="1:9" x14ac:dyDescent="0.3">
      <c r="A855" s="43" t="s">
        <v>4556</v>
      </c>
      <c r="B855" s="198"/>
      <c r="C855" s="197" t="s">
        <v>6387</v>
      </c>
      <c r="D855" s="193" t="s">
        <v>6520</v>
      </c>
      <c r="E855" s="195" t="s">
        <v>6519</v>
      </c>
      <c r="F855" s="194" t="s">
        <v>135</v>
      </c>
      <c r="G855" s="378">
        <v>1</v>
      </c>
      <c r="H855" s="354">
        <v>187.32</v>
      </c>
      <c r="I855" s="345">
        <f>TRUNC(G855*H855,2)</f>
        <v>187.32</v>
      </c>
    </row>
    <row r="856" spans="1:9" x14ac:dyDescent="0.3">
      <c r="A856" s="43" t="s">
        <v>4557</v>
      </c>
      <c r="B856" s="198"/>
      <c r="C856" s="205" t="s">
        <v>6403</v>
      </c>
      <c r="D856" s="204"/>
      <c r="E856" s="204"/>
      <c r="F856" s="204"/>
      <c r="G856" s="379"/>
      <c r="H856" s="355"/>
      <c r="I856" s="347">
        <f>SUM(I855)</f>
        <v>187.32</v>
      </c>
    </row>
    <row r="857" spans="1:9" x14ac:dyDescent="0.25">
      <c r="A857" s="43" t="s">
        <v>4558</v>
      </c>
      <c r="B857" s="35"/>
      <c r="C857" s="218"/>
      <c r="D857" s="35"/>
      <c r="E857" s="35"/>
      <c r="F857" s="35"/>
      <c r="G857" s="382"/>
      <c r="H857" s="337"/>
      <c r="I857" s="356"/>
    </row>
    <row r="858" spans="1:9" x14ac:dyDescent="0.3">
      <c r="A858" s="43" t="s">
        <v>4559</v>
      </c>
      <c r="B858" s="216">
        <v>546</v>
      </c>
      <c r="C858" s="215" t="s">
        <v>6399</v>
      </c>
      <c r="D858" s="214" t="s">
        <v>104</v>
      </c>
      <c r="E858" s="214" t="s">
        <v>106</v>
      </c>
      <c r="F858" s="214" t="s">
        <v>107</v>
      </c>
      <c r="G858" s="375" t="s">
        <v>6398</v>
      </c>
      <c r="H858" s="350"/>
      <c r="I858" s="351"/>
    </row>
    <row r="859" spans="1:9" x14ac:dyDescent="0.3">
      <c r="A859" s="43" t="s">
        <v>4560</v>
      </c>
      <c r="B859" s="213"/>
      <c r="C859" s="212"/>
      <c r="D859" s="211"/>
      <c r="E859" s="211"/>
      <c r="F859" s="211"/>
      <c r="G859" s="376"/>
      <c r="H859" s="357" t="s">
        <v>6395</v>
      </c>
      <c r="I859" s="365" t="s">
        <v>6395</v>
      </c>
    </row>
    <row r="860" spans="1:9" x14ac:dyDescent="0.3">
      <c r="A860" s="43" t="s">
        <v>4561</v>
      </c>
      <c r="B860" s="210"/>
      <c r="C860" s="221" t="s">
        <v>193</v>
      </c>
      <c r="D860" s="220" t="s">
        <v>3543</v>
      </c>
      <c r="E860" s="222" t="s">
        <v>3544</v>
      </c>
      <c r="F860" s="219" t="s">
        <v>135</v>
      </c>
      <c r="G860" s="377" t="s">
        <v>6393</v>
      </c>
      <c r="H860" s="358"/>
      <c r="I860" s="343">
        <f>SUM(I863,I865)</f>
        <v>43.309999999999995</v>
      </c>
    </row>
    <row r="861" spans="1:9" x14ac:dyDescent="0.3">
      <c r="A861" s="43" t="s">
        <v>4562</v>
      </c>
      <c r="B861" s="198"/>
      <c r="C861" s="197" t="s">
        <v>6390</v>
      </c>
      <c r="D861" s="206">
        <v>8</v>
      </c>
      <c r="E861" s="195" t="s">
        <v>6392</v>
      </c>
      <c r="F861" s="194" t="s">
        <v>58</v>
      </c>
      <c r="G861" s="378">
        <v>7.0000000000000007E-2</v>
      </c>
      <c r="H861" s="354">
        <v>13.47</v>
      </c>
      <c r="I861" s="345">
        <f>TRUNC(G861*H861,2)</f>
        <v>0.94</v>
      </c>
    </row>
    <row r="862" spans="1:9" x14ac:dyDescent="0.3">
      <c r="A862" s="43" t="s">
        <v>4563</v>
      </c>
      <c r="B862" s="198"/>
      <c r="C862" s="197" t="s">
        <v>6390</v>
      </c>
      <c r="D862" s="206">
        <v>11</v>
      </c>
      <c r="E862" s="195" t="s">
        <v>6389</v>
      </c>
      <c r="F862" s="194" t="s">
        <v>58</v>
      </c>
      <c r="G862" s="378">
        <v>7.0000000000000007E-2</v>
      </c>
      <c r="H862" s="354">
        <v>19.95</v>
      </c>
      <c r="I862" s="345">
        <f>TRUNC(G862*H862,2)</f>
        <v>1.39</v>
      </c>
    </row>
    <row r="863" spans="1:9" x14ac:dyDescent="0.3">
      <c r="A863" s="43" t="s">
        <v>4564</v>
      </c>
      <c r="B863" s="198"/>
      <c r="C863" s="205" t="s">
        <v>6388</v>
      </c>
      <c r="D863" s="204"/>
      <c r="E863" s="204"/>
      <c r="F863" s="204"/>
      <c r="G863" s="379"/>
      <c r="H863" s="355"/>
      <c r="I863" s="347">
        <f>SUM(I861:I862)</f>
        <v>2.33</v>
      </c>
    </row>
    <row r="864" spans="1:9" x14ac:dyDescent="0.3">
      <c r="A864" s="43" t="s">
        <v>4565</v>
      </c>
      <c r="B864" s="198"/>
      <c r="C864" s="197" t="s">
        <v>6382</v>
      </c>
      <c r="D864" s="196">
        <v>12411</v>
      </c>
      <c r="E864" s="195" t="s">
        <v>6518</v>
      </c>
      <c r="F864" s="194" t="s">
        <v>135</v>
      </c>
      <c r="G864" s="378">
        <v>1</v>
      </c>
      <c r="H864" s="354">
        <v>40.98</v>
      </c>
      <c r="I864" s="345">
        <f>TRUNC(G864*H864,2)</f>
        <v>40.98</v>
      </c>
    </row>
    <row r="865" spans="1:9" x14ac:dyDescent="0.3">
      <c r="A865" s="43" t="s">
        <v>4566</v>
      </c>
      <c r="B865" s="198"/>
      <c r="C865" s="205" t="s">
        <v>6403</v>
      </c>
      <c r="D865" s="204"/>
      <c r="E865" s="204"/>
      <c r="F865" s="204"/>
      <c r="G865" s="379"/>
      <c r="H865" s="355"/>
      <c r="I865" s="347">
        <f>SUM(I864)</f>
        <v>40.98</v>
      </c>
    </row>
    <row r="866" spans="1:9" x14ac:dyDescent="0.25">
      <c r="A866" s="43" t="s">
        <v>4567</v>
      </c>
      <c r="B866" s="35"/>
      <c r="C866" s="218"/>
      <c r="D866" s="35"/>
      <c r="E866" s="35"/>
      <c r="F866" s="35"/>
      <c r="G866" s="382"/>
      <c r="H866" s="337"/>
      <c r="I866" s="356"/>
    </row>
    <row r="867" spans="1:9" x14ac:dyDescent="0.3">
      <c r="A867" s="43" t="s">
        <v>4568</v>
      </c>
      <c r="B867" s="216">
        <v>554</v>
      </c>
      <c r="C867" s="215" t="s">
        <v>6399</v>
      </c>
      <c r="D867" s="214" t="s">
        <v>104</v>
      </c>
      <c r="E867" s="214" t="s">
        <v>106</v>
      </c>
      <c r="F867" s="214" t="s">
        <v>107</v>
      </c>
      <c r="G867" s="375" t="s">
        <v>6398</v>
      </c>
      <c r="H867" s="350"/>
      <c r="I867" s="351"/>
    </row>
    <row r="868" spans="1:9" x14ac:dyDescent="0.3">
      <c r="A868" s="43" t="s">
        <v>4569</v>
      </c>
      <c r="B868" s="213"/>
      <c r="C868" s="212"/>
      <c r="D868" s="211"/>
      <c r="E868" s="211"/>
      <c r="F868" s="211"/>
      <c r="G868" s="376"/>
      <c r="H868" s="357" t="s">
        <v>6395</v>
      </c>
      <c r="I868" s="365" t="s">
        <v>6395</v>
      </c>
    </row>
    <row r="869" spans="1:9" x14ac:dyDescent="0.3">
      <c r="A869" s="43" t="s">
        <v>4570</v>
      </c>
      <c r="B869" s="210"/>
      <c r="C869" s="221" t="s">
        <v>193</v>
      </c>
      <c r="D869" s="220" t="s">
        <v>3471</v>
      </c>
      <c r="E869" s="222" t="s">
        <v>3472</v>
      </c>
      <c r="F869" s="219" t="s">
        <v>135</v>
      </c>
      <c r="G869" s="377" t="s">
        <v>6393</v>
      </c>
      <c r="H869" s="358"/>
      <c r="I869" s="363">
        <f>SUM(I876)</f>
        <v>986.88000000000011</v>
      </c>
    </row>
    <row r="870" spans="1:9" x14ac:dyDescent="0.3">
      <c r="A870" s="43" t="s">
        <v>4571</v>
      </c>
      <c r="B870" s="198"/>
      <c r="C870" s="197" t="s">
        <v>138</v>
      </c>
      <c r="D870" s="196">
        <v>81840</v>
      </c>
      <c r="E870" s="195" t="s">
        <v>1088</v>
      </c>
      <c r="F870" s="194" t="s">
        <v>6517</v>
      </c>
      <c r="G870" s="378">
        <v>1</v>
      </c>
      <c r="H870" s="354">
        <v>184.65</v>
      </c>
      <c r="I870" s="366">
        <f t="shared" ref="I870:I875" si="14">TRUNC(G870*H870,2)</f>
        <v>184.65</v>
      </c>
    </row>
    <row r="871" spans="1:9" x14ac:dyDescent="0.3">
      <c r="A871" s="43" t="s">
        <v>4572</v>
      </c>
      <c r="B871" s="198"/>
      <c r="C871" s="197" t="s">
        <v>138</v>
      </c>
      <c r="D871" s="196">
        <v>81938</v>
      </c>
      <c r="E871" s="195" t="s">
        <v>1035</v>
      </c>
      <c r="F871" s="194" t="s">
        <v>6517</v>
      </c>
      <c r="G871" s="378">
        <v>1</v>
      </c>
      <c r="H871" s="354">
        <v>23.78</v>
      </c>
      <c r="I871" s="366">
        <f t="shared" si="14"/>
        <v>23.78</v>
      </c>
    </row>
    <row r="872" spans="1:9" x14ac:dyDescent="0.3">
      <c r="A872" s="43" t="s">
        <v>4573</v>
      </c>
      <c r="B872" s="198"/>
      <c r="C872" s="197" t="s">
        <v>138</v>
      </c>
      <c r="D872" s="196">
        <v>82235</v>
      </c>
      <c r="E872" s="195" t="s">
        <v>1709</v>
      </c>
      <c r="F872" s="194" t="s">
        <v>6517</v>
      </c>
      <c r="G872" s="378">
        <v>1</v>
      </c>
      <c r="H872" s="354">
        <v>27.41</v>
      </c>
      <c r="I872" s="366">
        <f t="shared" si="14"/>
        <v>27.41</v>
      </c>
    </row>
    <row r="873" spans="1:9" x14ac:dyDescent="0.3">
      <c r="A873" s="43" t="s">
        <v>4574</v>
      </c>
      <c r="B873" s="198"/>
      <c r="C873" s="197" t="s">
        <v>138</v>
      </c>
      <c r="D873" s="196">
        <v>82304</v>
      </c>
      <c r="E873" s="195" t="s">
        <v>6516</v>
      </c>
      <c r="F873" s="194" t="s">
        <v>6413</v>
      </c>
      <c r="G873" s="378">
        <v>3.0037894736842103</v>
      </c>
      <c r="H873" s="354">
        <v>31.7</v>
      </c>
      <c r="I873" s="366">
        <f t="shared" si="14"/>
        <v>95.22</v>
      </c>
    </row>
    <row r="874" spans="1:9" x14ac:dyDescent="0.3">
      <c r="A874" s="43" t="s">
        <v>4575</v>
      </c>
      <c r="B874" s="198"/>
      <c r="C874" s="197" t="s">
        <v>138</v>
      </c>
      <c r="D874" s="196">
        <v>100102</v>
      </c>
      <c r="E874" s="195" t="s">
        <v>599</v>
      </c>
      <c r="F874" s="194" t="s">
        <v>6420</v>
      </c>
      <c r="G874" s="378">
        <v>8</v>
      </c>
      <c r="H874" s="354">
        <v>78.67</v>
      </c>
      <c r="I874" s="366">
        <f t="shared" si="14"/>
        <v>629.36</v>
      </c>
    </row>
    <row r="875" spans="1:9" x14ac:dyDescent="0.3">
      <c r="A875" s="43" t="s">
        <v>4576</v>
      </c>
      <c r="B875" s="198"/>
      <c r="C875" s="197" t="s">
        <v>138</v>
      </c>
      <c r="D875" s="196">
        <v>220050</v>
      </c>
      <c r="E875" s="195" t="s">
        <v>6515</v>
      </c>
      <c r="F875" s="194" t="s">
        <v>6420</v>
      </c>
      <c r="G875" s="378">
        <v>1</v>
      </c>
      <c r="H875" s="354">
        <v>26.46</v>
      </c>
      <c r="I875" s="366">
        <f t="shared" si="14"/>
        <v>26.46</v>
      </c>
    </row>
    <row r="876" spans="1:9" x14ac:dyDescent="0.3">
      <c r="A876" s="43" t="s">
        <v>4577</v>
      </c>
      <c r="B876" s="198"/>
      <c r="C876" s="205" t="s">
        <v>6388</v>
      </c>
      <c r="D876" s="204"/>
      <c r="E876" s="204"/>
      <c r="F876" s="204"/>
      <c r="G876" s="379"/>
      <c r="H876" s="355"/>
      <c r="I876" s="362">
        <f>SUM(I870:I875)</f>
        <v>986.88000000000011</v>
      </c>
    </row>
    <row r="877" spans="1:9" x14ac:dyDescent="0.3">
      <c r="A877" s="43" t="s">
        <v>4578</v>
      </c>
      <c r="B877" s="198"/>
      <c r="C877" s="205" t="s">
        <v>6403</v>
      </c>
      <c r="D877" s="204"/>
      <c r="E877" s="204"/>
      <c r="F877" s="204"/>
      <c r="G877" s="379"/>
      <c r="H877" s="359"/>
      <c r="I877" s="362">
        <v>0</v>
      </c>
    </row>
    <row r="878" spans="1:9" x14ac:dyDescent="0.25">
      <c r="A878" s="43" t="s">
        <v>4579</v>
      </c>
      <c r="B878" s="35"/>
      <c r="C878" s="218"/>
      <c r="D878" s="35"/>
      <c r="E878" s="35"/>
      <c r="F878" s="35"/>
      <c r="G878" s="382"/>
      <c r="H878" s="337"/>
      <c r="I878" s="356"/>
    </row>
    <row r="879" spans="1:9" x14ac:dyDescent="0.3">
      <c r="A879" s="43" t="s">
        <v>4580</v>
      </c>
      <c r="B879" s="216">
        <v>567</v>
      </c>
      <c r="C879" s="215" t="s">
        <v>6399</v>
      </c>
      <c r="D879" s="214" t="s">
        <v>104</v>
      </c>
      <c r="E879" s="214" t="s">
        <v>106</v>
      </c>
      <c r="F879" s="214" t="s">
        <v>107</v>
      </c>
      <c r="G879" s="375" t="s">
        <v>6398</v>
      </c>
      <c r="H879" s="350"/>
      <c r="I879" s="351"/>
    </row>
    <row r="880" spans="1:9" x14ac:dyDescent="0.3">
      <c r="A880" s="43" t="s">
        <v>4581</v>
      </c>
      <c r="B880" s="213"/>
      <c r="C880" s="212"/>
      <c r="D880" s="211"/>
      <c r="E880" s="211"/>
      <c r="F880" s="211"/>
      <c r="G880" s="376"/>
      <c r="H880" s="357" t="s">
        <v>6395</v>
      </c>
      <c r="I880" s="365" t="s">
        <v>6395</v>
      </c>
    </row>
    <row r="881" spans="1:9" ht="24" x14ac:dyDescent="0.3">
      <c r="A881" s="43" t="s">
        <v>4582</v>
      </c>
      <c r="B881" s="210"/>
      <c r="C881" s="221" t="s">
        <v>193</v>
      </c>
      <c r="D881" s="220" t="s">
        <v>2905</v>
      </c>
      <c r="E881" s="208" t="s">
        <v>6514</v>
      </c>
      <c r="F881" s="219" t="s">
        <v>135</v>
      </c>
      <c r="G881" s="377" t="s">
        <v>6393</v>
      </c>
      <c r="H881" s="358"/>
      <c r="I881" s="363">
        <f>SUM(I883,I885)</f>
        <v>150.66</v>
      </c>
    </row>
    <row r="882" spans="1:9" x14ac:dyDescent="0.3">
      <c r="A882" s="43" t="s">
        <v>4583</v>
      </c>
      <c r="B882" s="198"/>
      <c r="C882" s="197" t="s">
        <v>6390</v>
      </c>
      <c r="D882" s="206">
        <v>8</v>
      </c>
      <c r="E882" s="195" t="s">
        <v>6392</v>
      </c>
      <c r="F882" s="194" t="s">
        <v>58</v>
      </c>
      <c r="G882" s="378">
        <v>0.95013030769230766</v>
      </c>
      <c r="H882" s="354">
        <v>13.47</v>
      </c>
      <c r="I882" s="366">
        <f>TRUNC(G882*H882,2)</f>
        <v>12.79</v>
      </c>
    </row>
    <row r="883" spans="1:9" x14ac:dyDescent="0.3">
      <c r="A883" s="43" t="s">
        <v>4584</v>
      </c>
      <c r="B883" s="198"/>
      <c r="C883" s="205" t="s">
        <v>6388</v>
      </c>
      <c r="D883" s="204"/>
      <c r="E883" s="204"/>
      <c r="F883" s="204"/>
      <c r="G883" s="379"/>
      <c r="H883" s="355"/>
      <c r="I883" s="362">
        <f>SUM(I882)</f>
        <v>12.79</v>
      </c>
    </row>
    <row r="884" spans="1:9" ht="36" x14ac:dyDescent="0.3">
      <c r="A884" s="43" t="s">
        <v>4585</v>
      </c>
      <c r="B884" s="198"/>
      <c r="C884" s="197" t="s">
        <v>6382</v>
      </c>
      <c r="D884" s="196">
        <v>11315</v>
      </c>
      <c r="E884" s="203" t="s">
        <v>6513</v>
      </c>
      <c r="F884" s="194" t="s">
        <v>135</v>
      </c>
      <c r="G884" s="378">
        <v>1</v>
      </c>
      <c r="H884" s="354">
        <v>137.87</v>
      </c>
      <c r="I884" s="366">
        <f>TRUNC(G884*H884,2)</f>
        <v>137.87</v>
      </c>
    </row>
    <row r="885" spans="1:9" x14ac:dyDescent="0.3">
      <c r="A885" s="43" t="s">
        <v>4586</v>
      </c>
      <c r="B885" s="198"/>
      <c r="C885" s="205" t="s">
        <v>6403</v>
      </c>
      <c r="D885" s="204"/>
      <c r="E885" s="204"/>
      <c r="F885" s="204"/>
      <c r="G885" s="379"/>
      <c r="H885" s="355"/>
      <c r="I885" s="362">
        <f>SUM(I884)</f>
        <v>137.87</v>
      </c>
    </row>
    <row r="886" spans="1:9" x14ac:dyDescent="0.25">
      <c r="A886" s="43" t="s">
        <v>4587</v>
      </c>
      <c r="B886" s="35"/>
      <c r="C886" s="218"/>
      <c r="D886" s="35"/>
      <c r="E886" s="35"/>
      <c r="F886" s="35"/>
      <c r="G886" s="382"/>
      <c r="H886" s="337"/>
      <c r="I886" s="356"/>
    </row>
    <row r="887" spans="1:9" x14ac:dyDescent="0.3">
      <c r="A887" s="43" t="s">
        <v>4588</v>
      </c>
      <c r="B887" s="216">
        <v>582</v>
      </c>
      <c r="C887" s="215" t="s">
        <v>6399</v>
      </c>
      <c r="D887" s="214" t="s">
        <v>104</v>
      </c>
      <c r="E887" s="214" t="s">
        <v>106</v>
      </c>
      <c r="F887" s="214" t="s">
        <v>107</v>
      </c>
      <c r="G887" s="375" t="s">
        <v>6398</v>
      </c>
      <c r="H887" s="350"/>
      <c r="I887" s="351"/>
    </row>
    <row r="888" spans="1:9" x14ac:dyDescent="0.3">
      <c r="A888" s="43" t="s">
        <v>4589</v>
      </c>
      <c r="B888" s="213"/>
      <c r="C888" s="212"/>
      <c r="D888" s="211"/>
      <c r="E888" s="211"/>
      <c r="F888" s="211"/>
      <c r="G888" s="376"/>
      <c r="H888" s="357" t="s">
        <v>6395</v>
      </c>
      <c r="I888" s="365" t="s">
        <v>6395</v>
      </c>
    </row>
    <row r="889" spans="1:9" ht="36" x14ac:dyDescent="0.3">
      <c r="A889" s="43" t="s">
        <v>4590</v>
      </c>
      <c r="B889" s="210"/>
      <c r="C889" s="209" t="s">
        <v>193</v>
      </c>
      <c r="D889" s="41" t="s">
        <v>287</v>
      </c>
      <c r="E889" s="208" t="s">
        <v>6512</v>
      </c>
      <c r="F889" s="207" t="s">
        <v>135</v>
      </c>
      <c r="G889" s="385" t="s">
        <v>6393</v>
      </c>
      <c r="H889" s="367"/>
      <c r="I889" s="363">
        <f>SUM(I894,I907)</f>
        <v>1765.2600000000002</v>
      </c>
    </row>
    <row r="890" spans="1:9" x14ac:dyDescent="0.3">
      <c r="A890" s="43" t="s">
        <v>4591</v>
      </c>
      <c r="B890" s="198"/>
      <c r="C890" s="197" t="s">
        <v>6390</v>
      </c>
      <c r="D890" s="206">
        <v>5</v>
      </c>
      <c r="E890" s="195" t="s">
        <v>6406</v>
      </c>
      <c r="F890" s="194" t="s">
        <v>58</v>
      </c>
      <c r="G890" s="378">
        <v>21.862500000000001</v>
      </c>
      <c r="H890" s="354">
        <v>11.93</v>
      </c>
      <c r="I890" s="366">
        <f>TRUNC(G890*H890,2)</f>
        <v>260.81</v>
      </c>
    </row>
    <row r="891" spans="1:9" x14ac:dyDescent="0.3">
      <c r="A891" s="43" t="s">
        <v>4592</v>
      </c>
      <c r="B891" s="198"/>
      <c r="C891" s="197" t="s">
        <v>6390</v>
      </c>
      <c r="D891" s="206">
        <v>4</v>
      </c>
      <c r="E891" s="195" t="s">
        <v>6415</v>
      </c>
      <c r="F891" s="194" t="s">
        <v>58</v>
      </c>
      <c r="G891" s="378">
        <v>7.3851000000000004</v>
      </c>
      <c r="H891" s="354">
        <v>19.95</v>
      </c>
      <c r="I891" s="366">
        <f>TRUNC(G891*H891,2)</f>
        <v>147.33000000000001</v>
      </c>
    </row>
    <row r="892" spans="1:9" x14ac:dyDescent="0.3">
      <c r="A892" s="43" t="s">
        <v>4593</v>
      </c>
      <c r="B892" s="198"/>
      <c r="C892" s="197" t="s">
        <v>6390</v>
      </c>
      <c r="D892" s="206">
        <v>18</v>
      </c>
      <c r="E892" s="195" t="s">
        <v>6482</v>
      </c>
      <c r="F892" s="194" t="s">
        <v>58</v>
      </c>
      <c r="G892" s="378">
        <v>0.42220000000000002</v>
      </c>
      <c r="H892" s="354">
        <v>19.95</v>
      </c>
      <c r="I892" s="366">
        <f>TRUNC(G892*H892,2)</f>
        <v>8.42</v>
      </c>
    </row>
    <row r="893" spans="1:9" x14ac:dyDescent="0.3">
      <c r="A893" s="43" t="s">
        <v>4594</v>
      </c>
      <c r="B893" s="198"/>
      <c r="C893" s="197" t="s">
        <v>6390</v>
      </c>
      <c r="D893" s="206">
        <v>24</v>
      </c>
      <c r="E893" s="195" t="s">
        <v>6511</v>
      </c>
      <c r="F893" s="194" t="s">
        <v>58</v>
      </c>
      <c r="G893" s="378">
        <v>18.665452430107521</v>
      </c>
      <c r="H893" s="354">
        <v>19.95</v>
      </c>
      <c r="I893" s="366">
        <f>TRUNC(G893*H893,2)</f>
        <v>372.37</v>
      </c>
    </row>
    <row r="894" spans="1:9" x14ac:dyDescent="0.3">
      <c r="A894" s="43" t="s">
        <v>4595</v>
      </c>
      <c r="B894" s="198"/>
      <c r="C894" s="205" t="s">
        <v>6388</v>
      </c>
      <c r="D894" s="204"/>
      <c r="E894" s="204"/>
      <c r="F894" s="204"/>
      <c r="G894" s="379"/>
      <c r="H894" s="355"/>
      <c r="I894" s="362">
        <f>SUM(I890:I893)</f>
        <v>788.93000000000006</v>
      </c>
    </row>
    <row r="895" spans="1:9" ht="24" x14ac:dyDescent="0.3">
      <c r="A895" s="43" t="s">
        <v>4596</v>
      </c>
      <c r="B895" s="198"/>
      <c r="C895" s="197" t="s">
        <v>6390</v>
      </c>
      <c r="D895" s="196">
        <v>2249</v>
      </c>
      <c r="E895" s="203" t="s">
        <v>6510</v>
      </c>
      <c r="F895" s="194" t="s">
        <v>6420</v>
      </c>
      <c r="G895" s="378">
        <v>5.2</v>
      </c>
      <c r="H895" s="354">
        <v>51.33</v>
      </c>
      <c r="I895" s="366">
        <f t="shared" ref="I895:I906" si="15">TRUNC(G895*H895,2)</f>
        <v>266.91000000000003</v>
      </c>
    </row>
    <row r="896" spans="1:9" x14ac:dyDescent="0.3">
      <c r="A896" s="43" t="s">
        <v>4597</v>
      </c>
      <c r="B896" s="198"/>
      <c r="C896" s="197" t="s">
        <v>6390</v>
      </c>
      <c r="D896" s="196">
        <v>1243</v>
      </c>
      <c r="E896" s="195" t="s">
        <v>6509</v>
      </c>
      <c r="F896" s="194" t="s">
        <v>6499</v>
      </c>
      <c r="G896" s="378">
        <v>4.4732000000000003</v>
      </c>
      <c r="H896" s="354">
        <v>36.71</v>
      </c>
      <c r="I896" s="366">
        <f t="shared" si="15"/>
        <v>164.21</v>
      </c>
    </row>
    <row r="897" spans="1:9" x14ac:dyDescent="0.3">
      <c r="A897" s="43" t="s">
        <v>4598</v>
      </c>
      <c r="B897" s="198"/>
      <c r="C897" s="197" t="s">
        <v>6390</v>
      </c>
      <c r="D897" s="196">
        <v>1674</v>
      </c>
      <c r="E897" s="195" t="s">
        <v>6508</v>
      </c>
      <c r="F897" s="194" t="s">
        <v>6423</v>
      </c>
      <c r="G897" s="378">
        <v>3.8536000000000001</v>
      </c>
      <c r="H897" s="354">
        <v>1.02</v>
      </c>
      <c r="I897" s="366">
        <f t="shared" si="15"/>
        <v>3.93</v>
      </c>
    </row>
    <row r="898" spans="1:9" ht="24" x14ac:dyDescent="0.3">
      <c r="A898" s="43" t="s">
        <v>4599</v>
      </c>
      <c r="B898" s="198"/>
      <c r="C898" s="197" t="s">
        <v>6382</v>
      </c>
      <c r="D898" s="196">
        <v>1338</v>
      </c>
      <c r="E898" s="203" t="s">
        <v>6507</v>
      </c>
      <c r="F898" s="194" t="s">
        <v>140</v>
      </c>
      <c r="G898" s="378">
        <v>1</v>
      </c>
      <c r="H898" s="354">
        <v>55.61</v>
      </c>
      <c r="I898" s="366">
        <f t="shared" si="15"/>
        <v>55.61</v>
      </c>
    </row>
    <row r="899" spans="1:9" x14ac:dyDescent="0.3">
      <c r="A899" s="43" t="s">
        <v>4600</v>
      </c>
      <c r="B899" s="198"/>
      <c r="C899" s="197" t="s">
        <v>6390</v>
      </c>
      <c r="D899" s="196">
        <v>2381</v>
      </c>
      <c r="E899" s="195" t="s">
        <v>6506</v>
      </c>
      <c r="F899" s="194" t="s">
        <v>6423</v>
      </c>
      <c r="G899" s="378">
        <v>2.4304999999999999</v>
      </c>
      <c r="H899" s="354">
        <v>105.03</v>
      </c>
      <c r="I899" s="366">
        <f t="shared" si="15"/>
        <v>255.27</v>
      </c>
    </row>
    <row r="900" spans="1:9" x14ac:dyDescent="0.3">
      <c r="A900" s="43" t="s">
        <v>4601</v>
      </c>
      <c r="B900" s="198"/>
      <c r="C900" s="197" t="s">
        <v>6390</v>
      </c>
      <c r="D900" s="196">
        <v>2303</v>
      </c>
      <c r="E900" s="195" t="s">
        <v>6505</v>
      </c>
      <c r="F900" s="194" t="s">
        <v>6420</v>
      </c>
      <c r="G900" s="378">
        <v>1.31</v>
      </c>
      <c r="H900" s="354">
        <v>9.32</v>
      </c>
      <c r="I900" s="366">
        <f t="shared" si="15"/>
        <v>12.2</v>
      </c>
    </row>
    <row r="901" spans="1:9" x14ac:dyDescent="0.3">
      <c r="A901" s="43" t="s">
        <v>4602</v>
      </c>
      <c r="B901" s="198"/>
      <c r="C901" s="197" t="s">
        <v>6390</v>
      </c>
      <c r="D901" s="196">
        <v>1704</v>
      </c>
      <c r="E901" s="195" t="s">
        <v>6504</v>
      </c>
      <c r="F901" s="194" t="s">
        <v>6416</v>
      </c>
      <c r="G901" s="378">
        <v>2.53E-2</v>
      </c>
      <c r="H901" s="354">
        <v>4038.53</v>
      </c>
      <c r="I901" s="366">
        <f t="shared" si="15"/>
        <v>102.17</v>
      </c>
    </row>
    <row r="902" spans="1:9" x14ac:dyDescent="0.3">
      <c r="A902" s="43" t="s">
        <v>4603</v>
      </c>
      <c r="B902" s="198"/>
      <c r="C902" s="197" t="s">
        <v>6390</v>
      </c>
      <c r="D902" s="196">
        <v>2221</v>
      </c>
      <c r="E902" s="195" t="s">
        <v>6503</v>
      </c>
      <c r="F902" s="194" t="s">
        <v>6423</v>
      </c>
      <c r="G902" s="378">
        <v>75</v>
      </c>
      <c r="H902" s="354">
        <v>0.62</v>
      </c>
      <c r="I902" s="366">
        <f t="shared" si="15"/>
        <v>46.5</v>
      </c>
    </row>
    <row r="903" spans="1:9" x14ac:dyDescent="0.3">
      <c r="A903" s="43" t="s">
        <v>4604</v>
      </c>
      <c r="B903" s="198"/>
      <c r="C903" s="197" t="s">
        <v>6390</v>
      </c>
      <c r="D903" s="196">
        <v>1708</v>
      </c>
      <c r="E903" s="195" t="s">
        <v>6502</v>
      </c>
      <c r="F903" s="194" t="s">
        <v>6418</v>
      </c>
      <c r="G903" s="378">
        <v>3.1940023255813936</v>
      </c>
      <c r="H903" s="354">
        <v>13.45</v>
      </c>
      <c r="I903" s="366">
        <f t="shared" si="15"/>
        <v>42.95</v>
      </c>
    </row>
    <row r="904" spans="1:9" x14ac:dyDescent="0.25">
      <c r="A904" s="43" t="s">
        <v>4605</v>
      </c>
      <c r="B904" s="35"/>
      <c r="C904" s="197" t="s">
        <v>6390</v>
      </c>
      <c r="D904" s="196">
        <v>1970</v>
      </c>
      <c r="E904" s="195" t="s">
        <v>6501</v>
      </c>
      <c r="F904" s="194" t="s">
        <v>6499</v>
      </c>
      <c r="G904" s="378">
        <v>9.2899999999999996E-2</v>
      </c>
      <c r="H904" s="354">
        <v>18.23</v>
      </c>
      <c r="I904" s="366">
        <f t="shared" si="15"/>
        <v>1.69</v>
      </c>
    </row>
    <row r="905" spans="1:9" x14ac:dyDescent="0.25">
      <c r="A905" s="43" t="s">
        <v>4606</v>
      </c>
      <c r="B905" s="35"/>
      <c r="C905" s="197" t="s">
        <v>6390</v>
      </c>
      <c r="D905" s="196">
        <v>1970</v>
      </c>
      <c r="E905" s="195" t="s">
        <v>6501</v>
      </c>
      <c r="F905" s="194" t="s">
        <v>6499</v>
      </c>
      <c r="G905" s="378">
        <v>0.39879999999999999</v>
      </c>
      <c r="H905" s="354">
        <v>18.23</v>
      </c>
      <c r="I905" s="366">
        <f t="shared" si="15"/>
        <v>7.27</v>
      </c>
    </row>
    <row r="906" spans="1:9" x14ac:dyDescent="0.25">
      <c r="A906" s="43" t="s">
        <v>4607</v>
      </c>
      <c r="B906" s="35"/>
      <c r="C906" s="197" t="s">
        <v>6390</v>
      </c>
      <c r="D906" s="196">
        <v>2237</v>
      </c>
      <c r="E906" s="195" t="s">
        <v>6500</v>
      </c>
      <c r="F906" s="194" t="s">
        <v>6499</v>
      </c>
      <c r="G906" s="378">
        <v>0.69199999999999995</v>
      </c>
      <c r="H906" s="354">
        <v>25.47</v>
      </c>
      <c r="I906" s="366">
        <f t="shared" si="15"/>
        <v>17.62</v>
      </c>
    </row>
    <row r="907" spans="1:9" x14ac:dyDescent="0.25">
      <c r="A907" s="43" t="s">
        <v>4608</v>
      </c>
      <c r="B907" s="35"/>
      <c r="C907" s="205" t="s">
        <v>6403</v>
      </c>
      <c r="D907" s="204"/>
      <c r="E907" s="204"/>
      <c r="F907" s="204"/>
      <c r="G907" s="379"/>
      <c r="H907" s="355"/>
      <c r="I907" s="362">
        <f>SUM(I895:I906)</f>
        <v>976.33000000000015</v>
      </c>
    </row>
    <row r="908" spans="1:9" x14ac:dyDescent="0.25">
      <c r="A908" s="43" t="s">
        <v>4609</v>
      </c>
      <c r="B908" s="35"/>
      <c r="C908" s="218"/>
      <c r="D908" s="35"/>
      <c r="E908" s="35"/>
      <c r="F908" s="35"/>
      <c r="G908" s="382"/>
      <c r="H908" s="337"/>
      <c r="I908" s="356"/>
    </row>
    <row r="909" spans="1:9" x14ac:dyDescent="0.3">
      <c r="A909" s="43" t="s">
        <v>4610</v>
      </c>
      <c r="B909" s="216">
        <v>584</v>
      </c>
      <c r="C909" s="215" t="s">
        <v>6399</v>
      </c>
      <c r="D909" s="214" t="s">
        <v>104</v>
      </c>
      <c r="E909" s="214" t="s">
        <v>106</v>
      </c>
      <c r="F909" s="214" t="s">
        <v>107</v>
      </c>
      <c r="G909" s="375" t="s">
        <v>6398</v>
      </c>
      <c r="H909" s="350"/>
      <c r="I909" s="351"/>
    </row>
    <row r="910" spans="1:9" x14ac:dyDescent="0.3">
      <c r="A910" s="43" t="s">
        <v>4611</v>
      </c>
      <c r="B910" s="213"/>
      <c r="C910" s="212"/>
      <c r="D910" s="211"/>
      <c r="E910" s="211"/>
      <c r="F910" s="211"/>
      <c r="G910" s="376"/>
      <c r="H910" s="357" t="s">
        <v>6395</v>
      </c>
      <c r="I910" s="365" t="s">
        <v>6395</v>
      </c>
    </row>
    <row r="911" spans="1:9" x14ac:dyDescent="0.3">
      <c r="A911" s="43" t="s">
        <v>4612</v>
      </c>
      <c r="B911" s="210"/>
      <c r="C911" s="221" t="s">
        <v>193</v>
      </c>
      <c r="D911" s="220" t="s">
        <v>923</v>
      </c>
      <c r="E911" s="222" t="s">
        <v>924</v>
      </c>
      <c r="F911" s="219" t="s">
        <v>135</v>
      </c>
      <c r="G911" s="377" t="s">
        <v>6393</v>
      </c>
      <c r="H911" s="358"/>
      <c r="I911" s="363">
        <f>SUM(I914,I917)</f>
        <v>48.209999999999994</v>
      </c>
    </row>
    <row r="912" spans="1:9" x14ac:dyDescent="0.3">
      <c r="A912" s="43" t="s">
        <v>4613</v>
      </c>
      <c r="B912" s="198"/>
      <c r="C912" s="197" t="s">
        <v>6390</v>
      </c>
      <c r="D912" s="206">
        <v>5</v>
      </c>
      <c r="E912" s="195" t="s">
        <v>6406</v>
      </c>
      <c r="F912" s="194" t="s">
        <v>58</v>
      </c>
      <c r="G912" s="378">
        <v>0.31619999999999998</v>
      </c>
      <c r="H912" s="354">
        <v>11.93</v>
      </c>
      <c r="I912" s="366">
        <f>TRUNC(G912*H912,2)</f>
        <v>3.77</v>
      </c>
    </row>
    <row r="913" spans="1:9" x14ac:dyDescent="0.3">
      <c r="A913" s="43" t="s">
        <v>4614</v>
      </c>
      <c r="B913" s="198"/>
      <c r="C913" s="197" t="s">
        <v>6390</v>
      </c>
      <c r="D913" s="206">
        <v>11</v>
      </c>
      <c r="E913" s="195" t="s">
        <v>6389</v>
      </c>
      <c r="F913" s="194" t="s">
        <v>58</v>
      </c>
      <c r="G913" s="378">
        <v>0.10009799999999999</v>
      </c>
      <c r="H913" s="354">
        <v>19.95</v>
      </c>
      <c r="I913" s="366">
        <f>TRUNC(G913*H913,2)</f>
        <v>1.99</v>
      </c>
    </row>
    <row r="914" spans="1:9" x14ac:dyDescent="0.3">
      <c r="A914" s="43" t="s">
        <v>4615</v>
      </c>
      <c r="B914" s="198"/>
      <c r="C914" s="205" t="s">
        <v>6388</v>
      </c>
      <c r="D914" s="204"/>
      <c r="E914" s="204"/>
      <c r="F914" s="204"/>
      <c r="G914" s="379"/>
      <c r="H914" s="355"/>
      <c r="I914" s="362">
        <f>SUM(I912:I913)</f>
        <v>5.76</v>
      </c>
    </row>
    <row r="915" spans="1:9" x14ac:dyDescent="0.3">
      <c r="A915" s="43" t="s">
        <v>4616</v>
      </c>
      <c r="B915" s="198"/>
      <c r="C915" s="197" t="s">
        <v>6390</v>
      </c>
      <c r="D915" s="196">
        <v>2860</v>
      </c>
      <c r="E915" s="195" t="s">
        <v>6498</v>
      </c>
      <c r="F915" s="194" t="s">
        <v>6423</v>
      </c>
      <c r="G915" s="378">
        <v>1</v>
      </c>
      <c r="H915" s="354">
        <v>41.12</v>
      </c>
      <c r="I915" s="366">
        <f>TRUNC(G915*H915,2)</f>
        <v>41.12</v>
      </c>
    </row>
    <row r="916" spans="1:9" x14ac:dyDescent="0.3">
      <c r="A916" s="43" t="s">
        <v>4617</v>
      </c>
      <c r="B916" s="198"/>
      <c r="C916" s="197" t="s">
        <v>6390</v>
      </c>
      <c r="D916" s="196">
        <v>2862</v>
      </c>
      <c r="E916" s="195" t="s">
        <v>6497</v>
      </c>
      <c r="F916" s="194" t="s">
        <v>6418</v>
      </c>
      <c r="G916" s="378">
        <v>0.22750000000000001</v>
      </c>
      <c r="H916" s="354">
        <v>5.86</v>
      </c>
      <c r="I916" s="366">
        <f>TRUNC(G916*H916,2)</f>
        <v>1.33</v>
      </c>
    </row>
    <row r="917" spans="1:9" x14ac:dyDescent="0.3">
      <c r="A917" s="43" t="s">
        <v>4618</v>
      </c>
      <c r="B917" s="198"/>
      <c r="C917" s="205" t="s">
        <v>6403</v>
      </c>
      <c r="D917" s="204"/>
      <c r="E917" s="204"/>
      <c r="F917" s="204"/>
      <c r="G917" s="379"/>
      <c r="H917" s="355"/>
      <c r="I917" s="362">
        <f>SUM(I915:I916)</f>
        <v>42.449999999999996</v>
      </c>
    </row>
    <row r="918" spans="1:9" x14ac:dyDescent="0.25">
      <c r="A918" s="43" t="s">
        <v>4619</v>
      </c>
      <c r="B918" s="35"/>
      <c r="C918" s="218"/>
      <c r="D918" s="35"/>
      <c r="E918" s="35"/>
      <c r="F918" s="35"/>
      <c r="G918" s="382"/>
      <c r="H918" s="337"/>
      <c r="I918" s="356"/>
    </row>
    <row r="919" spans="1:9" x14ac:dyDescent="0.3">
      <c r="A919" s="43" t="s">
        <v>4620</v>
      </c>
      <c r="B919" s="216">
        <v>586</v>
      </c>
      <c r="C919" s="215" t="s">
        <v>6399</v>
      </c>
      <c r="D919" s="214" t="s">
        <v>104</v>
      </c>
      <c r="E919" s="214" t="s">
        <v>106</v>
      </c>
      <c r="F919" s="214" t="s">
        <v>107</v>
      </c>
      <c r="G919" s="375" t="s">
        <v>6398</v>
      </c>
      <c r="H919" s="350"/>
      <c r="I919" s="351"/>
    </row>
    <row r="920" spans="1:9" x14ac:dyDescent="0.3">
      <c r="A920" s="43" t="s">
        <v>4621</v>
      </c>
      <c r="B920" s="213"/>
      <c r="C920" s="212"/>
      <c r="D920" s="211"/>
      <c r="E920" s="211"/>
      <c r="F920" s="211"/>
      <c r="G920" s="376"/>
      <c r="H920" s="357" t="s">
        <v>6395</v>
      </c>
      <c r="I920" s="365" t="s">
        <v>6395</v>
      </c>
    </row>
    <row r="921" spans="1:9" ht="24" x14ac:dyDescent="0.3">
      <c r="A921" s="43" t="s">
        <v>4622</v>
      </c>
      <c r="B921" s="210"/>
      <c r="C921" s="221" t="s">
        <v>193</v>
      </c>
      <c r="D921" s="220" t="s">
        <v>3358</v>
      </c>
      <c r="E921" s="208" t="s">
        <v>6496</v>
      </c>
      <c r="F921" s="219" t="s">
        <v>135</v>
      </c>
      <c r="G921" s="377" t="s">
        <v>6393</v>
      </c>
      <c r="H921" s="358"/>
      <c r="I921" s="363">
        <f>SUM(I924,I927)</f>
        <v>63.47</v>
      </c>
    </row>
    <row r="922" spans="1:9" x14ac:dyDescent="0.3">
      <c r="A922" s="43" t="s">
        <v>4623</v>
      </c>
      <c r="B922" s="198"/>
      <c r="C922" s="197" t="s">
        <v>6390</v>
      </c>
      <c r="D922" s="206">
        <v>5</v>
      </c>
      <c r="E922" s="195" t="s">
        <v>6406</v>
      </c>
      <c r="F922" s="194" t="s">
        <v>58</v>
      </c>
      <c r="G922" s="378">
        <v>0.31619999999999998</v>
      </c>
      <c r="H922" s="354">
        <v>11.93</v>
      </c>
      <c r="I922" s="366">
        <f>TRUNC(G922*H922,2)</f>
        <v>3.77</v>
      </c>
    </row>
    <row r="923" spans="1:9" x14ac:dyDescent="0.3">
      <c r="A923" s="43" t="s">
        <v>4624</v>
      </c>
      <c r="B923" s="198"/>
      <c r="C923" s="197" t="s">
        <v>6390</v>
      </c>
      <c r="D923" s="206">
        <v>11</v>
      </c>
      <c r="E923" s="195" t="s">
        <v>6389</v>
      </c>
      <c r="F923" s="194" t="s">
        <v>58</v>
      </c>
      <c r="G923" s="378">
        <v>9.708300000000003E-2</v>
      </c>
      <c r="H923" s="354">
        <v>19.95</v>
      </c>
      <c r="I923" s="366">
        <f>TRUNC(G923*H923,2)</f>
        <v>1.93</v>
      </c>
    </row>
    <row r="924" spans="1:9" x14ac:dyDescent="0.3">
      <c r="A924" s="43" t="s">
        <v>4625</v>
      </c>
      <c r="B924" s="198"/>
      <c r="C924" s="205" t="s">
        <v>6388</v>
      </c>
      <c r="D924" s="204"/>
      <c r="E924" s="204"/>
      <c r="F924" s="204"/>
      <c r="G924" s="379"/>
      <c r="H924" s="355"/>
      <c r="I924" s="362">
        <f>SUM(I922:I923)</f>
        <v>5.7</v>
      </c>
    </row>
    <row r="925" spans="1:9" x14ac:dyDescent="0.3">
      <c r="A925" s="43" t="s">
        <v>4626</v>
      </c>
      <c r="B925" s="198"/>
      <c r="C925" s="197" t="s">
        <v>6390</v>
      </c>
      <c r="D925" s="196">
        <v>2853</v>
      </c>
      <c r="E925" s="195" t="s">
        <v>6495</v>
      </c>
      <c r="F925" s="194" t="s">
        <v>6423</v>
      </c>
      <c r="G925" s="378">
        <v>1</v>
      </c>
      <c r="H925" s="354">
        <v>47.8</v>
      </c>
      <c r="I925" s="366">
        <f>TRUNC(G925*H925,2)</f>
        <v>47.8</v>
      </c>
    </row>
    <row r="926" spans="1:9" x14ac:dyDescent="0.3">
      <c r="A926" s="43" t="s">
        <v>4627</v>
      </c>
      <c r="B926" s="198"/>
      <c r="C926" s="197" t="s">
        <v>6390</v>
      </c>
      <c r="D926" s="196">
        <v>2854</v>
      </c>
      <c r="E926" s="195" t="s">
        <v>6494</v>
      </c>
      <c r="F926" s="194" t="s">
        <v>6493</v>
      </c>
      <c r="G926" s="378">
        <v>1</v>
      </c>
      <c r="H926" s="354">
        <v>9.9700000000000006</v>
      </c>
      <c r="I926" s="366">
        <f>TRUNC(G926*H926,2)</f>
        <v>9.9700000000000006</v>
      </c>
    </row>
    <row r="927" spans="1:9" x14ac:dyDescent="0.3">
      <c r="A927" s="43" t="s">
        <v>4628</v>
      </c>
      <c r="B927" s="198"/>
      <c r="C927" s="205" t="s">
        <v>6403</v>
      </c>
      <c r="D927" s="204"/>
      <c r="E927" s="204"/>
      <c r="F927" s="204"/>
      <c r="G927" s="379"/>
      <c r="H927" s="355"/>
      <c r="I927" s="362">
        <f>SUM(I925:I926)</f>
        <v>57.769999999999996</v>
      </c>
    </row>
    <row r="928" spans="1:9" x14ac:dyDescent="0.25">
      <c r="A928" s="43" t="s">
        <v>4629</v>
      </c>
      <c r="B928" s="35"/>
      <c r="C928" s="218"/>
      <c r="D928" s="35"/>
      <c r="E928" s="35"/>
      <c r="F928" s="35"/>
      <c r="G928" s="382"/>
      <c r="H928" s="337"/>
      <c r="I928" s="356"/>
    </row>
    <row r="929" spans="1:9" x14ac:dyDescent="0.3">
      <c r="A929" s="43" t="s">
        <v>4630</v>
      </c>
      <c r="B929" s="216">
        <v>629</v>
      </c>
      <c r="C929" s="215" t="s">
        <v>6399</v>
      </c>
      <c r="D929" s="214" t="s">
        <v>104</v>
      </c>
      <c r="E929" s="214" t="s">
        <v>106</v>
      </c>
      <c r="F929" s="214" t="s">
        <v>107</v>
      </c>
      <c r="G929" s="375" t="s">
        <v>6398</v>
      </c>
      <c r="H929" s="350"/>
      <c r="I929" s="351"/>
    </row>
    <row r="930" spans="1:9" x14ac:dyDescent="0.3">
      <c r="A930" s="43" t="s">
        <v>4631</v>
      </c>
      <c r="B930" s="213"/>
      <c r="C930" s="212"/>
      <c r="D930" s="211"/>
      <c r="E930" s="211"/>
      <c r="F930" s="211"/>
      <c r="G930" s="376"/>
      <c r="H930" s="357" t="s">
        <v>6395</v>
      </c>
      <c r="I930" s="365" t="s">
        <v>6395</v>
      </c>
    </row>
    <row r="931" spans="1:9" x14ac:dyDescent="0.3">
      <c r="A931" s="43" t="s">
        <v>4632</v>
      </c>
      <c r="B931" s="210"/>
      <c r="C931" s="221" t="s">
        <v>193</v>
      </c>
      <c r="D931" s="220" t="s">
        <v>2387</v>
      </c>
      <c r="E931" s="222" t="s">
        <v>2388</v>
      </c>
      <c r="F931" s="219" t="s">
        <v>6492</v>
      </c>
      <c r="G931" s="377" t="s">
        <v>6393</v>
      </c>
      <c r="H931" s="358"/>
      <c r="I931" s="363">
        <f>SUM(I934,I936)</f>
        <v>24.6</v>
      </c>
    </row>
    <row r="932" spans="1:9" x14ac:dyDescent="0.3">
      <c r="A932" s="43" t="s">
        <v>4633</v>
      </c>
      <c r="B932" s="198"/>
      <c r="C932" s="197" t="s">
        <v>187</v>
      </c>
      <c r="D932" s="196">
        <v>88278</v>
      </c>
      <c r="E932" s="195" t="s">
        <v>6491</v>
      </c>
      <c r="F932" s="194" t="s">
        <v>147</v>
      </c>
      <c r="G932" s="378">
        <v>6.8000000000000005E-2</v>
      </c>
      <c r="H932" s="354">
        <v>20.239999999999998</v>
      </c>
      <c r="I932" s="366">
        <f>TRUNC(G932*H932,2)</f>
        <v>1.37</v>
      </c>
    </row>
    <row r="933" spans="1:9" x14ac:dyDescent="0.3">
      <c r="A933" s="43" t="s">
        <v>4634</v>
      </c>
      <c r="B933" s="198"/>
      <c r="C933" s="197" t="s">
        <v>187</v>
      </c>
      <c r="D933" s="196">
        <v>88316</v>
      </c>
      <c r="E933" s="195" t="s">
        <v>1443</v>
      </c>
      <c r="F933" s="194" t="s">
        <v>147</v>
      </c>
      <c r="G933" s="378">
        <v>1.7340000000000001E-2</v>
      </c>
      <c r="H933" s="354">
        <v>17.38</v>
      </c>
      <c r="I933" s="366">
        <f>TRUNC(G933*H933,2)</f>
        <v>0.3</v>
      </c>
    </row>
    <row r="934" spans="1:9" x14ac:dyDescent="0.3">
      <c r="A934" s="43" t="s">
        <v>4635</v>
      </c>
      <c r="B934" s="198"/>
      <c r="C934" s="205" t="s">
        <v>6388</v>
      </c>
      <c r="D934" s="204"/>
      <c r="E934" s="204"/>
      <c r="F934" s="204"/>
      <c r="G934" s="379"/>
      <c r="H934" s="355"/>
      <c r="I934" s="362">
        <f>SUM(I932:I933)</f>
        <v>1.6700000000000002</v>
      </c>
    </row>
    <row r="935" spans="1:9" x14ac:dyDescent="0.3">
      <c r="A935" s="43" t="s">
        <v>4636</v>
      </c>
      <c r="B935" s="198"/>
      <c r="C935" s="197" t="s">
        <v>6382</v>
      </c>
      <c r="D935" s="196">
        <v>3412</v>
      </c>
      <c r="E935" s="195" t="s">
        <v>6490</v>
      </c>
      <c r="F935" s="194" t="s">
        <v>140</v>
      </c>
      <c r="G935" s="378">
        <v>1</v>
      </c>
      <c r="H935" s="354">
        <v>22.93</v>
      </c>
      <c r="I935" s="366">
        <f>TRUNC(G935*H935,2)</f>
        <v>22.93</v>
      </c>
    </row>
    <row r="936" spans="1:9" x14ac:dyDescent="0.3">
      <c r="A936" s="43" t="s">
        <v>4637</v>
      </c>
      <c r="B936" s="198"/>
      <c r="C936" s="205" t="s">
        <v>6403</v>
      </c>
      <c r="D936" s="204"/>
      <c r="E936" s="204"/>
      <c r="F936" s="204"/>
      <c r="G936" s="379"/>
      <c r="H936" s="355"/>
      <c r="I936" s="362">
        <f>SUM(I935)</f>
        <v>22.93</v>
      </c>
    </row>
    <row r="937" spans="1:9" x14ac:dyDescent="0.25">
      <c r="A937" s="43" t="s">
        <v>4638</v>
      </c>
      <c r="B937" s="35"/>
      <c r="C937" s="218"/>
      <c r="D937" s="35"/>
      <c r="E937" s="35"/>
      <c r="F937" s="35"/>
      <c r="G937" s="382"/>
      <c r="H937" s="337"/>
      <c r="I937" s="356"/>
    </row>
    <row r="938" spans="1:9" x14ac:dyDescent="0.3">
      <c r="A938" s="43" t="s">
        <v>4639</v>
      </c>
      <c r="B938" s="216">
        <v>635</v>
      </c>
      <c r="C938" s="215" t="s">
        <v>6399</v>
      </c>
      <c r="D938" s="214" t="s">
        <v>104</v>
      </c>
      <c r="E938" s="214" t="s">
        <v>106</v>
      </c>
      <c r="F938" s="214" t="s">
        <v>107</v>
      </c>
      <c r="G938" s="375" t="s">
        <v>6398</v>
      </c>
      <c r="H938" s="350"/>
      <c r="I938" s="351"/>
    </row>
    <row r="939" spans="1:9" x14ac:dyDescent="0.3">
      <c r="A939" s="43" t="s">
        <v>4640</v>
      </c>
      <c r="B939" s="213"/>
      <c r="C939" s="212"/>
      <c r="D939" s="211"/>
      <c r="E939" s="211"/>
      <c r="F939" s="211"/>
      <c r="G939" s="376"/>
      <c r="H939" s="357" t="s">
        <v>6395</v>
      </c>
      <c r="I939" s="365" t="s">
        <v>6395</v>
      </c>
    </row>
    <row r="940" spans="1:9" ht="24" x14ac:dyDescent="0.3">
      <c r="A940" s="43" t="s">
        <v>4641</v>
      </c>
      <c r="B940" s="210"/>
      <c r="C940" s="221" t="s">
        <v>193</v>
      </c>
      <c r="D940" s="220" t="s">
        <v>1216</v>
      </c>
      <c r="E940" s="208" t="s">
        <v>6489</v>
      </c>
      <c r="F940" s="219" t="s">
        <v>135</v>
      </c>
      <c r="G940" s="377" t="s">
        <v>6393</v>
      </c>
      <c r="H940" s="358"/>
      <c r="I940" s="363">
        <f>SUM(I943,I946)</f>
        <v>161.24</v>
      </c>
    </row>
    <row r="941" spans="1:9" x14ac:dyDescent="0.3">
      <c r="A941" s="43" t="s">
        <v>4642</v>
      </c>
      <c r="B941" s="198"/>
      <c r="C941" s="197" t="s">
        <v>6390</v>
      </c>
      <c r="D941" s="206">
        <v>12</v>
      </c>
      <c r="E941" s="195" t="s">
        <v>6391</v>
      </c>
      <c r="F941" s="194" t="s">
        <v>58</v>
      </c>
      <c r="G941" s="378">
        <v>0.5</v>
      </c>
      <c r="H941" s="354">
        <v>19.95</v>
      </c>
      <c r="I941" s="366">
        <f>TRUNC(G941*H941,2)</f>
        <v>9.9700000000000006</v>
      </c>
    </row>
    <row r="942" spans="1:9" x14ac:dyDescent="0.3">
      <c r="A942" s="43" t="s">
        <v>4643</v>
      </c>
      <c r="B942" s="198"/>
      <c r="C942" s="197" t="s">
        <v>6390</v>
      </c>
      <c r="D942" s="206">
        <v>8</v>
      </c>
      <c r="E942" s="195" t="s">
        <v>6392</v>
      </c>
      <c r="F942" s="194" t="s">
        <v>58</v>
      </c>
      <c r="G942" s="378">
        <v>0.50071428571428556</v>
      </c>
      <c r="H942" s="354">
        <v>13.47</v>
      </c>
      <c r="I942" s="366">
        <f>TRUNC(G942*H942,2)</f>
        <v>6.74</v>
      </c>
    </row>
    <row r="943" spans="1:9" x14ac:dyDescent="0.3">
      <c r="A943" s="43" t="s">
        <v>4644</v>
      </c>
      <c r="B943" s="198"/>
      <c r="C943" s="205" t="s">
        <v>6388</v>
      </c>
      <c r="D943" s="204"/>
      <c r="E943" s="204"/>
      <c r="F943" s="204"/>
      <c r="G943" s="379"/>
      <c r="H943" s="355"/>
      <c r="I943" s="362">
        <f>SUM(I941:I942)</f>
        <v>16.71</v>
      </c>
    </row>
    <row r="944" spans="1:9" x14ac:dyDescent="0.3">
      <c r="A944" s="43" t="s">
        <v>4645</v>
      </c>
      <c r="B944" s="198"/>
      <c r="C944" s="197" t="s">
        <v>6390</v>
      </c>
      <c r="D944" s="193" t="s">
        <v>6488</v>
      </c>
      <c r="E944" s="195" t="s">
        <v>6487</v>
      </c>
      <c r="F944" s="194" t="s">
        <v>6423</v>
      </c>
      <c r="G944" s="378">
        <v>1</v>
      </c>
      <c r="H944" s="354"/>
      <c r="I944" s="366"/>
    </row>
    <row r="945" spans="1:9" ht="36" x14ac:dyDescent="0.3">
      <c r="A945" s="43" t="s">
        <v>4646</v>
      </c>
      <c r="B945" s="198"/>
      <c r="C945" s="197" t="s">
        <v>6387</v>
      </c>
      <c r="D945" s="193" t="s">
        <v>6486</v>
      </c>
      <c r="E945" s="203" t="s">
        <v>6485</v>
      </c>
      <c r="F945" s="194" t="s">
        <v>135</v>
      </c>
      <c r="G945" s="378">
        <v>1</v>
      </c>
      <c r="H945" s="354">
        <v>144.53</v>
      </c>
      <c r="I945" s="366">
        <f>TRUNC(G945*H945,2)</f>
        <v>144.53</v>
      </c>
    </row>
    <row r="946" spans="1:9" x14ac:dyDescent="0.3">
      <c r="A946" s="43" t="s">
        <v>4647</v>
      </c>
      <c r="B946" s="198"/>
      <c r="C946" s="205" t="s">
        <v>6403</v>
      </c>
      <c r="D946" s="204"/>
      <c r="E946" s="204"/>
      <c r="F946" s="204"/>
      <c r="G946" s="379"/>
      <c r="H946" s="355"/>
      <c r="I946" s="362">
        <f>SUM(I944:I945)</f>
        <v>144.53</v>
      </c>
    </row>
    <row r="947" spans="1:9" x14ac:dyDescent="0.25">
      <c r="A947" s="43" t="s">
        <v>4648</v>
      </c>
      <c r="B947" s="35"/>
      <c r="C947" s="218"/>
      <c r="D947" s="35"/>
      <c r="E947" s="35"/>
      <c r="F947" s="35"/>
      <c r="G947" s="382"/>
      <c r="H947" s="337"/>
      <c r="I947" s="356"/>
    </row>
    <row r="948" spans="1:9" x14ac:dyDescent="0.3">
      <c r="A948" s="43" t="s">
        <v>4649</v>
      </c>
      <c r="B948" s="216">
        <v>639</v>
      </c>
      <c r="C948" s="215" t="s">
        <v>6399</v>
      </c>
      <c r="D948" s="214" t="s">
        <v>104</v>
      </c>
      <c r="E948" s="214" t="s">
        <v>106</v>
      </c>
      <c r="F948" s="214" t="s">
        <v>107</v>
      </c>
      <c r="G948" s="375" t="s">
        <v>6398</v>
      </c>
      <c r="H948" s="350"/>
      <c r="I948" s="351"/>
    </row>
    <row r="949" spans="1:9" x14ac:dyDescent="0.3">
      <c r="A949" s="43" t="s">
        <v>4650</v>
      </c>
      <c r="B949" s="213"/>
      <c r="C949" s="212"/>
      <c r="D949" s="211"/>
      <c r="E949" s="211"/>
      <c r="F949" s="211"/>
      <c r="G949" s="376"/>
      <c r="H949" s="357" t="s">
        <v>6395</v>
      </c>
      <c r="I949" s="365" t="s">
        <v>6395</v>
      </c>
    </row>
    <row r="950" spans="1:9" x14ac:dyDescent="0.3">
      <c r="A950" s="43" t="s">
        <v>4651</v>
      </c>
      <c r="B950" s="210"/>
      <c r="C950" s="221" t="s">
        <v>193</v>
      </c>
      <c r="D950" s="220" t="s">
        <v>3310</v>
      </c>
      <c r="E950" s="222" t="s">
        <v>3311</v>
      </c>
      <c r="F950" s="219" t="s">
        <v>135</v>
      </c>
      <c r="G950" s="377" t="s">
        <v>6393</v>
      </c>
      <c r="H950" s="358"/>
      <c r="I950" s="363">
        <f>SUM(I953,I955)</f>
        <v>12.129999999999999</v>
      </c>
    </row>
    <row r="951" spans="1:9" x14ac:dyDescent="0.3">
      <c r="A951" s="43" t="s">
        <v>4652</v>
      </c>
      <c r="B951" s="198"/>
      <c r="C951" s="197" t="s">
        <v>6390</v>
      </c>
      <c r="D951" s="206">
        <v>25</v>
      </c>
      <c r="E951" s="195" t="s">
        <v>6433</v>
      </c>
      <c r="F951" s="194" t="s">
        <v>58</v>
      </c>
      <c r="G951" s="378">
        <v>0.35</v>
      </c>
      <c r="H951" s="354">
        <v>19.95</v>
      </c>
      <c r="I951" s="366">
        <f>TRUNC(G951*H951,2)</f>
        <v>6.98</v>
      </c>
    </row>
    <row r="952" spans="1:9" x14ac:dyDescent="0.3">
      <c r="A952" s="43" t="s">
        <v>4653</v>
      </c>
      <c r="B952" s="198"/>
      <c r="C952" s="197" t="s">
        <v>6390</v>
      </c>
      <c r="D952" s="206">
        <v>8</v>
      </c>
      <c r="E952" s="195" t="s">
        <v>6392</v>
      </c>
      <c r="F952" s="194" t="s">
        <v>58</v>
      </c>
      <c r="G952" s="378">
        <v>0.35069999999999985</v>
      </c>
      <c r="H952" s="354">
        <v>13.47</v>
      </c>
      <c r="I952" s="366">
        <f>TRUNC(G952*H952,2)</f>
        <v>4.72</v>
      </c>
    </row>
    <row r="953" spans="1:9" x14ac:dyDescent="0.3">
      <c r="A953" s="43" t="s">
        <v>4654</v>
      </c>
      <c r="B953" s="198"/>
      <c r="C953" s="205" t="s">
        <v>6388</v>
      </c>
      <c r="D953" s="204"/>
      <c r="E953" s="204"/>
      <c r="F953" s="204"/>
      <c r="G953" s="379"/>
      <c r="H953" s="355"/>
      <c r="I953" s="362">
        <f>SUM(I951:I952)</f>
        <v>11.7</v>
      </c>
    </row>
    <row r="954" spans="1:9" ht="24" x14ac:dyDescent="0.3">
      <c r="A954" s="43" t="s">
        <v>4655</v>
      </c>
      <c r="B954" s="198"/>
      <c r="C954" s="197" t="s">
        <v>6390</v>
      </c>
      <c r="D954" s="196">
        <v>2977</v>
      </c>
      <c r="E954" s="195" t="s">
        <v>6484</v>
      </c>
      <c r="F954" s="194" t="s">
        <v>6423</v>
      </c>
      <c r="G954" s="378">
        <v>1</v>
      </c>
      <c r="H954" s="354">
        <v>0.43</v>
      </c>
      <c r="I954" s="366">
        <f>TRUNC(G954*H954,2)</f>
        <v>0.43</v>
      </c>
    </row>
    <row r="955" spans="1:9" x14ac:dyDescent="0.3">
      <c r="A955" s="43" t="s">
        <v>4656</v>
      </c>
      <c r="B955" s="198"/>
      <c r="C955" s="205" t="s">
        <v>6403</v>
      </c>
      <c r="D955" s="204"/>
      <c r="E955" s="204"/>
      <c r="F955" s="204"/>
      <c r="G955" s="379"/>
      <c r="H955" s="355"/>
      <c r="I955" s="362">
        <f>SUM(I954)</f>
        <v>0.43</v>
      </c>
    </row>
    <row r="956" spans="1:9" x14ac:dyDescent="0.25">
      <c r="A956" s="43" t="s">
        <v>4657</v>
      </c>
      <c r="B956" s="35"/>
      <c r="C956" s="218"/>
      <c r="D956" s="35"/>
      <c r="E956" s="35"/>
      <c r="F956" s="35"/>
      <c r="G956" s="382"/>
      <c r="H956" s="337"/>
      <c r="I956" s="356"/>
    </row>
    <row r="957" spans="1:9" x14ac:dyDescent="0.3">
      <c r="A957" s="43" t="s">
        <v>4658</v>
      </c>
      <c r="B957" s="216">
        <v>641</v>
      </c>
      <c r="C957" s="215" t="s">
        <v>6399</v>
      </c>
      <c r="D957" s="214" t="s">
        <v>104</v>
      </c>
      <c r="E957" s="214" t="s">
        <v>106</v>
      </c>
      <c r="F957" s="214" t="s">
        <v>107</v>
      </c>
      <c r="G957" s="375" t="s">
        <v>6398</v>
      </c>
      <c r="H957" s="350"/>
      <c r="I957" s="351"/>
    </row>
    <row r="958" spans="1:9" x14ac:dyDescent="0.3">
      <c r="A958" s="43" t="s">
        <v>4659</v>
      </c>
      <c r="B958" s="213"/>
      <c r="C958" s="212"/>
      <c r="D958" s="211"/>
      <c r="E958" s="211"/>
      <c r="F958" s="211"/>
      <c r="G958" s="376"/>
      <c r="H958" s="357" t="s">
        <v>6395</v>
      </c>
      <c r="I958" s="365" t="s">
        <v>6395</v>
      </c>
    </row>
    <row r="959" spans="1:9" ht="24" x14ac:dyDescent="0.3">
      <c r="A959" s="43" t="s">
        <v>4660</v>
      </c>
      <c r="B959" s="210"/>
      <c r="C959" s="221" t="s">
        <v>193</v>
      </c>
      <c r="D959" s="220" t="s">
        <v>1219</v>
      </c>
      <c r="E959" s="208" t="s">
        <v>6483</v>
      </c>
      <c r="F959" s="219" t="s">
        <v>135</v>
      </c>
      <c r="G959" s="377" t="s">
        <v>6393</v>
      </c>
      <c r="H959" s="358"/>
      <c r="I959" s="363">
        <f>SUM(I961,I963)</f>
        <v>4.25</v>
      </c>
    </row>
    <row r="960" spans="1:9" x14ac:dyDescent="0.3">
      <c r="A960" s="43" t="s">
        <v>4661</v>
      </c>
      <c r="B960" s="198"/>
      <c r="C960" s="197" t="s">
        <v>6390</v>
      </c>
      <c r="D960" s="206">
        <v>18</v>
      </c>
      <c r="E960" s="195" t="s">
        <v>6482</v>
      </c>
      <c r="F960" s="194" t="s">
        <v>58</v>
      </c>
      <c r="G960" s="378">
        <v>0.08</v>
      </c>
      <c r="H960" s="354">
        <v>19.95</v>
      </c>
      <c r="I960" s="366">
        <f>TRUNC(G960*H960,2)</f>
        <v>1.59</v>
      </c>
    </row>
    <row r="961" spans="1:9" x14ac:dyDescent="0.3">
      <c r="A961" s="43" t="s">
        <v>4662</v>
      </c>
      <c r="B961" s="198"/>
      <c r="C961" s="205" t="s">
        <v>6388</v>
      </c>
      <c r="D961" s="204"/>
      <c r="E961" s="204"/>
      <c r="F961" s="204"/>
      <c r="G961" s="379"/>
      <c r="H961" s="355"/>
      <c r="I961" s="362">
        <f>SUM(I960)</f>
        <v>1.59</v>
      </c>
    </row>
    <row r="962" spans="1:9" x14ac:dyDescent="0.3">
      <c r="A962" s="43" t="s">
        <v>4663</v>
      </c>
      <c r="B962" s="198"/>
      <c r="C962" s="197" t="s">
        <v>6387</v>
      </c>
      <c r="D962" s="193" t="s">
        <v>6481</v>
      </c>
      <c r="E962" s="195" t="s">
        <v>6480</v>
      </c>
      <c r="F962" s="194" t="s">
        <v>178</v>
      </c>
      <c r="G962" s="378">
        <v>7.0999999999999994E-2</v>
      </c>
      <c r="H962" s="354">
        <v>37.61</v>
      </c>
      <c r="I962" s="366">
        <v>2.66</v>
      </c>
    </row>
    <row r="963" spans="1:9" x14ac:dyDescent="0.3">
      <c r="A963" s="43" t="s">
        <v>4664</v>
      </c>
      <c r="B963" s="198"/>
      <c r="C963" s="205" t="s">
        <v>6403</v>
      </c>
      <c r="D963" s="204"/>
      <c r="E963" s="204"/>
      <c r="F963" s="204"/>
      <c r="G963" s="379"/>
      <c r="H963" s="355"/>
      <c r="I963" s="362">
        <f>SUM(I962)</f>
        <v>2.66</v>
      </c>
    </row>
    <row r="964" spans="1:9" x14ac:dyDescent="0.25">
      <c r="A964" s="43" t="s">
        <v>4665</v>
      </c>
      <c r="B964" s="35"/>
      <c r="C964" s="218"/>
      <c r="D964" s="35"/>
      <c r="E964" s="35"/>
      <c r="F964" s="35"/>
      <c r="G964" s="382"/>
      <c r="H964" s="337"/>
      <c r="I964" s="356"/>
    </row>
    <row r="965" spans="1:9" x14ac:dyDescent="0.3">
      <c r="A965" s="43" t="s">
        <v>4666</v>
      </c>
      <c r="B965" s="216">
        <v>663</v>
      </c>
      <c r="C965" s="215" t="s">
        <v>6399</v>
      </c>
      <c r="D965" s="214" t="s">
        <v>104</v>
      </c>
      <c r="E965" s="214" t="s">
        <v>106</v>
      </c>
      <c r="F965" s="214" t="s">
        <v>107</v>
      </c>
      <c r="G965" s="375" t="s">
        <v>6398</v>
      </c>
      <c r="H965" s="350"/>
      <c r="I965" s="351"/>
    </row>
    <row r="966" spans="1:9" x14ac:dyDescent="0.3">
      <c r="A966" s="43" t="s">
        <v>4667</v>
      </c>
      <c r="B966" s="213"/>
      <c r="C966" s="212"/>
      <c r="D966" s="211"/>
      <c r="E966" s="211"/>
      <c r="F966" s="211"/>
      <c r="G966" s="376"/>
      <c r="H966" s="357" t="s">
        <v>6395</v>
      </c>
      <c r="I966" s="365" t="s">
        <v>6395</v>
      </c>
    </row>
    <row r="967" spans="1:9" x14ac:dyDescent="0.3">
      <c r="A967" s="43" t="s">
        <v>4668</v>
      </c>
      <c r="B967" s="210"/>
      <c r="C967" s="221" t="s">
        <v>193</v>
      </c>
      <c r="D967" s="220" t="s">
        <v>2847</v>
      </c>
      <c r="E967" s="222" t="s">
        <v>2848</v>
      </c>
      <c r="F967" s="219" t="s">
        <v>135</v>
      </c>
      <c r="G967" s="377" t="s">
        <v>6393</v>
      </c>
      <c r="H967" s="358"/>
      <c r="I967" s="363">
        <f>SUM(I970,I972)</f>
        <v>26.86</v>
      </c>
    </row>
    <row r="968" spans="1:9" x14ac:dyDescent="0.3">
      <c r="A968" s="43" t="s">
        <v>4669</v>
      </c>
      <c r="B968" s="198"/>
      <c r="C968" s="197" t="s">
        <v>6390</v>
      </c>
      <c r="D968" s="206">
        <v>8</v>
      </c>
      <c r="E968" s="195" t="s">
        <v>6392</v>
      </c>
      <c r="F968" s="194" t="s">
        <v>58</v>
      </c>
      <c r="G968" s="378">
        <v>0.25</v>
      </c>
      <c r="H968" s="354">
        <v>13.47</v>
      </c>
      <c r="I968" s="366">
        <f>TRUNC(G968*H968,2)</f>
        <v>3.36</v>
      </c>
    </row>
    <row r="969" spans="1:9" x14ac:dyDescent="0.3">
      <c r="A969" s="43" t="s">
        <v>4670</v>
      </c>
      <c r="B969" s="198"/>
      <c r="C969" s="197" t="s">
        <v>6390</v>
      </c>
      <c r="D969" s="206">
        <v>12</v>
      </c>
      <c r="E969" s="195" t="s">
        <v>6391</v>
      </c>
      <c r="F969" s="194" t="s">
        <v>58</v>
      </c>
      <c r="G969" s="378">
        <v>0.25099999999999995</v>
      </c>
      <c r="H969" s="354">
        <v>19.95</v>
      </c>
      <c r="I969" s="366">
        <f>TRUNC(G969*H969,2)</f>
        <v>5</v>
      </c>
    </row>
    <row r="970" spans="1:9" x14ac:dyDescent="0.3">
      <c r="A970" s="43" t="s">
        <v>4671</v>
      </c>
      <c r="B970" s="198"/>
      <c r="C970" s="205" t="s">
        <v>6388</v>
      </c>
      <c r="D970" s="204"/>
      <c r="E970" s="204"/>
      <c r="F970" s="204"/>
      <c r="G970" s="379"/>
      <c r="H970" s="355"/>
      <c r="I970" s="362">
        <f>SUM(I968:I969)</f>
        <v>8.36</v>
      </c>
    </row>
    <row r="971" spans="1:9" x14ac:dyDescent="0.3">
      <c r="A971" s="43" t="s">
        <v>4672</v>
      </c>
      <c r="B971" s="198"/>
      <c r="C971" s="197" t="s">
        <v>6382</v>
      </c>
      <c r="D971" s="206">
        <v>402</v>
      </c>
      <c r="E971" s="195" t="s">
        <v>6479</v>
      </c>
      <c r="F971" s="194" t="s">
        <v>135</v>
      </c>
      <c r="G971" s="378">
        <v>1</v>
      </c>
      <c r="H971" s="354">
        <v>18.5</v>
      </c>
      <c r="I971" s="366">
        <f>TRUNC(G971*H971,2)</f>
        <v>18.5</v>
      </c>
    </row>
    <row r="972" spans="1:9" x14ac:dyDescent="0.3">
      <c r="A972" s="43" t="s">
        <v>4673</v>
      </c>
      <c r="B972" s="198"/>
      <c r="C972" s="205" t="s">
        <v>6403</v>
      </c>
      <c r="D972" s="204"/>
      <c r="E972" s="204"/>
      <c r="F972" s="204"/>
      <c r="G972" s="379"/>
      <c r="H972" s="355"/>
      <c r="I972" s="362">
        <f>SUM(I971)</f>
        <v>18.5</v>
      </c>
    </row>
    <row r="973" spans="1:9" x14ac:dyDescent="0.3">
      <c r="A973" s="43" t="s">
        <v>4674</v>
      </c>
      <c r="B973" s="216">
        <v>681</v>
      </c>
      <c r="C973" s="215" t="s">
        <v>6399</v>
      </c>
      <c r="D973" s="214" t="s">
        <v>104</v>
      </c>
      <c r="E973" s="214" t="s">
        <v>106</v>
      </c>
      <c r="F973" s="214" t="s">
        <v>107</v>
      </c>
      <c r="G973" s="375" t="s">
        <v>6398</v>
      </c>
      <c r="H973" s="350"/>
      <c r="I973" s="351"/>
    </row>
    <row r="974" spans="1:9" x14ac:dyDescent="0.3">
      <c r="A974" s="43" t="s">
        <v>4675</v>
      </c>
      <c r="B974" s="213"/>
      <c r="C974" s="212"/>
      <c r="D974" s="211"/>
      <c r="E974" s="211"/>
      <c r="F974" s="211"/>
      <c r="G974" s="376"/>
      <c r="H974" s="357" t="s">
        <v>6395</v>
      </c>
      <c r="I974" s="365" t="s">
        <v>6395</v>
      </c>
    </row>
    <row r="975" spans="1:9" x14ac:dyDescent="0.3">
      <c r="A975" s="43" t="s">
        <v>4676</v>
      </c>
      <c r="B975" s="210"/>
      <c r="C975" s="221" t="s">
        <v>193</v>
      </c>
      <c r="D975" s="220" t="s">
        <v>3546</v>
      </c>
      <c r="E975" s="222" t="s">
        <v>3547</v>
      </c>
      <c r="F975" s="219" t="s">
        <v>135</v>
      </c>
      <c r="G975" s="377" t="s">
        <v>6393</v>
      </c>
      <c r="H975" s="358"/>
      <c r="I975" s="363">
        <f>SUM(I978,I980)</f>
        <v>255.85</v>
      </c>
    </row>
    <row r="976" spans="1:9" x14ac:dyDescent="0.3">
      <c r="A976" s="43" t="s">
        <v>4677</v>
      </c>
      <c r="B976" s="198"/>
      <c r="C976" s="197" t="s">
        <v>6382</v>
      </c>
      <c r="D976" s="196">
        <v>2696</v>
      </c>
      <c r="E976" s="195" t="s">
        <v>6478</v>
      </c>
      <c r="F976" s="194" t="s">
        <v>147</v>
      </c>
      <c r="G976" s="378">
        <v>0.15</v>
      </c>
      <c r="H976" s="354">
        <v>19.84</v>
      </c>
      <c r="I976" s="366">
        <f>TRUNC(G976*H976,2)</f>
        <v>2.97</v>
      </c>
    </row>
    <row r="977" spans="1:9" x14ac:dyDescent="0.3">
      <c r="A977" s="43" t="s">
        <v>4678</v>
      </c>
      <c r="B977" s="198"/>
      <c r="C977" s="197" t="s">
        <v>6382</v>
      </c>
      <c r="D977" s="206">
        <v>246</v>
      </c>
      <c r="E977" s="195" t="s">
        <v>6477</v>
      </c>
      <c r="F977" s="194" t="s">
        <v>147</v>
      </c>
      <c r="G977" s="378">
        <v>0.15075</v>
      </c>
      <c r="H977" s="354">
        <v>12.89</v>
      </c>
      <c r="I977" s="366">
        <f>TRUNC(G977*H977,2)</f>
        <v>1.94</v>
      </c>
    </row>
    <row r="978" spans="1:9" x14ac:dyDescent="0.3">
      <c r="A978" s="43" t="s">
        <v>4679</v>
      </c>
      <c r="B978" s="198"/>
      <c r="C978" s="205" t="s">
        <v>6388</v>
      </c>
      <c r="D978" s="204"/>
      <c r="E978" s="204"/>
      <c r="F978" s="204"/>
      <c r="G978" s="379"/>
      <c r="H978" s="355"/>
      <c r="I978" s="362">
        <f>SUM(I976:I977)</f>
        <v>4.91</v>
      </c>
    </row>
    <row r="979" spans="1:9" ht="24" x14ac:dyDescent="0.3">
      <c r="A979" s="43" t="s">
        <v>4680</v>
      </c>
      <c r="B979" s="198"/>
      <c r="C979" s="202" t="s">
        <v>6382</v>
      </c>
      <c r="D979" s="201">
        <v>20974</v>
      </c>
      <c r="E979" s="195" t="s">
        <v>6476</v>
      </c>
      <c r="F979" s="200" t="s">
        <v>135</v>
      </c>
      <c r="G979" s="380">
        <v>1</v>
      </c>
      <c r="H979" s="354">
        <v>250.94</v>
      </c>
      <c r="I979" s="366">
        <f>TRUNC(G979*H979,2)</f>
        <v>250.94</v>
      </c>
    </row>
    <row r="980" spans="1:9" x14ac:dyDescent="0.3">
      <c r="A980" s="43" t="s">
        <v>4681</v>
      </c>
      <c r="B980" s="198"/>
      <c r="C980" s="205" t="s">
        <v>6403</v>
      </c>
      <c r="D980" s="204"/>
      <c r="E980" s="204"/>
      <c r="F980" s="204"/>
      <c r="G980" s="379"/>
      <c r="H980" s="355"/>
      <c r="I980" s="362">
        <f>SUM(I979)</f>
        <v>250.94</v>
      </c>
    </row>
    <row r="981" spans="1:9" x14ac:dyDescent="0.25">
      <c r="A981" s="43" t="s">
        <v>4682</v>
      </c>
      <c r="B981" s="35"/>
      <c r="C981" s="218"/>
      <c r="D981" s="35"/>
      <c r="E981" s="35"/>
      <c r="F981" s="35"/>
      <c r="G981" s="382"/>
      <c r="H981" s="337"/>
      <c r="I981" s="356"/>
    </row>
    <row r="982" spans="1:9" x14ac:dyDescent="0.3">
      <c r="A982" s="43" t="s">
        <v>4683</v>
      </c>
      <c r="B982" s="216">
        <v>693</v>
      </c>
      <c r="C982" s="215" t="s">
        <v>6399</v>
      </c>
      <c r="D982" s="214" t="s">
        <v>104</v>
      </c>
      <c r="E982" s="214" t="s">
        <v>106</v>
      </c>
      <c r="F982" s="214" t="s">
        <v>107</v>
      </c>
      <c r="G982" s="375" t="s">
        <v>6398</v>
      </c>
      <c r="H982" s="350"/>
      <c r="I982" s="351"/>
    </row>
    <row r="983" spans="1:9" x14ac:dyDescent="0.3">
      <c r="A983" s="43" t="s">
        <v>4684</v>
      </c>
      <c r="B983" s="213"/>
      <c r="C983" s="212"/>
      <c r="D983" s="211"/>
      <c r="E983" s="211"/>
      <c r="F983" s="211"/>
      <c r="G983" s="376"/>
      <c r="H983" s="357" t="s">
        <v>6395</v>
      </c>
      <c r="I983" s="365" t="s">
        <v>6395</v>
      </c>
    </row>
    <row r="984" spans="1:9" ht="24" x14ac:dyDescent="0.3">
      <c r="A984" s="43" t="s">
        <v>4685</v>
      </c>
      <c r="B984" s="210"/>
      <c r="C984" s="221" t="s">
        <v>193</v>
      </c>
      <c r="D984" s="220" t="s">
        <v>425</v>
      </c>
      <c r="E984" s="208" t="s">
        <v>6475</v>
      </c>
      <c r="F984" s="219" t="s">
        <v>135</v>
      </c>
      <c r="G984" s="377" t="s">
        <v>6393</v>
      </c>
      <c r="H984" s="358"/>
      <c r="I984" s="363">
        <f>SUM(I987,I989)</f>
        <v>94.61</v>
      </c>
    </row>
    <row r="985" spans="1:9" x14ac:dyDescent="0.3">
      <c r="A985" s="43" t="s">
        <v>4686</v>
      </c>
      <c r="B985" s="198"/>
      <c r="C985" s="197" t="s">
        <v>6390</v>
      </c>
      <c r="D985" s="206">
        <v>8</v>
      </c>
      <c r="E985" s="195" t="s">
        <v>6392</v>
      </c>
      <c r="F985" s="194" t="s">
        <v>58</v>
      </c>
      <c r="G985" s="378">
        <v>0.3866</v>
      </c>
      <c r="H985" s="354">
        <v>13.47</v>
      </c>
      <c r="I985" s="366">
        <f>TRUNC(G985*H985,2)</f>
        <v>5.2</v>
      </c>
    </row>
    <row r="986" spans="1:9" x14ac:dyDescent="0.3">
      <c r="A986" s="43" t="s">
        <v>4687</v>
      </c>
      <c r="B986" s="198"/>
      <c r="C986" s="197" t="s">
        <v>6390</v>
      </c>
      <c r="D986" s="206">
        <v>12</v>
      </c>
      <c r="E986" s="195" t="s">
        <v>6391</v>
      </c>
      <c r="F986" s="194" t="s">
        <v>58</v>
      </c>
      <c r="G986" s="378">
        <v>0.38715228571428567</v>
      </c>
      <c r="H986" s="354">
        <v>19.95</v>
      </c>
      <c r="I986" s="366">
        <f>TRUNC(G986*H986,2)</f>
        <v>7.72</v>
      </c>
    </row>
    <row r="987" spans="1:9" x14ac:dyDescent="0.3">
      <c r="A987" s="43" t="s">
        <v>4688</v>
      </c>
      <c r="B987" s="198"/>
      <c r="C987" s="205" t="s">
        <v>6388</v>
      </c>
      <c r="D987" s="204"/>
      <c r="E987" s="204"/>
      <c r="F987" s="204"/>
      <c r="G987" s="379"/>
      <c r="H987" s="355"/>
      <c r="I987" s="362">
        <f>SUM(I985:I986)</f>
        <v>12.92</v>
      </c>
    </row>
    <row r="988" spans="1:9" ht="24" x14ac:dyDescent="0.3">
      <c r="A988" s="43" t="s">
        <v>4689</v>
      </c>
      <c r="B988" s="198"/>
      <c r="C988" s="197" t="s">
        <v>6387</v>
      </c>
      <c r="D988" s="193" t="s">
        <v>6474</v>
      </c>
      <c r="E988" s="203" t="s">
        <v>6473</v>
      </c>
      <c r="F988" s="194" t="s">
        <v>135</v>
      </c>
      <c r="G988" s="378">
        <v>1</v>
      </c>
      <c r="H988" s="354">
        <v>81.69</v>
      </c>
      <c r="I988" s="366">
        <f>TRUNC(G988*H988,2)</f>
        <v>81.69</v>
      </c>
    </row>
    <row r="989" spans="1:9" x14ac:dyDescent="0.3">
      <c r="A989" s="43" t="s">
        <v>4690</v>
      </c>
      <c r="B989" s="198"/>
      <c r="C989" s="205" t="s">
        <v>6403</v>
      </c>
      <c r="D989" s="204"/>
      <c r="E989" s="204"/>
      <c r="F989" s="204"/>
      <c r="G989" s="379"/>
      <c r="H989" s="355"/>
      <c r="I989" s="362">
        <f>SUM(I988)</f>
        <v>81.69</v>
      </c>
    </row>
    <row r="990" spans="1:9" x14ac:dyDescent="0.25">
      <c r="A990" s="43" t="s">
        <v>4691</v>
      </c>
      <c r="B990" s="35"/>
      <c r="C990" s="218"/>
      <c r="D990" s="35"/>
      <c r="E990" s="35"/>
      <c r="F990" s="35"/>
      <c r="G990" s="382"/>
      <c r="H990" s="337"/>
      <c r="I990" s="356"/>
    </row>
    <row r="991" spans="1:9" x14ac:dyDescent="0.3">
      <c r="A991" s="43" t="s">
        <v>4692</v>
      </c>
      <c r="B991" s="216">
        <v>699</v>
      </c>
      <c r="C991" s="215" t="s">
        <v>6399</v>
      </c>
      <c r="D991" s="214" t="s">
        <v>104</v>
      </c>
      <c r="E991" s="214" t="s">
        <v>106</v>
      </c>
      <c r="F991" s="214" t="s">
        <v>107</v>
      </c>
      <c r="G991" s="375" t="s">
        <v>6398</v>
      </c>
      <c r="H991" s="350"/>
      <c r="I991" s="351"/>
    </row>
    <row r="992" spans="1:9" x14ac:dyDescent="0.3">
      <c r="A992" s="43" t="s">
        <v>4693</v>
      </c>
      <c r="B992" s="213"/>
      <c r="C992" s="212"/>
      <c r="D992" s="211"/>
      <c r="E992" s="211"/>
      <c r="F992" s="211"/>
      <c r="G992" s="376"/>
      <c r="H992" s="357" t="s">
        <v>6395</v>
      </c>
      <c r="I992" s="365" t="s">
        <v>6395</v>
      </c>
    </row>
    <row r="993" spans="1:9" ht="36" x14ac:dyDescent="0.3">
      <c r="A993" s="43" t="s">
        <v>4694</v>
      </c>
      <c r="B993" s="210"/>
      <c r="C993" s="209" t="s">
        <v>193</v>
      </c>
      <c r="D993" s="41" t="s">
        <v>3087</v>
      </c>
      <c r="E993" s="208" t="s">
        <v>6472</v>
      </c>
      <c r="F993" s="207" t="s">
        <v>135</v>
      </c>
      <c r="G993" s="385" t="s">
        <v>6393</v>
      </c>
      <c r="H993" s="367"/>
      <c r="I993" s="363">
        <f>SUM(I1002,I1018)</f>
        <v>1024.27</v>
      </c>
    </row>
    <row r="994" spans="1:9" x14ac:dyDescent="0.3">
      <c r="A994" s="43" t="s">
        <v>4695</v>
      </c>
      <c r="B994" s="198"/>
      <c r="C994" s="197" t="s">
        <v>6390</v>
      </c>
      <c r="D994" s="206">
        <v>8</v>
      </c>
      <c r="E994" s="195" t="s">
        <v>6392</v>
      </c>
      <c r="F994" s="194" t="s">
        <v>58</v>
      </c>
      <c r="G994" s="378">
        <v>1.2672000000000001</v>
      </c>
      <c r="H994" s="354">
        <v>13.47</v>
      </c>
      <c r="I994" s="366">
        <f t="shared" ref="I994:I1001" si="16">TRUNC(G994*H994,2)</f>
        <v>17.059999999999999</v>
      </c>
    </row>
    <row r="995" spans="1:9" x14ac:dyDescent="0.3">
      <c r="A995" s="43" t="s">
        <v>4696</v>
      </c>
      <c r="B995" s="198"/>
      <c r="C995" s="197" t="s">
        <v>6390</v>
      </c>
      <c r="D995" s="206">
        <v>10</v>
      </c>
      <c r="E995" s="195" t="s">
        <v>6471</v>
      </c>
      <c r="F995" s="194" t="s">
        <v>58</v>
      </c>
      <c r="G995" s="378">
        <v>8.9800000000000005E-2</v>
      </c>
      <c r="H995" s="354">
        <v>19.95</v>
      </c>
      <c r="I995" s="366">
        <f t="shared" si="16"/>
        <v>1.79</v>
      </c>
    </row>
    <row r="996" spans="1:9" x14ac:dyDescent="0.3">
      <c r="A996" s="43" t="s">
        <v>4697</v>
      </c>
      <c r="B996" s="198"/>
      <c r="C996" s="197" t="s">
        <v>6390</v>
      </c>
      <c r="D996" s="206">
        <v>6</v>
      </c>
      <c r="E996" s="195" t="s">
        <v>6470</v>
      </c>
      <c r="F996" s="194" t="s">
        <v>58</v>
      </c>
      <c r="G996" s="378">
        <v>0.27829999999999999</v>
      </c>
      <c r="H996" s="354">
        <v>19.95</v>
      </c>
      <c r="I996" s="366">
        <f t="shared" si="16"/>
        <v>5.55</v>
      </c>
    </row>
    <row r="997" spans="1:9" x14ac:dyDescent="0.3">
      <c r="A997" s="43" t="s">
        <v>4698</v>
      </c>
      <c r="B997" s="198"/>
      <c r="C997" s="197" t="s">
        <v>6390</v>
      </c>
      <c r="D997" s="206">
        <v>12</v>
      </c>
      <c r="E997" s="195" t="s">
        <v>6391</v>
      </c>
      <c r="F997" s="194" t="s">
        <v>58</v>
      </c>
      <c r="G997" s="378">
        <v>0.8952</v>
      </c>
      <c r="H997" s="354">
        <v>19.95</v>
      </c>
      <c r="I997" s="366">
        <f t="shared" si="16"/>
        <v>17.850000000000001</v>
      </c>
    </row>
    <row r="998" spans="1:9" x14ac:dyDescent="0.3">
      <c r="A998" s="43" t="s">
        <v>4699</v>
      </c>
      <c r="B998" s="198"/>
      <c r="C998" s="197" t="s">
        <v>6390</v>
      </c>
      <c r="D998" s="206">
        <v>5</v>
      </c>
      <c r="E998" s="195" t="s">
        <v>6406</v>
      </c>
      <c r="F998" s="194" t="s">
        <v>58</v>
      </c>
      <c r="G998" s="378">
        <v>3.4634</v>
      </c>
      <c r="H998" s="354">
        <v>11.93</v>
      </c>
      <c r="I998" s="366">
        <f t="shared" si="16"/>
        <v>41.31</v>
      </c>
    </row>
    <row r="999" spans="1:9" x14ac:dyDescent="0.3">
      <c r="A999" s="43" t="s">
        <v>4700</v>
      </c>
      <c r="B999" s="198"/>
      <c r="C999" s="197" t="s">
        <v>6390</v>
      </c>
      <c r="D999" s="206">
        <v>32</v>
      </c>
      <c r="E999" s="195" t="s">
        <v>6469</v>
      </c>
      <c r="F999" s="194" t="s">
        <v>58</v>
      </c>
      <c r="G999" s="378">
        <v>9.472680000000637E-2</v>
      </c>
      <c r="H999" s="354">
        <v>14.32</v>
      </c>
      <c r="I999" s="366">
        <f t="shared" si="16"/>
        <v>1.35</v>
      </c>
    </row>
    <row r="1000" spans="1:9" x14ac:dyDescent="0.3">
      <c r="A1000" s="43" t="s">
        <v>4701</v>
      </c>
      <c r="B1000" s="198"/>
      <c r="C1000" s="197" t="s">
        <v>6390</v>
      </c>
      <c r="D1000" s="206">
        <v>4</v>
      </c>
      <c r="E1000" s="195" t="s">
        <v>6415</v>
      </c>
      <c r="F1000" s="194" t="s">
        <v>58</v>
      </c>
      <c r="G1000" s="378">
        <v>0.83509999999999995</v>
      </c>
      <c r="H1000" s="354">
        <v>19.95</v>
      </c>
      <c r="I1000" s="366">
        <f t="shared" si="16"/>
        <v>16.66</v>
      </c>
    </row>
    <row r="1001" spans="1:9" x14ac:dyDescent="0.3">
      <c r="A1001" s="43" t="s">
        <v>4702</v>
      </c>
      <c r="B1001" s="198"/>
      <c r="C1001" s="197" t="s">
        <v>6390</v>
      </c>
      <c r="D1001" s="206">
        <v>25</v>
      </c>
      <c r="E1001" s="195" t="s">
        <v>6433</v>
      </c>
      <c r="F1001" s="194" t="s">
        <v>58</v>
      </c>
      <c r="G1001" s="378">
        <v>3.8999999999999998E-3</v>
      </c>
      <c r="H1001" s="354">
        <v>19.95</v>
      </c>
      <c r="I1001" s="366">
        <f t="shared" si="16"/>
        <v>7.0000000000000007E-2</v>
      </c>
    </row>
    <row r="1002" spans="1:9" x14ac:dyDescent="0.3">
      <c r="A1002" s="43" t="s">
        <v>4703</v>
      </c>
      <c r="B1002" s="198"/>
      <c r="C1002" s="205" t="s">
        <v>6388</v>
      </c>
      <c r="D1002" s="204"/>
      <c r="E1002" s="204"/>
      <c r="F1002" s="204"/>
      <c r="G1002" s="379"/>
      <c r="H1002" s="355"/>
      <c r="I1002" s="362">
        <f>SUM(I994:I1001)</f>
        <v>101.63999999999999</v>
      </c>
    </row>
    <row r="1003" spans="1:9" ht="24" x14ac:dyDescent="0.3">
      <c r="A1003" s="43" t="s">
        <v>4704</v>
      </c>
      <c r="B1003" s="198"/>
      <c r="C1003" s="197" t="s">
        <v>6382</v>
      </c>
      <c r="D1003" s="196">
        <v>5050</v>
      </c>
      <c r="E1003" s="203" t="s">
        <v>6468</v>
      </c>
      <c r="F1003" s="194" t="s">
        <v>135</v>
      </c>
      <c r="G1003" s="378">
        <v>1</v>
      </c>
      <c r="H1003" s="354">
        <v>431.88</v>
      </c>
      <c r="I1003" s="366">
        <f t="shared" ref="I1003:I1017" si="17">TRUNC(G1003*H1003,2)</f>
        <v>431.88</v>
      </c>
    </row>
    <row r="1004" spans="1:9" x14ac:dyDescent="0.3">
      <c r="A1004" s="43" t="s">
        <v>4705</v>
      </c>
      <c r="B1004" s="198"/>
      <c r="C1004" s="197" t="s">
        <v>6390</v>
      </c>
      <c r="D1004" s="196">
        <v>3894</v>
      </c>
      <c r="E1004" s="195" t="s">
        <v>6467</v>
      </c>
      <c r="F1004" s="194" t="s">
        <v>6423</v>
      </c>
      <c r="G1004" s="378">
        <v>1</v>
      </c>
      <c r="H1004" s="354">
        <v>127.09</v>
      </c>
      <c r="I1004" s="366">
        <f t="shared" si="17"/>
        <v>127.09</v>
      </c>
    </row>
    <row r="1005" spans="1:9" ht="36" x14ac:dyDescent="0.3">
      <c r="A1005" s="43" t="s">
        <v>4706</v>
      </c>
      <c r="B1005" s="198"/>
      <c r="C1005" s="197" t="s">
        <v>6382</v>
      </c>
      <c r="D1005" s="196">
        <v>42244</v>
      </c>
      <c r="E1005" s="203" t="s">
        <v>6466</v>
      </c>
      <c r="F1005" s="194" t="s">
        <v>135</v>
      </c>
      <c r="G1005" s="378">
        <v>2</v>
      </c>
      <c r="H1005" s="354">
        <v>149.91</v>
      </c>
      <c r="I1005" s="366">
        <f t="shared" si="17"/>
        <v>299.82</v>
      </c>
    </row>
    <row r="1006" spans="1:9" x14ac:dyDescent="0.3">
      <c r="A1006" s="43" t="s">
        <v>4707</v>
      </c>
      <c r="B1006" s="198"/>
      <c r="C1006" s="197" t="s">
        <v>6382</v>
      </c>
      <c r="D1006" s="196">
        <v>21127</v>
      </c>
      <c r="E1006" s="195" t="s">
        <v>6465</v>
      </c>
      <c r="F1006" s="194" t="s">
        <v>135</v>
      </c>
      <c r="G1006" s="378">
        <v>2.8000000000000001E-2</v>
      </c>
      <c r="H1006" s="354">
        <v>3.04</v>
      </c>
      <c r="I1006" s="366">
        <f t="shared" si="17"/>
        <v>0.08</v>
      </c>
    </row>
    <row r="1007" spans="1:9" x14ac:dyDescent="0.3">
      <c r="A1007" s="43" t="s">
        <v>4708</v>
      </c>
      <c r="B1007" s="198"/>
      <c r="C1007" s="197" t="s">
        <v>6390</v>
      </c>
      <c r="D1007" s="196">
        <v>1215</v>
      </c>
      <c r="E1007" s="195" t="s">
        <v>6419</v>
      </c>
      <c r="F1007" s="194" t="s">
        <v>6418</v>
      </c>
      <c r="G1007" s="378">
        <v>19.379899999999999</v>
      </c>
      <c r="H1007" s="354">
        <v>0.56000000000000005</v>
      </c>
      <c r="I1007" s="366">
        <f t="shared" si="17"/>
        <v>10.85</v>
      </c>
    </row>
    <row r="1008" spans="1:9" x14ac:dyDescent="0.3">
      <c r="A1008" s="43" t="s">
        <v>4709</v>
      </c>
      <c r="B1008" s="198"/>
      <c r="C1008" s="197" t="s">
        <v>6390</v>
      </c>
      <c r="D1008" s="196">
        <v>2497</v>
      </c>
      <c r="E1008" s="195" t="s">
        <v>6464</v>
      </c>
      <c r="F1008" s="194" t="s">
        <v>6416</v>
      </c>
      <c r="G1008" s="378">
        <v>2.4199999999999999E-2</v>
      </c>
      <c r="H1008" s="354">
        <v>126.67</v>
      </c>
      <c r="I1008" s="366">
        <f t="shared" si="17"/>
        <v>3.06</v>
      </c>
    </row>
    <row r="1009" spans="1:9" x14ac:dyDescent="0.3">
      <c r="A1009" s="43" t="s">
        <v>4710</v>
      </c>
      <c r="B1009" s="198"/>
      <c r="C1009" s="197" t="s">
        <v>6390</v>
      </c>
      <c r="D1009" s="196">
        <v>2386</v>
      </c>
      <c r="E1009" s="195" t="s">
        <v>6463</v>
      </c>
      <c r="F1009" s="194" t="s">
        <v>6416</v>
      </c>
      <c r="G1009" s="378">
        <v>2.18E-2</v>
      </c>
      <c r="H1009" s="354">
        <v>127.51</v>
      </c>
      <c r="I1009" s="366">
        <f t="shared" si="17"/>
        <v>2.77</v>
      </c>
    </row>
    <row r="1010" spans="1:9" x14ac:dyDescent="0.3">
      <c r="A1010" s="43" t="s">
        <v>4711</v>
      </c>
      <c r="B1010" s="198"/>
      <c r="C1010" s="197" t="s">
        <v>6390</v>
      </c>
      <c r="D1010" s="196">
        <v>2438</v>
      </c>
      <c r="E1010" s="195" t="s">
        <v>6426</v>
      </c>
      <c r="F1010" s="194" t="s">
        <v>6418</v>
      </c>
      <c r="G1010" s="378">
        <v>3.278</v>
      </c>
      <c r="H1010" s="354">
        <v>7.05</v>
      </c>
      <c r="I1010" s="366">
        <f t="shared" si="17"/>
        <v>23.1</v>
      </c>
    </row>
    <row r="1011" spans="1:9" x14ac:dyDescent="0.3">
      <c r="A1011" s="43" t="s">
        <v>4712</v>
      </c>
      <c r="B1011" s="198"/>
      <c r="C1011" s="197" t="s">
        <v>6390</v>
      </c>
      <c r="D1011" s="196">
        <v>2448</v>
      </c>
      <c r="E1011" s="195" t="s">
        <v>6442</v>
      </c>
      <c r="F1011" s="194" t="s">
        <v>6418</v>
      </c>
      <c r="G1011" s="378">
        <v>0.627</v>
      </c>
      <c r="H1011" s="354">
        <v>10.029999999999999</v>
      </c>
      <c r="I1011" s="366">
        <f t="shared" si="17"/>
        <v>6.28</v>
      </c>
    </row>
    <row r="1012" spans="1:9" x14ac:dyDescent="0.3">
      <c r="A1012" s="43" t="s">
        <v>4713</v>
      </c>
      <c r="B1012" s="198"/>
      <c r="C1012" s="197" t="s">
        <v>6390</v>
      </c>
      <c r="D1012" s="206">
        <v>102</v>
      </c>
      <c r="E1012" s="195" t="s">
        <v>6462</v>
      </c>
      <c r="F1012" s="194" t="s">
        <v>6418</v>
      </c>
      <c r="G1012" s="378">
        <v>7.0999999999999994E-2</v>
      </c>
      <c r="H1012" s="354">
        <v>21.7</v>
      </c>
      <c r="I1012" s="366">
        <f t="shared" si="17"/>
        <v>1.54</v>
      </c>
    </row>
    <row r="1013" spans="1:9" x14ac:dyDescent="0.3">
      <c r="A1013" s="43" t="s">
        <v>4714</v>
      </c>
      <c r="B1013" s="198"/>
      <c r="C1013" s="197" t="s">
        <v>6390</v>
      </c>
      <c r="D1013" s="206">
        <v>104</v>
      </c>
      <c r="E1013" s="195" t="s">
        <v>6417</v>
      </c>
      <c r="F1013" s="194" t="s">
        <v>6416</v>
      </c>
      <c r="G1013" s="378">
        <v>1.6924666666667251E-2</v>
      </c>
      <c r="H1013" s="354">
        <v>166.32</v>
      </c>
      <c r="I1013" s="366">
        <f t="shared" si="17"/>
        <v>2.81</v>
      </c>
    </row>
    <row r="1014" spans="1:9" x14ac:dyDescent="0.3">
      <c r="A1014" s="43" t="s">
        <v>4715</v>
      </c>
      <c r="B1014" s="198"/>
      <c r="C1014" s="197" t="s">
        <v>6390</v>
      </c>
      <c r="D1014" s="196">
        <v>2023</v>
      </c>
      <c r="E1014" s="195" t="s">
        <v>6430</v>
      </c>
      <c r="F1014" s="194" t="s">
        <v>6413</v>
      </c>
      <c r="G1014" s="378">
        <v>0.214</v>
      </c>
      <c r="H1014" s="354">
        <v>12.79</v>
      </c>
      <c r="I1014" s="366">
        <f t="shared" si="17"/>
        <v>2.73</v>
      </c>
    </row>
    <row r="1015" spans="1:9" x14ac:dyDescent="0.3">
      <c r="A1015" s="43" t="s">
        <v>4716</v>
      </c>
      <c r="B1015" s="198"/>
      <c r="C1015" s="197" t="s">
        <v>6390</v>
      </c>
      <c r="D1015" s="196">
        <v>1861</v>
      </c>
      <c r="E1015" s="195" t="s">
        <v>6461</v>
      </c>
      <c r="F1015" s="194" t="s">
        <v>6418</v>
      </c>
      <c r="G1015" s="378">
        <v>2.63E-2</v>
      </c>
      <c r="H1015" s="354">
        <v>22.28</v>
      </c>
      <c r="I1015" s="366">
        <f t="shared" si="17"/>
        <v>0.57999999999999996</v>
      </c>
    </row>
    <row r="1016" spans="1:9" x14ac:dyDescent="0.3">
      <c r="A1016" s="43" t="s">
        <v>4717</v>
      </c>
      <c r="B1016" s="198"/>
      <c r="C1016" s="197" t="s">
        <v>6390</v>
      </c>
      <c r="D1016" s="196">
        <v>1858</v>
      </c>
      <c r="E1016" s="195" t="s">
        <v>6460</v>
      </c>
      <c r="F1016" s="194" t="s">
        <v>6413</v>
      </c>
      <c r="G1016" s="378">
        <v>0.42370000000000002</v>
      </c>
      <c r="H1016" s="354">
        <v>7.62</v>
      </c>
      <c r="I1016" s="366">
        <f t="shared" si="17"/>
        <v>3.22</v>
      </c>
    </row>
    <row r="1017" spans="1:9" x14ac:dyDescent="0.3">
      <c r="A1017" s="43" t="s">
        <v>4718</v>
      </c>
      <c r="B1017" s="198"/>
      <c r="C1017" s="197" t="s">
        <v>6390</v>
      </c>
      <c r="D1017" s="196">
        <v>2804</v>
      </c>
      <c r="E1017" s="195" t="s">
        <v>6459</v>
      </c>
      <c r="F1017" s="194" t="s">
        <v>6416</v>
      </c>
      <c r="G1017" s="378">
        <v>4.3099999999999999E-2</v>
      </c>
      <c r="H1017" s="354">
        <v>158.35</v>
      </c>
      <c r="I1017" s="366">
        <f t="shared" si="17"/>
        <v>6.82</v>
      </c>
    </row>
    <row r="1018" spans="1:9" x14ac:dyDescent="0.3">
      <c r="A1018" s="43" t="s">
        <v>4719</v>
      </c>
      <c r="B1018" s="198"/>
      <c r="C1018" s="205" t="s">
        <v>6403</v>
      </c>
      <c r="D1018" s="204"/>
      <c r="E1018" s="204"/>
      <c r="F1018" s="204"/>
      <c r="G1018" s="379"/>
      <c r="H1018" s="355"/>
      <c r="I1018" s="362">
        <f>SUM(I1003:I1017)</f>
        <v>922.63</v>
      </c>
    </row>
    <row r="1019" spans="1:9" x14ac:dyDescent="0.25">
      <c r="A1019" s="43" t="s">
        <v>4720</v>
      </c>
      <c r="B1019" s="35"/>
      <c r="C1019" s="218"/>
      <c r="D1019" s="35"/>
      <c r="E1019" s="35"/>
      <c r="F1019" s="35"/>
      <c r="G1019" s="382"/>
      <c r="H1019" s="337"/>
      <c r="I1019" s="356"/>
    </row>
    <row r="1020" spans="1:9" x14ac:dyDescent="0.3">
      <c r="A1020" s="43" t="s">
        <v>4721</v>
      </c>
      <c r="B1020" s="216">
        <v>718</v>
      </c>
      <c r="C1020" s="215" t="s">
        <v>6399</v>
      </c>
      <c r="D1020" s="214" t="s">
        <v>104</v>
      </c>
      <c r="E1020" s="214" t="s">
        <v>106</v>
      </c>
      <c r="F1020" s="214" t="s">
        <v>107</v>
      </c>
      <c r="G1020" s="375" t="s">
        <v>6398</v>
      </c>
      <c r="H1020" s="350"/>
      <c r="I1020" s="351"/>
    </row>
    <row r="1021" spans="1:9" x14ac:dyDescent="0.3">
      <c r="A1021" s="43" t="s">
        <v>4722</v>
      </c>
      <c r="B1021" s="213"/>
      <c r="C1021" s="212"/>
      <c r="D1021" s="211"/>
      <c r="E1021" s="211"/>
      <c r="F1021" s="211"/>
      <c r="G1021" s="376"/>
      <c r="H1021" s="357" t="s">
        <v>6395</v>
      </c>
      <c r="I1021" s="365" t="s">
        <v>6395</v>
      </c>
    </row>
    <row r="1022" spans="1:9" ht="24" x14ac:dyDescent="0.3">
      <c r="A1022" s="43" t="s">
        <v>4723</v>
      </c>
      <c r="B1022" s="210"/>
      <c r="C1022" s="221" t="s">
        <v>193</v>
      </c>
      <c r="D1022" s="220" t="s">
        <v>2934</v>
      </c>
      <c r="E1022" s="208" t="s">
        <v>6458</v>
      </c>
      <c r="F1022" s="219" t="s">
        <v>178</v>
      </c>
      <c r="G1022" s="377" t="s">
        <v>6393</v>
      </c>
      <c r="H1022" s="358"/>
      <c r="I1022" s="363">
        <f>SUM(I1025,I1027)</f>
        <v>39.14</v>
      </c>
    </row>
    <row r="1023" spans="1:9" x14ac:dyDescent="0.3">
      <c r="A1023" s="43" t="s">
        <v>4724</v>
      </c>
      <c r="B1023" s="198"/>
      <c r="C1023" s="197" t="s">
        <v>6390</v>
      </c>
      <c r="D1023" s="206">
        <v>12</v>
      </c>
      <c r="E1023" s="195" t="s">
        <v>6391</v>
      </c>
      <c r="F1023" s="194" t="s">
        <v>58</v>
      </c>
      <c r="G1023" s="378">
        <v>0.1</v>
      </c>
      <c r="H1023" s="354">
        <v>19.95</v>
      </c>
      <c r="I1023" s="366">
        <f>TRUNC(G1023*H1023,2)</f>
        <v>1.99</v>
      </c>
    </row>
    <row r="1024" spans="1:9" x14ac:dyDescent="0.3">
      <c r="A1024" s="43" t="s">
        <v>4725</v>
      </c>
      <c r="B1024" s="198"/>
      <c r="C1024" s="197" t="s">
        <v>6390</v>
      </c>
      <c r="D1024" s="206">
        <v>8</v>
      </c>
      <c r="E1024" s="195" t="s">
        <v>6392</v>
      </c>
      <c r="F1024" s="194" t="s">
        <v>58</v>
      </c>
      <c r="G1024" s="378">
        <v>0.10049999999999999</v>
      </c>
      <c r="H1024" s="354">
        <v>13.47</v>
      </c>
      <c r="I1024" s="366">
        <f>TRUNC(G1024*H1024,2)</f>
        <v>1.35</v>
      </c>
    </row>
    <row r="1025" spans="1:9" x14ac:dyDescent="0.3">
      <c r="A1025" s="43" t="s">
        <v>4726</v>
      </c>
      <c r="B1025" s="198"/>
      <c r="C1025" s="205" t="s">
        <v>6388</v>
      </c>
      <c r="D1025" s="204"/>
      <c r="E1025" s="204"/>
      <c r="F1025" s="204"/>
      <c r="G1025" s="379"/>
      <c r="H1025" s="355"/>
      <c r="I1025" s="362">
        <f>SUM(I1023:I1024)</f>
        <v>3.34</v>
      </c>
    </row>
    <row r="1026" spans="1:9" x14ac:dyDescent="0.3">
      <c r="A1026" s="43" t="s">
        <v>4727</v>
      </c>
      <c r="B1026" s="198"/>
      <c r="C1026" s="197" t="s">
        <v>6387</v>
      </c>
      <c r="D1026" s="193" t="s">
        <v>6457</v>
      </c>
      <c r="E1026" s="195" t="s">
        <v>6456</v>
      </c>
      <c r="F1026" s="194" t="s">
        <v>178</v>
      </c>
      <c r="G1026" s="378">
        <v>1</v>
      </c>
      <c r="H1026" s="354">
        <v>35.799999999999997</v>
      </c>
      <c r="I1026" s="366">
        <v>35.799999999999997</v>
      </c>
    </row>
    <row r="1027" spans="1:9" x14ac:dyDescent="0.3">
      <c r="A1027" s="43" t="s">
        <v>4728</v>
      </c>
      <c r="B1027" s="198"/>
      <c r="C1027" s="205" t="s">
        <v>6403</v>
      </c>
      <c r="D1027" s="204"/>
      <c r="E1027" s="204"/>
      <c r="F1027" s="204"/>
      <c r="G1027" s="379"/>
      <c r="H1027" s="355"/>
      <c r="I1027" s="362">
        <f>SUM(I1026)</f>
        <v>35.799999999999997</v>
      </c>
    </row>
    <row r="1028" spans="1:9" x14ac:dyDescent="0.25">
      <c r="A1028" s="43" t="s">
        <v>4729</v>
      </c>
      <c r="B1028" s="35"/>
      <c r="C1028" s="218"/>
      <c r="D1028" s="35"/>
      <c r="E1028" s="35"/>
      <c r="F1028" s="35"/>
      <c r="G1028" s="382"/>
      <c r="H1028" s="337"/>
      <c r="I1028" s="356"/>
    </row>
    <row r="1029" spans="1:9" x14ac:dyDescent="0.3">
      <c r="A1029" s="43" t="s">
        <v>4730</v>
      </c>
      <c r="B1029" s="216">
        <v>719</v>
      </c>
      <c r="C1029" s="215" t="s">
        <v>6399</v>
      </c>
      <c r="D1029" s="214" t="s">
        <v>104</v>
      </c>
      <c r="E1029" s="214" t="s">
        <v>106</v>
      </c>
      <c r="F1029" s="214" t="s">
        <v>107</v>
      </c>
      <c r="G1029" s="375" t="s">
        <v>6398</v>
      </c>
      <c r="H1029" s="350"/>
      <c r="I1029" s="351"/>
    </row>
    <row r="1030" spans="1:9" x14ac:dyDescent="0.3">
      <c r="A1030" s="43" t="s">
        <v>4731</v>
      </c>
      <c r="B1030" s="213"/>
      <c r="C1030" s="212"/>
      <c r="D1030" s="211"/>
      <c r="E1030" s="211"/>
      <c r="F1030" s="211"/>
      <c r="G1030" s="376"/>
      <c r="H1030" s="357" t="s">
        <v>6395</v>
      </c>
      <c r="I1030" s="365" t="s">
        <v>6395</v>
      </c>
    </row>
    <row r="1031" spans="1:9" ht="24" x14ac:dyDescent="0.3">
      <c r="A1031" s="43" t="s">
        <v>4732</v>
      </c>
      <c r="B1031" s="210"/>
      <c r="C1031" s="221" t="s">
        <v>193</v>
      </c>
      <c r="D1031" s="220" t="s">
        <v>2923</v>
      </c>
      <c r="E1031" s="208" t="s">
        <v>6455</v>
      </c>
      <c r="F1031" s="219" t="s">
        <v>140</v>
      </c>
      <c r="G1031" s="377" t="s">
        <v>6393</v>
      </c>
      <c r="H1031" s="358"/>
      <c r="I1031" s="363">
        <f>SUM(I1034,I1037)</f>
        <v>201.3</v>
      </c>
    </row>
    <row r="1032" spans="1:9" x14ac:dyDescent="0.3">
      <c r="A1032" s="43" t="s">
        <v>4733</v>
      </c>
      <c r="B1032" s="198"/>
      <c r="C1032" s="197" t="s">
        <v>6390</v>
      </c>
      <c r="D1032" s="206">
        <v>12</v>
      </c>
      <c r="E1032" s="195" t="s">
        <v>6391</v>
      </c>
      <c r="F1032" s="194" t="s">
        <v>58</v>
      </c>
      <c r="G1032" s="378">
        <v>0.8</v>
      </c>
      <c r="H1032" s="354">
        <v>19.95</v>
      </c>
      <c r="I1032" s="366">
        <f>TRUNC(G1032*H1032,2)</f>
        <v>15.96</v>
      </c>
    </row>
    <row r="1033" spans="1:9" x14ac:dyDescent="0.3">
      <c r="A1033" s="43" t="s">
        <v>4734</v>
      </c>
      <c r="B1033" s="198"/>
      <c r="C1033" s="197" t="s">
        <v>6390</v>
      </c>
      <c r="D1033" s="206">
        <v>8</v>
      </c>
      <c r="E1033" s="195" t="s">
        <v>6392</v>
      </c>
      <c r="F1033" s="194" t="s">
        <v>58</v>
      </c>
      <c r="G1033" s="378">
        <v>0.80145454545454542</v>
      </c>
      <c r="H1033" s="354">
        <v>13.47</v>
      </c>
      <c r="I1033" s="366">
        <f>TRUNC(G1033*H1033,2)</f>
        <v>10.79</v>
      </c>
    </row>
    <row r="1034" spans="1:9" x14ac:dyDescent="0.3">
      <c r="A1034" s="43" t="s">
        <v>4735</v>
      </c>
      <c r="B1034" s="198"/>
      <c r="C1034" s="205" t="s">
        <v>6388</v>
      </c>
      <c r="D1034" s="204"/>
      <c r="E1034" s="204"/>
      <c r="F1034" s="204"/>
      <c r="G1034" s="379"/>
      <c r="H1034" s="355"/>
      <c r="I1034" s="362">
        <f>SUM(I1032:I1033)</f>
        <v>26.75</v>
      </c>
    </row>
    <row r="1035" spans="1:9" x14ac:dyDescent="0.3">
      <c r="A1035" s="43" t="s">
        <v>4736</v>
      </c>
      <c r="B1035" s="198"/>
      <c r="C1035" s="197" t="s">
        <v>6387</v>
      </c>
      <c r="D1035" s="193" t="s">
        <v>6454</v>
      </c>
      <c r="E1035" s="195" t="s">
        <v>6453</v>
      </c>
      <c r="F1035" s="194" t="s">
        <v>140</v>
      </c>
      <c r="G1035" s="378">
        <v>1</v>
      </c>
      <c r="H1035" s="354">
        <v>171.97</v>
      </c>
      <c r="I1035" s="366">
        <f>TRUNC(G1035*H1035,2)</f>
        <v>171.97</v>
      </c>
    </row>
    <row r="1036" spans="1:9" ht="36" x14ac:dyDescent="0.3">
      <c r="A1036" s="43" t="s">
        <v>4737</v>
      </c>
      <c r="B1036" s="198"/>
      <c r="C1036" s="197" t="s">
        <v>6390</v>
      </c>
      <c r="D1036" s="196">
        <v>2977</v>
      </c>
      <c r="E1036" s="203" t="s">
        <v>6452</v>
      </c>
      <c r="F1036" s="194" t="s">
        <v>6423</v>
      </c>
      <c r="G1036" s="378">
        <v>6</v>
      </c>
      <c r="H1036" s="354">
        <v>0.43</v>
      </c>
      <c r="I1036" s="366">
        <f>TRUNC(G1036*H1036,2)</f>
        <v>2.58</v>
      </c>
    </row>
    <row r="1037" spans="1:9" x14ac:dyDescent="0.3">
      <c r="A1037" s="43" t="s">
        <v>4738</v>
      </c>
      <c r="B1037" s="198"/>
      <c r="C1037" s="205" t="s">
        <v>6403</v>
      </c>
      <c r="D1037" s="204"/>
      <c r="E1037" s="204"/>
      <c r="F1037" s="204"/>
      <c r="G1037" s="379"/>
      <c r="H1037" s="355"/>
      <c r="I1037" s="362">
        <f>SUM(I1035:I1036)</f>
        <v>174.55</v>
      </c>
    </row>
    <row r="1038" spans="1:9" x14ac:dyDescent="0.3">
      <c r="A1038" s="43" t="s">
        <v>4739</v>
      </c>
      <c r="B1038" s="216">
        <v>721</v>
      </c>
      <c r="C1038" s="215" t="s">
        <v>6399</v>
      </c>
      <c r="D1038" s="214" t="s">
        <v>104</v>
      </c>
      <c r="E1038" s="214" t="s">
        <v>106</v>
      </c>
      <c r="F1038" s="214" t="s">
        <v>107</v>
      </c>
      <c r="G1038" s="375" t="s">
        <v>6398</v>
      </c>
      <c r="H1038" s="350"/>
      <c r="I1038" s="351"/>
    </row>
    <row r="1039" spans="1:9" x14ac:dyDescent="0.3">
      <c r="A1039" s="43" t="s">
        <v>4740</v>
      </c>
      <c r="B1039" s="213"/>
      <c r="C1039" s="212"/>
      <c r="D1039" s="211"/>
      <c r="E1039" s="211"/>
      <c r="F1039" s="211"/>
      <c r="G1039" s="376"/>
      <c r="H1039" s="357" t="s">
        <v>6395</v>
      </c>
      <c r="I1039" s="365" t="s">
        <v>6395</v>
      </c>
    </row>
    <row r="1040" spans="1:9" ht="24" x14ac:dyDescent="0.3">
      <c r="A1040" s="43" t="s">
        <v>4741</v>
      </c>
      <c r="B1040" s="210"/>
      <c r="C1040" s="221" t="s">
        <v>193</v>
      </c>
      <c r="D1040" s="220" t="s">
        <v>3499</v>
      </c>
      <c r="E1040" s="208" t="s">
        <v>6451</v>
      </c>
      <c r="F1040" s="219" t="s">
        <v>135</v>
      </c>
      <c r="G1040" s="377" t="s">
        <v>6393</v>
      </c>
      <c r="H1040" s="358"/>
      <c r="I1040" s="363">
        <f>SUM(I1044,I1046)</f>
        <v>2614.15</v>
      </c>
    </row>
    <row r="1041" spans="1:9" x14ac:dyDescent="0.3">
      <c r="A1041" s="43" t="s">
        <v>4742</v>
      </c>
      <c r="B1041" s="198"/>
      <c r="C1041" s="197" t="s">
        <v>6390</v>
      </c>
      <c r="D1041" s="206">
        <v>8</v>
      </c>
      <c r="E1041" s="195" t="s">
        <v>6392</v>
      </c>
      <c r="F1041" s="194" t="s">
        <v>58</v>
      </c>
      <c r="G1041" s="378">
        <v>4.0037735849056606</v>
      </c>
      <c r="H1041" s="354">
        <v>13.47</v>
      </c>
      <c r="I1041" s="366">
        <f>TRUNC(G1041*H1041,2)</f>
        <v>53.93</v>
      </c>
    </row>
    <row r="1042" spans="1:9" x14ac:dyDescent="0.3">
      <c r="A1042" s="43" t="s">
        <v>4743</v>
      </c>
      <c r="B1042" s="198"/>
      <c r="C1042" s="197" t="s">
        <v>6390</v>
      </c>
      <c r="D1042" s="206">
        <v>12</v>
      </c>
      <c r="E1042" s="195" t="s">
        <v>6391</v>
      </c>
      <c r="F1042" s="194" t="s">
        <v>58</v>
      </c>
      <c r="G1042" s="378">
        <v>1</v>
      </c>
      <c r="H1042" s="354">
        <v>19.95</v>
      </c>
      <c r="I1042" s="366">
        <f>TRUNC(G1042*H1042,2)</f>
        <v>19.95</v>
      </c>
    </row>
    <row r="1043" spans="1:9" x14ac:dyDescent="0.3">
      <c r="A1043" s="43" t="s">
        <v>4744</v>
      </c>
      <c r="B1043" s="198"/>
      <c r="C1043" s="197" t="s">
        <v>6390</v>
      </c>
      <c r="D1043" s="206">
        <v>11</v>
      </c>
      <c r="E1043" s="195" t="s">
        <v>6389</v>
      </c>
      <c r="F1043" s="194" t="s">
        <v>58</v>
      </c>
      <c r="G1043" s="378">
        <v>1</v>
      </c>
      <c r="H1043" s="354">
        <v>19.95</v>
      </c>
      <c r="I1043" s="366">
        <f>TRUNC(G1043*H1043,2)</f>
        <v>19.95</v>
      </c>
    </row>
    <row r="1044" spans="1:9" x14ac:dyDescent="0.3">
      <c r="A1044" s="43" t="s">
        <v>4745</v>
      </c>
      <c r="B1044" s="198"/>
      <c r="C1044" s="205" t="s">
        <v>6388</v>
      </c>
      <c r="D1044" s="204"/>
      <c r="E1044" s="204"/>
      <c r="F1044" s="204"/>
      <c r="G1044" s="379"/>
      <c r="H1044" s="355"/>
      <c r="I1044" s="362">
        <f>SUM(I1041:I1043)</f>
        <v>93.83</v>
      </c>
    </row>
    <row r="1045" spans="1:9" x14ac:dyDescent="0.3">
      <c r="A1045" s="43" t="s">
        <v>4746</v>
      </c>
      <c r="B1045" s="198"/>
      <c r="C1045" s="197" t="s">
        <v>6387</v>
      </c>
      <c r="D1045" s="193" t="s">
        <v>6450</v>
      </c>
      <c r="E1045" s="195" t="s">
        <v>6449</v>
      </c>
      <c r="F1045" s="194" t="s">
        <v>135</v>
      </c>
      <c r="G1045" s="378">
        <v>1</v>
      </c>
      <c r="H1045" s="354">
        <v>2520.3200000000002</v>
      </c>
      <c r="I1045" s="366">
        <v>2520.3200000000002</v>
      </c>
    </row>
    <row r="1046" spans="1:9" x14ac:dyDescent="0.3">
      <c r="A1046" s="43" t="s">
        <v>4747</v>
      </c>
      <c r="B1046" s="198"/>
      <c r="C1046" s="205" t="s">
        <v>6403</v>
      </c>
      <c r="D1046" s="204"/>
      <c r="E1046" s="204"/>
      <c r="F1046" s="204"/>
      <c r="G1046" s="379"/>
      <c r="H1046" s="355"/>
      <c r="I1046" s="362">
        <f>SUM(I1045)</f>
        <v>2520.3200000000002</v>
      </c>
    </row>
    <row r="1047" spans="1:9" x14ac:dyDescent="0.25">
      <c r="A1047" s="43" t="s">
        <v>4748</v>
      </c>
      <c r="B1047" s="35"/>
      <c r="C1047" s="218"/>
      <c r="D1047" s="35"/>
      <c r="E1047" s="35"/>
      <c r="F1047" s="35"/>
      <c r="G1047" s="382"/>
      <c r="H1047" s="337"/>
      <c r="I1047" s="356"/>
    </row>
    <row r="1048" spans="1:9" x14ac:dyDescent="0.3">
      <c r="A1048" s="43" t="s">
        <v>4749</v>
      </c>
      <c r="B1048" s="216">
        <v>725</v>
      </c>
      <c r="C1048" s="215" t="s">
        <v>6399</v>
      </c>
      <c r="D1048" s="214" t="s">
        <v>104</v>
      </c>
      <c r="E1048" s="214" t="s">
        <v>106</v>
      </c>
      <c r="F1048" s="214" t="s">
        <v>107</v>
      </c>
      <c r="G1048" s="375" t="s">
        <v>6398</v>
      </c>
      <c r="H1048" s="350"/>
      <c r="I1048" s="351"/>
    </row>
    <row r="1049" spans="1:9" x14ac:dyDescent="0.3">
      <c r="A1049" s="43" t="s">
        <v>4750</v>
      </c>
      <c r="B1049" s="213"/>
      <c r="C1049" s="212"/>
      <c r="D1049" s="211"/>
      <c r="E1049" s="211"/>
      <c r="F1049" s="211"/>
      <c r="G1049" s="376"/>
      <c r="H1049" s="357" t="s">
        <v>6395</v>
      </c>
      <c r="I1049" s="365" t="s">
        <v>6395</v>
      </c>
    </row>
    <row r="1050" spans="1:9" ht="24" x14ac:dyDescent="0.3">
      <c r="A1050" s="43" t="s">
        <v>4751</v>
      </c>
      <c r="B1050" s="210"/>
      <c r="C1050" s="221" t="s">
        <v>193</v>
      </c>
      <c r="D1050" s="220" t="s">
        <v>3102</v>
      </c>
      <c r="E1050" s="208" t="s">
        <v>6448</v>
      </c>
      <c r="F1050" s="219" t="s">
        <v>135</v>
      </c>
      <c r="G1050" s="377" t="s">
        <v>6393</v>
      </c>
      <c r="H1050" s="358"/>
      <c r="I1050" s="363">
        <f>SUM(I1053,I1063)</f>
        <v>87.7</v>
      </c>
    </row>
    <row r="1051" spans="1:9" x14ac:dyDescent="0.3">
      <c r="A1051" s="43" t="s">
        <v>4752</v>
      </c>
      <c r="B1051" s="198"/>
      <c r="C1051" s="197" t="s">
        <v>6390</v>
      </c>
      <c r="D1051" s="206">
        <v>25</v>
      </c>
      <c r="E1051" s="195" t="s">
        <v>6433</v>
      </c>
      <c r="F1051" s="194" t="s">
        <v>58</v>
      </c>
      <c r="G1051" s="378">
        <v>0.3</v>
      </c>
      <c r="H1051" s="354">
        <v>19.95</v>
      </c>
      <c r="I1051" s="366">
        <f>TRUNC(G1051*H1051,2)</f>
        <v>5.98</v>
      </c>
    </row>
    <row r="1052" spans="1:9" x14ac:dyDescent="0.3">
      <c r="A1052" s="43" t="s">
        <v>4753</v>
      </c>
      <c r="B1052" s="198"/>
      <c r="C1052" s="197" t="s">
        <v>6390</v>
      </c>
      <c r="D1052" s="206">
        <v>8</v>
      </c>
      <c r="E1052" s="195" t="s">
        <v>6392</v>
      </c>
      <c r="F1052" s="194" t="s">
        <v>58</v>
      </c>
      <c r="G1052" s="378">
        <v>0.30074999999999996</v>
      </c>
      <c r="H1052" s="354">
        <v>13.47</v>
      </c>
      <c r="I1052" s="366">
        <f>TRUNC(G1052*H1052,2)</f>
        <v>4.05</v>
      </c>
    </row>
    <row r="1053" spans="1:9" x14ac:dyDescent="0.3">
      <c r="A1053" s="43" t="s">
        <v>4754</v>
      </c>
      <c r="B1053" s="198"/>
      <c r="C1053" s="205" t="s">
        <v>6388</v>
      </c>
      <c r="D1053" s="204"/>
      <c r="E1053" s="204"/>
      <c r="F1053" s="204"/>
      <c r="G1053" s="379"/>
      <c r="H1053" s="355"/>
      <c r="I1053" s="362">
        <f>SUM(I1051:I1052)</f>
        <v>10.030000000000001</v>
      </c>
    </row>
    <row r="1054" spans="1:9" x14ac:dyDescent="0.3">
      <c r="A1054" s="43" t="s">
        <v>4755</v>
      </c>
      <c r="B1054" s="198"/>
      <c r="C1054" s="197" t="s">
        <v>6390</v>
      </c>
      <c r="D1054" s="196">
        <v>2417</v>
      </c>
      <c r="E1054" s="195" t="s">
        <v>6447</v>
      </c>
      <c r="F1054" s="194" t="s">
        <v>6418</v>
      </c>
      <c r="G1054" s="378">
        <v>0.03</v>
      </c>
      <c r="H1054" s="354">
        <v>30.12</v>
      </c>
      <c r="I1054" s="366">
        <f t="shared" ref="I1054:I1062" si="18">TRUNC(G1054*H1054,2)</f>
        <v>0.9</v>
      </c>
    </row>
    <row r="1055" spans="1:9" x14ac:dyDescent="0.3">
      <c r="A1055" s="43" t="s">
        <v>4756</v>
      </c>
      <c r="B1055" s="198"/>
      <c r="C1055" s="197" t="s">
        <v>6390</v>
      </c>
      <c r="D1055" s="196">
        <v>1672</v>
      </c>
      <c r="E1055" s="195" t="s">
        <v>6446</v>
      </c>
      <c r="F1055" s="194" t="s">
        <v>6423</v>
      </c>
      <c r="G1055" s="378">
        <v>0.03</v>
      </c>
      <c r="H1055" s="354">
        <v>2.42</v>
      </c>
      <c r="I1055" s="366">
        <f t="shared" si="18"/>
        <v>7.0000000000000007E-2</v>
      </c>
    </row>
    <row r="1056" spans="1:9" x14ac:dyDescent="0.3">
      <c r="A1056" s="43" t="s">
        <v>4757</v>
      </c>
      <c r="B1056" s="198"/>
      <c r="C1056" s="197" t="s">
        <v>6390</v>
      </c>
      <c r="D1056" s="196">
        <v>1264</v>
      </c>
      <c r="E1056" s="195" t="s">
        <v>6445</v>
      </c>
      <c r="F1056" s="194" t="s">
        <v>6423</v>
      </c>
      <c r="G1056" s="378">
        <v>7.0000000000000001E-3</v>
      </c>
      <c r="H1056" s="354">
        <v>13.47</v>
      </c>
      <c r="I1056" s="366">
        <f t="shared" si="18"/>
        <v>0.09</v>
      </c>
    </row>
    <row r="1057" spans="1:9" x14ac:dyDescent="0.3">
      <c r="A1057" s="43" t="s">
        <v>4758</v>
      </c>
      <c r="B1057" s="198"/>
      <c r="C1057" s="197" t="s">
        <v>6390</v>
      </c>
      <c r="D1057" s="196">
        <v>2246</v>
      </c>
      <c r="E1057" s="195" t="s">
        <v>6444</v>
      </c>
      <c r="F1057" s="194" t="s">
        <v>6418</v>
      </c>
      <c r="G1057" s="378">
        <v>0.01</v>
      </c>
      <c r="H1057" s="354">
        <v>24.97</v>
      </c>
      <c r="I1057" s="366">
        <f t="shared" si="18"/>
        <v>0.24</v>
      </c>
    </row>
    <row r="1058" spans="1:9" x14ac:dyDescent="0.3">
      <c r="A1058" s="43" t="s">
        <v>4759</v>
      </c>
      <c r="B1058" s="198"/>
      <c r="C1058" s="197" t="s">
        <v>6390</v>
      </c>
      <c r="D1058" s="196">
        <v>1120</v>
      </c>
      <c r="E1058" s="195" t="s">
        <v>6443</v>
      </c>
      <c r="F1058" s="194" t="s">
        <v>6418</v>
      </c>
      <c r="G1058" s="378">
        <v>0.15774999999999584</v>
      </c>
      <c r="H1058" s="354">
        <v>7.75</v>
      </c>
      <c r="I1058" s="366">
        <f t="shared" si="18"/>
        <v>1.22</v>
      </c>
    </row>
    <row r="1059" spans="1:9" x14ac:dyDescent="0.3">
      <c r="A1059" s="43" t="s">
        <v>4760</v>
      </c>
      <c r="B1059" s="198"/>
      <c r="C1059" s="197" t="s">
        <v>6390</v>
      </c>
      <c r="D1059" s="196">
        <v>2448</v>
      </c>
      <c r="E1059" s="195" t="s">
        <v>6442</v>
      </c>
      <c r="F1059" s="194" t="s">
        <v>6418</v>
      </c>
      <c r="G1059" s="378">
        <v>0.4</v>
      </c>
      <c r="H1059" s="354">
        <v>10.029999999999999</v>
      </c>
      <c r="I1059" s="366">
        <f t="shared" si="18"/>
        <v>4.01</v>
      </c>
    </row>
    <row r="1060" spans="1:9" x14ac:dyDescent="0.3">
      <c r="A1060" s="43" t="s">
        <v>4761</v>
      </c>
      <c r="B1060" s="198"/>
      <c r="C1060" s="197" t="s">
        <v>6390</v>
      </c>
      <c r="D1060" s="196">
        <v>1334</v>
      </c>
      <c r="E1060" s="195" t="s">
        <v>6441</v>
      </c>
      <c r="F1060" s="194" t="s">
        <v>6423</v>
      </c>
      <c r="G1060" s="378">
        <v>0.09</v>
      </c>
      <c r="H1060" s="354">
        <v>9.73</v>
      </c>
      <c r="I1060" s="366">
        <f t="shared" si="18"/>
        <v>0.87</v>
      </c>
    </row>
    <row r="1061" spans="1:9" ht="24" x14ac:dyDescent="0.3">
      <c r="A1061" s="43" t="s">
        <v>4762</v>
      </c>
      <c r="B1061" s="198"/>
      <c r="C1061" s="197" t="s">
        <v>6382</v>
      </c>
      <c r="D1061" s="206">
        <v>567</v>
      </c>
      <c r="E1061" s="195" t="s">
        <v>6440</v>
      </c>
      <c r="F1061" s="194" t="s">
        <v>178</v>
      </c>
      <c r="G1061" s="378">
        <v>3.4</v>
      </c>
      <c r="H1061" s="354">
        <v>9.82</v>
      </c>
      <c r="I1061" s="366">
        <f t="shared" si="18"/>
        <v>33.380000000000003</v>
      </c>
    </row>
    <row r="1062" spans="1:9" x14ac:dyDescent="0.3">
      <c r="A1062" s="43" t="s">
        <v>4763</v>
      </c>
      <c r="B1062" s="198"/>
      <c r="C1062" s="197" t="s">
        <v>6390</v>
      </c>
      <c r="D1062" s="196">
        <v>2941</v>
      </c>
      <c r="E1062" s="195" t="s">
        <v>6439</v>
      </c>
      <c r="F1062" s="194" t="s">
        <v>6423</v>
      </c>
      <c r="G1062" s="378">
        <v>1</v>
      </c>
      <c r="H1062" s="354">
        <v>36.89</v>
      </c>
      <c r="I1062" s="366">
        <f t="shared" si="18"/>
        <v>36.89</v>
      </c>
    </row>
    <row r="1063" spans="1:9" x14ac:dyDescent="0.3">
      <c r="A1063" s="43" t="s">
        <v>4764</v>
      </c>
      <c r="B1063" s="198"/>
      <c r="C1063" s="205" t="s">
        <v>6403</v>
      </c>
      <c r="D1063" s="204"/>
      <c r="E1063" s="204"/>
      <c r="F1063" s="204"/>
      <c r="G1063" s="379"/>
      <c r="H1063" s="355"/>
      <c r="I1063" s="362">
        <f>SUM(I1054:I1062)</f>
        <v>77.67</v>
      </c>
    </row>
    <row r="1064" spans="1:9" x14ac:dyDescent="0.25">
      <c r="A1064" s="43" t="s">
        <v>4765</v>
      </c>
      <c r="B1064" s="35"/>
      <c r="C1064" s="218"/>
      <c r="D1064" s="35"/>
      <c r="E1064" s="35"/>
      <c r="F1064" s="35"/>
      <c r="G1064" s="382"/>
      <c r="H1064" s="337"/>
      <c r="I1064" s="356"/>
    </row>
    <row r="1065" spans="1:9" x14ac:dyDescent="0.3">
      <c r="A1065" s="43" t="s">
        <v>4766</v>
      </c>
      <c r="B1065" s="216">
        <v>727</v>
      </c>
      <c r="C1065" s="215" t="s">
        <v>6399</v>
      </c>
      <c r="D1065" s="214" t="s">
        <v>104</v>
      </c>
      <c r="E1065" s="214" t="s">
        <v>106</v>
      </c>
      <c r="F1065" s="214" t="s">
        <v>107</v>
      </c>
      <c r="G1065" s="375" t="s">
        <v>6398</v>
      </c>
      <c r="H1065" s="350"/>
      <c r="I1065" s="351"/>
    </row>
    <row r="1066" spans="1:9" x14ac:dyDescent="0.3">
      <c r="A1066" s="43" t="s">
        <v>4767</v>
      </c>
      <c r="B1066" s="213"/>
      <c r="C1066" s="212"/>
      <c r="D1066" s="211"/>
      <c r="E1066" s="211"/>
      <c r="F1066" s="211"/>
      <c r="G1066" s="376"/>
      <c r="H1066" s="357" t="s">
        <v>6395</v>
      </c>
      <c r="I1066" s="365" t="s">
        <v>6395</v>
      </c>
    </row>
    <row r="1067" spans="1:9" ht="48" x14ac:dyDescent="0.3">
      <c r="A1067" s="43" t="s">
        <v>4768</v>
      </c>
      <c r="B1067" s="210"/>
      <c r="C1067" s="221" t="s">
        <v>193</v>
      </c>
      <c r="D1067" s="220" t="s">
        <v>374</v>
      </c>
      <c r="E1067" s="208" t="s">
        <v>6438</v>
      </c>
      <c r="F1067" s="219" t="s">
        <v>140</v>
      </c>
      <c r="G1067" s="377" t="s">
        <v>6393</v>
      </c>
      <c r="H1067" s="358"/>
      <c r="I1067" s="363">
        <f>SUM(I1070,I1079)</f>
        <v>151.19</v>
      </c>
    </row>
    <row r="1068" spans="1:9" x14ac:dyDescent="0.3">
      <c r="A1068" s="43" t="s">
        <v>4769</v>
      </c>
      <c r="B1068" s="198"/>
      <c r="C1068" s="197" t="s">
        <v>6390</v>
      </c>
      <c r="D1068" s="206">
        <v>5</v>
      </c>
      <c r="E1068" s="195" t="s">
        <v>6406</v>
      </c>
      <c r="F1068" s="194" t="s">
        <v>58</v>
      </c>
      <c r="G1068" s="378">
        <v>2.19</v>
      </c>
      <c r="H1068" s="354">
        <v>11.93</v>
      </c>
      <c r="I1068" s="366">
        <f>TRUNC(G1068*H1068,2)</f>
        <v>26.12</v>
      </c>
    </row>
    <row r="1069" spans="1:9" x14ac:dyDescent="0.3">
      <c r="A1069" s="43" t="s">
        <v>4770</v>
      </c>
      <c r="B1069" s="198"/>
      <c r="C1069" s="197" t="s">
        <v>6390</v>
      </c>
      <c r="D1069" s="206">
        <v>25</v>
      </c>
      <c r="E1069" s="195" t="s">
        <v>6433</v>
      </c>
      <c r="F1069" s="194" t="s">
        <v>58</v>
      </c>
      <c r="G1069" s="378">
        <v>0.51102000000000014</v>
      </c>
      <c r="H1069" s="354">
        <v>19.95</v>
      </c>
      <c r="I1069" s="366">
        <f>TRUNC(G1069*H1069,2)</f>
        <v>10.19</v>
      </c>
    </row>
    <row r="1070" spans="1:9" x14ac:dyDescent="0.3">
      <c r="A1070" s="43" t="s">
        <v>4771</v>
      </c>
      <c r="B1070" s="198"/>
      <c r="C1070" s="205" t="s">
        <v>6388</v>
      </c>
      <c r="D1070" s="204"/>
      <c r="E1070" s="204"/>
      <c r="F1070" s="204"/>
      <c r="G1070" s="379"/>
      <c r="H1070" s="355"/>
      <c r="I1070" s="362">
        <f>SUM(I1068:I1069)</f>
        <v>36.31</v>
      </c>
    </row>
    <row r="1071" spans="1:9" ht="24" x14ac:dyDescent="0.3">
      <c r="A1071" s="43" t="s">
        <v>4772</v>
      </c>
      <c r="B1071" s="198"/>
      <c r="C1071" s="197" t="s">
        <v>6387</v>
      </c>
      <c r="D1071" s="193" t="s">
        <v>6437</v>
      </c>
      <c r="E1071" s="195" t="s">
        <v>6436</v>
      </c>
      <c r="F1071" s="194" t="s">
        <v>140</v>
      </c>
      <c r="G1071" s="378">
        <v>1</v>
      </c>
      <c r="H1071" s="354">
        <v>41.25</v>
      </c>
      <c r="I1071" s="366">
        <v>41.25</v>
      </c>
    </row>
    <row r="1072" spans="1:9" x14ac:dyDescent="0.3">
      <c r="A1072" s="43" t="s">
        <v>4773</v>
      </c>
      <c r="B1072" s="198"/>
      <c r="C1072" s="197" t="s">
        <v>6390</v>
      </c>
      <c r="D1072" s="196">
        <v>2023</v>
      </c>
      <c r="E1072" s="195" t="s">
        <v>6430</v>
      </c>
      <c r="F1072" s="194" t="s">
        <v>6413</v>
      </c>
      <c r="G1072" s="378">
        <v>0.65</v>
      </c>
      <c r="H1072" s="354">
        <v>12.79</v>
      </c>
      <c r="I1072" s="366">
        <f t="shared" ref="I1072:I1078" si="19">TRUNC(G1072*H1072,2)</f>
        <v>8.31</v>
      </c>
    </row>
    <row r="1073" spans="1:9" x14ac:dyDescent="0.3">
      <c r="A1073" s="43" t="s">
        <v>4774</v>
      </c>
      <c r="B1073" s="198"/>
      <c r="C1073" s="197" t="s">
        <v>6390</v>
      </c>
      <c r="D1073" s="196">
        <v>1968</v>
      </c>
      <c r="E1073" s="195" t="s">
        <v>6429</v>
      </c>
      <c r="F1073" s="194" t="s">
        <v>6413</v>
      </c>
      <c r="G1073" s="378">
        <v>0.97</v>
      </c>
      <c r="H1073" s="354">
        <v>7.47</v>
      </c>
      <c r="I1073" s="366">
        <f t="shared" si="19"/>
        <v>7.24</v>
      </c>
    </row>
    <row r="1074" spans="1:9" x14ac:dyDescent="0.3">
      <c r="A1074" s="43" t="s">
        <v>4775</v>
      </c>
      <c r="B1074" s="198"/>
      <c r="C1074" s="197" t="s">
        <v>6390</v>
      </c>
      <c r="D1074" s="196">
        <v>1862</v>
      </c>
      <c r="E1074" s="195" t="s">
        <v>6428</v>
      </c>
      <c r="F1074" s="194" t="s">
        <v>6418</v>
      </c>
      <c r="G1074" s="378">
        <v>0.03</v>
      </c>
      <c r="H1074" s="354">
        <v>24.44</v>
      </c>
      <c r="I1074" s="366">
        <f t="shared" si="19"/>
        <v>0.73</v>
      </c>
    </row>
    <row r="1075" spans="1:9" x14ac:dyDescent="0.3">
      <c r="A1075" s="43" t="s">
        <v>4776</v>
      </c>
      <c r="B1075" s="198"/>
      <c r="C1075" s="197" t="s">
        <v>6390</v>
      </c>
      <c r="D1075" s="196">
        <v>2380</v>
      </c>
      <c r="E1075" s="195" t="s">
        <v>6427</v>
      </c>
      <c r="F1075" s="194" t="s">
        <v>6413</v>
      </c>
      <c r="G1075" s="378">
        <v>1.71</v>
      </c>
      <c r="H1075" s="354">
        <v>3.08</v>
      </c>
      <c r="I1075" s="366">
        <f t="shared" si="19"/>
        <v>5.26</v>
      </c>
    </row>
    <row r="1076" spans="1:9" x14ac:dyDescent="0.3">
      <c r="A1076" s="43" t="s">
        <v>4777</v>
      </c>
      <c r="B1076" s="198"/>
      <c r="C1076" s="197" t="s">
        <v>6390</v>
      </c>
      <c r="D1076" s="196">
        <v>2438</v>
      </c>
      <c r="E1076" s="195" t="s">
        <v>6426</v>
      </c>
      <c r="F1076" s="194" t="s">
        <v>6418</v>
      </c>
      <c r="G1076" s="378">
        <v>2.5</v>
      </c>
      <c r="H1076" s="354">
        <v>7.05</v>
      </c>
      <c r="I1076" s="366">
        <f t="shared" si="19"/>
        <v>17.62</v>
      </c>
    </row>
    <row r="1077" spans="1:9" x14ac:dyDescent="0.3">
      <c r="A1077" s="43" t="s">
        <v>4778</v>
      </c>
      <c r="B1077" s="198"/>
      <c r="C1077" s="197" t="s">
        <v>6390</v>
      </c>
      <c r="D1077" s="196">
        <v>2666</v>
      </c>
      <c r="E1077" s="195" t="s">
        <v>6425</v>
      </c>
      <c r="F1077" s="194" t="s">
        <v>6416</v>
      </c>
      <c r="G1077" s="378">
        <v>7.0000000000000007E-2</v>
      </c>
      <c r="H1077" s="354">
        <v>489.41</v>
      </c>
      <c r="I1077" s="366">
        <f t="shared" si="19"/>
        <v>34.25</v>
      </c>
    </row>
    <row r="1078" spans="1:9" ht="48" x14ac:dyDescent="0.3">
      <c r="A1078" s="43" t="s">
        <v>4779</v>
      </c>
      <c r="B1078" s="198"/>
      <c r="C1078" s="202" t="s">
        <v>6390</v>
      </c>
      <c r="D1078" s="201">
        <v>2149</v>
      </c>
      <c r="E1078" s="203" t="s">
        <v>6435</v>
      </c>
      <c r="F1078" s="200" t="s">
        <v>6423</v>
      </c>
      <c r="G1078" s="380">
        <v>0.10021499999998368</v>
      </c>
      <c r="H1078" s="354">
        <v>2.23</v>
      </c>
      <c r="I1078" s="366">
        <f t="shared" si="19"/>
        <v>0.22</v>
      </c>
    </row>
    <row r="1079" spans="1:9" x14ac:dyDescent="0.3">
      <c r="A1079" s="43" t="s">
        <v>4780</v>
      </c>
      <c r="B1079" s="198"/>
      <c r="C1079" s="205" t="s">
        <v>6403</v>
      </c>
      <c r="D1079" s="204"/>
      <c r="E1079" s="204"/>
      <c r="F1079" s="204"/>
      <c r="G1079" s="379"/>
      <c r="H1079" s="355"/>
      <c r="I1079" s="362">
        <f>SUM(I1071:I1078)</f>
        <v>114.88</v>
      </c>
    </row>
    <row r="1080" spans="1:9" x14ac:dyDescent="0.25">
      <c r="A1080" s="43" t="s">
        <v>4781</v>
      </c>
      <c r="B1080" s="35"/>
      <c r="C1080" s="218"/>
      <c r="D1080" s="35"/>
      <c r="E1080" s="35"/>
      <c r="F1080" s="35"/>
      <c r="G1080" s="382"/>
      <c r="H1080" s="337"/>
      <c r="I1080" s="356"/>
    </row>
    <row r="1081" spans="1:9" x14ac:dyDescent="0.3">
      <c r="A1081" s="43" t="s">
        <v>4782</v>
      </c>
      <c r="B1081" s="216">
        <v>728</v>
      </c>
      <c r="C1081" s="215" t="s">
        <v>6399</v>
      </c>
      <c r="D1081" s="214" t="s">
        <v>104</v>
      </c>
      <c r="E1081" s="214" t="s">
        <v>106</v>
      </c>
      <c r="F1081" s="214" t="s">
        <v>107</v>
      </c>
      <c r="G1081" s="375" t="s">
        <v>6398</v>
      </c>
      <c r="H1081" s="350"/>
      <c r="I1081" s="351"/>
    </row>
    <row r="1082" spans="1:9" x14ac:dyDescent="0.3">
      <c r="A1082" s="43" t="s">
        <v>4783</v>
      </c>
      <c r="B1082" s="213"/>
      <c r="C1082" s="212"/>
      <c r="D1082" s="211"/>
      <c r="E1082" s="211"/>
      <c r="F1082" s="211"/>
      <c r="G1082" s="376"/>
      <c r="H1082" s="357" t="s">
        <v>6395</v>
      </c>
      <c r="I1082" s="365" t="s">
        <v>6395</v>
      </c>
    </row>
    <row r="1083" spans="1:9" ht="48" x14ac:dyDescent="0.3">
      <c r="A1083" s="43" t="s">
        <v>4784</v>
      </c>
      <c r="B1083" s="210"/>
      <c r="C1083" s="221" t="s">
        <v>193</v>
      </c>
      <c r="D1083" s="220" t="s">
        <v>799</v>
      </c>
      <c r="E1083" s="208" t="s">
        <v>6434</v>
      </c>
      <c r="F1083" s="219" t="s">
        <v>140</v>
      </c>
      <c r="G1083" s="377" t="s">
        <v>6393</v>
      </c>
      <c r="H1083" s="358"/>
      <c r="I1083" s="363">
        <f>SUM(I1086,I1095)</f>
        <v>178.82999999999998</v>
      </c>
    </row>
    <row r="1084" spans="1:9" x14ac:dyDescent="0.3">
      <c r="A1084" s="43" t="s">
        <v>4785</v>
      </c>
      <c r="B1084" s="198"/>
      <c r="C1084" s="197" t="s">
        <v>6390</v>
      </c>
      <c r="D1084" s="206">
        <v>5</v>
      </c>
      <c r="E1084" s="195" t="s">
        <v>6406</v>
      </c>
      <c r="F1084" s="194" t="s">
        <v>58</v>
      </c>
      <c r="G1084" s="378">
        <v>2.5</v>
      </c>
      <c r="H1084" s="354">
        <v>11.93</v>
      </c>
      <c r="I1084" s="366">
        <f>TRUNC(G1084*H1084,2)</f>
        <v>29.82</v>
      </c>
    </row>
    <row r="1085" spans="1:9" x14ac:dyDescent="0.3">
      <c r="A1085" s="43" t="s">
        <v>4786</v>
      </c>
      <c r="B1085" s="198"/>
      <c r="C1085" s="197" t="s">
        <v>6390</v>
      </c>
      <c r="D1085" s="206">
        <v>25</v>
      </c>
      <c r="E1085" s="195" t="s">
        <v>6433</v>
      </c>
      <c r="F1085" s="194" t="s">
        <v>58</v>
      </c>
      <c r="G1085" s="378">
        <v>0.5815818181818182</v>
      </c>
      <c r="H1085" s="354">
        <v>19.95</v>
      </c>
      <c r="I1085" s="366">
        <f>TRUNC(G1085*H1085,2)</f>
        <v>11.6</v>
      </c>
    </row>
    <row r="1086" spans="1:9" x14ac:dyDescent="0.3">
      <c r="A1086" s="43" t="s">
        <v>4787</v>
      </c>
      <c r="B1086" s="198"/>
      <c r="C1086" s="205" t="s">
        <v>6388</v>
      </c>
      <c r="D1086" s="204"/>
      <c r="E1086" s="204"/>
      <c r="F1086" s="204"/>
      <c r="G1086" s="379"/>
      <c r="H1086" s="355"/>
      <c r="I1086" s="362">
        <f>SUM(I1084:I1085)</f>
        <v>41.42</v>
      </c>
    </row>
    <row r="1087" spans="1:9" ht="24" x14ac:dyDescent="0.3">
      <c r="A1087" s="43" t="s">
        <v>4788</v>
      </c>
      <c r="B1087" s="198"/>
      <c r="C1087" s="197" t="s">
        <v>6387</v>
      </c>
      <c r="D1087" s="193" t="s">
        <v>6432</v>
      </c>
      <c r="E1087" s="195" t="s">
        <v>6431</v>
      </c>
      <c r="F1087" s="194" t="s">
        <v>140</v>
      </c>
      <c r="G1087" s="378">
        <v>1</v>
      </c>
      <c r="H1087" s="354">
        <v>62.65</v>
      </c>
      <c r="I1087" s="366">
        <v>62.65</v>
      </c>
    </row>
    <row r="1088" spans="1:9" x14ac:dyDescent="0.3">
      <c r="A1088" s="43" t="s">
        <v>4789</v>
      </c>
      <c r="B1088" s="198"/>
      <c r="C1088" s="197" t="s">
        <v>6390</v>
      </c>
      <c r="D1088" s="196">
        <v>2023</v>
      </c>
      <c r="E1088" s="195" t="s">
        <v>6430</v>
      </c>
      <c r="F1088" s="194" t="s">
        <v>6413</v>
      </c>
      <c r="G1088" s="378">
        <v>0.74</v>
      </c>
      <c r="H1088" s="354">
        <v>12.79</v>
      </c>
      <c r="I1088" s="366">
        <f t="shared" ref="I1088:I1094" si="20">TRUNC(G1088*H1088,2)</f>
        <v>9.4600000000000009</v>
      </c>
    </row>
    <row r="1089" spans="1:9" x14ac:dyDescent="0.3">
      <c r="A1089" s="43" t="s">
        <v>4790</v>
      </c>
      <c r="B1089" s="198"/>
      <c r="C1089" s="197" t="s">
        <v>6390</v>
      </c>
      <c r="D1089" s="196">
        <v>1968</v>
      </c>
      <c r="E1089" s="195" t="s">
        <v>6429</v>
      </c>
      <c r="F1089" s="194" t="s">
        <v>6413</v>
      </c>
      <c r="G1089" s="378">
        <v>0.97</v>
      </c>
      <c r="H1089" s="354">
        <v>7.47</v>
      </c>
      <c r="I1089" s="366">
        <f t="shared" si="20"/>
        <v>7.24</v>
      </c>
    </row>
    <row r="1090" spans="1:9" x14ac:dyDescent="0.3">
      <c r="A1090" s="43" t="s">
        <v>4791</v>
      </c>
      <c r="B1090" s="198"/>
      <c r="C1090" s="197" t="s">
        <v>6390</v>
      </c>
      <c r="D1090" s="196">
        <v>1862</v>
      </c>
      <c r="E1090" s="195" t="s">
        <v>6428</v>
      </c>
      <c r="F1090" s="194" t="s">
        <v>6418</v>
      </c>
      <c r="G1090" s="378">
        <v>0.03</v>
      </c>
      <c r="H1090" s="354">
        <v>24.44</v>
      </c>
      <c r="I1090" s="366">
        <f t="shared" si="20"/>
        <v>0.73</v>
      </c>
    </row>
    <row r="1091" spans="1:9" x14ac:dyDescent="0.3">
      <c r="A1091" s="43" t="s">
        <v>4792</v>
      </c>
      <c r="B1091" s="198"/>
      <c r="C1091" s="197" t="s">
        <v>6390</v>
      </c>
      <c r="D1091" s="196">
        <v>2380</v>
      </c>
      <c r="E1091" s="195" t="s">
        <v>6427</v>
      </c>
      <c r="F1091" s="194" t="s">
        <v>6413</v>
      </c>
      <c r="G1091" s="378">
        <v>1.71</v>
      </c>
      <c r="H1091" s="354">
        <v>3.08</v>
      </c>
      <c r="I1091" s="366">
        <f t="shared" si="20"/>
        <v>5.26</v>
      </c>
    </row>
    <row r="1092" spans="1:9" x14ac:dyDescent="0.3">
      <c r="A1092" s="43" t="s">
        <v>4793</v>
      </c>
      <c r="B1092" s="198"/>
      <c r="C1092" s="197" t="s">
        <v>6390</v>
      </c>
      <c r="D1092" s="196">
        <v>2438</v>
      </c>
      <c r="E1092" s="195" t="s">
        <v>6426</v>
      </c>
      <c r="F1092" s="194" t="s">
        <v>6418</v>
      </c>
      <c r="G1092" s="378">
        <v>2.5083333333333346</v>
      </c>
      <c r="H1092" s="354">
        <v>7.05</v>
      </c>
      <c r="I1092" s="366">
        <f t="shared" si="20"/>
        <v>17.68</v>
      </c>
    </row>
    <row r="1093" spans="1:9" x14ac:dyDescent="0.3">
      <c r="A1093" s="43" t="s">
        <v>4794</v>
      </c>
      <c r="B1093" s="198"/>
      <c r="C1093" s="197" t="s">
        <v>6390</v>
      </c>
      <c r="D1093" s="196">
        <v>2666</v>
      </c>
      <c r="E1093" s="195" t="s">
        <v>6425</v>
      </c>
      <c r="F1093" s="194" t="s">
        <v>6416</v>
      </c>
      <c r="G1093" s="378">
        <v>7.0000000000000007E-2</v>
      </c>
      <c r="H1093" s="354">
        <v>489.41</v>
      </c>
      <c r="I1093" s="366">
        <f t="shared" si="20"/>
        <v>34.25</v>
      </c>
    </row>
    <row r="1094" spans="1:9" ht="36" x14ac:dyDescent="0.3">
      <c r="A1094" s="43" t="s">
        <v>4795</v>
      </c>
      <c r="B1094" s="198"/>
      <c r="C1094" s="202" t="s">
        <v>6390</v>
      </c>
      <c r="D1094" s="201">
        <v>2149</v>
      </c>
      <c r="E1094" s="195" t="s">
        <v>6424</v>
      </c>
      <c r="F1094" s="200" t="s">
        <v>6423</v>
      </c>
      <c r="G1094" s="380">
        <v>6.5500000000000003E-2</v>
      </c>
      <c r="H1094" s="354">
        <v>2.23</v>
      </c>
      <c r="I1094" s="366">
        <f t="shared" si="20"/>
        <v>0.14000000000000001</v>
      </c>
    </row>
    <row r="1095" spans="1:9" x14ac:dyDescent="0.3">
      <c r="A1095" s="43" t="s">
        <v>4796</v>
      </c>
      <c r="B1095" s="198"/>
      <c r="C1095" s="205" t="s">
        <v>6403</v>
      </c>
      <c r="D1095" s="204"/>
      <c r="E1095" s="204"/>
      <c r="F1095" s="204"/>
      <c r="G1095" s="379"/>
      <c r="H1095" s="355"/>
      <c r="I1095" s="362">
        <f>SUM(I1087:I1094)</f>
        <v>137.41</v>
      </c>
    </row>
    <row r="1096" spans="1:9" x14ac:dyDescent="0.25">
      <c r="A1096" s="43" t="s">
        <v>4797</v>
      </c>
      <c r="B1096" s="35"/>
      <c r="C1096" s="218"/>
      <c r="D1096" s="35"/>
      <c r="E1096" s="35"/>
      <c r="F1096" s="35"/>
      <c r="G1096" s="382"/>
      <c r="H1096" s="337"/>
      <c r="I1096" s="356"/>
    </row>
    <row r="1097" spans="1:9" x14ac:dyDescent="0.3">
      <c r="A1097" s="43" t="s">
        <v>4798</v>
      </c>
      <c r="B1097" s="216">
        <v>754</v>
      </c>
      <c r="C1097" s="215" t="s">
        <v>6399</v>
      </c>
      <c r="D1097" s="214" t="s">
        <v>104</v>
      </c>
      <c r="E1097" s="214" t="s">
        <v>106</v>
      </c>
      <c r="F1097" s="214" t="s">
        <v>107</v>
      </c>
      <c r="G1097" s="375" t="s">
        <v>6398</v>
      </c>
      <c r="H1097" s="350"/>
      <c r="I1097" s="351"/>
    </row>
    <row r="1098" spans="1:9" x14ac:dyDescent="0.3">
      <c r="A1098" s="43" t="s">
        <v>4799</v>
      </c>
      <c r="B1098" s="213"/>
      <c r="C1098" s="212"/>
      <c r="D1098" s="211"/>
      <c r="E1098" s="211"/>
      <c r="F1098" s="211"/>
      <c r="G1098" s="376"/>
      <c r="H1098" s="357" t="s">
        <v>6395</v>
      </c>
      <c r="I1098" s="365" t="s">
        <v>6395</v>
      </c>
    </row>
    <row r="1099" spans="1:9" ht="24" x14ac:dyDescent="0.3">
      <c r="A1099" s="43" t="s">
        <v>4800</v>
      </c>
      <c r="B1099" s="210"/>
      <c r="C1099" s="221" t="s">
        <v>193</v>
      </c>
      <c r="D1099" s="220" t="s">
        <v>485</v>
      </c>
      <c r="E1099" s="208" t="s">
        <v>6422</v>
      </c>
      <c r="F1099" s="219" t="s">
        <v>140</v>
      </c>
      <c r="G1099" s="377" t="s">
        <v>6393</v>
      </c>
      <c r="H1099" s="358"/>
      <c r="I1099" s="363">
        <f>SUM(I1102,I1107)</f>
        <v>83.78</v>
      </c>
    </row>
    <row r="1100" spans="1:9" x14ac:dyDescent="0.3">
      <c r="A1100" s="43" t="s">
        <v>4801</v>
      </c>
      <c r="B1100" s="198"/>
      <c r="C1100" s="197" t="s">
        <v>6390</v>
      </c>
      <c r="D1100" s="206">
        <v>4</v>
      </c>
      <c r="E1100" s="195" t="s">
        <v>6415</v>
      </c>
      <c r="F1100" s="194" t="s">
        <v>58</v>
      </c>
      <c r="G1100" s="378">
        <v>0.55689999999999995</v>
      </c>
      <c r="H1100" s="354">
        <v>19.95</v>
      </c>
      <c r="I1100" s="366">
        <f>TRUNC(G1100*H1100,2)</f>
        <v>11.11</v>
      </c>
    </row>
    <row r="1101" spans="1:9" x14ac:dyDescent="0.3">
      <c r="A1101" s="43" t="s">
        <v>4802</v>
      </c>
      <c r="B1101" s="198"/>
      <c r="C1101" s="197" t="s">
        <v>6390</v>
      </c>
      <c r="D1101" s="206">
        <v>5</v>
      </c>
      <c r="E1101" s="195" t="s">
        <v>6406</v>
      </c>
      <c r="F1101" s="194" t="s">
        <v>58</v>
      </c>
      <c r="G1101" s="378">
        <v>0.71067577777777768</v>
      </c>
      <c r="H1101" s="354">
        <v>11.93</v>
      </c>
      <c r="I1101" s="366">
        <f>TRUNC(G1101*H1101,2)</f>
        <v>8.4700000000000006</v>
      </c>
    </row>
    <row r="1102" spans="1:9" x14ac:dyDescent="0.3">
      <c r="A1102" s="43" t="s">
        <v>4803</v>
      </c>
      <c r="B1102" s="198"/>
      <c r="C1102" s="205" t="s">
        <v>6388</v>
      </c>
      <c r="D1102" s="204"/>
      <c r="E1102" s="204"/>
      <c r="F1102" s="204"/>
      <c r="G1102" s="379"/>
      <c r="H1102" s="355"/>
      <c r="I1102" s="362">
        <f>SUM(I1100:I1101)</f>
        <v>19.579999999999998</v>
      </c>
    </row>
    <row r="1103" spans="1:9" ht="24" x14ac:dyDescent="0.3">
      <c r="A1103" s="43" t="s">
        <v>4804</v>
      </c>
      <c r="B1103" s="198"/>
      <c r="C1103" s="197" t="s">
        <v>6390</v>
      </c>
      <c r="D1103" s="196">
        <v>2223</v>
      </c>
      <c r="E1103" s="195" t="s">
        <v>6421</v>
      </c>
      <c r="F1103" s="194" t="s">
        <v>6420</v>
      </c>
      <c r="G1103" s="378">
        <v>1</v>
      </c>
      <c r="H1103" s="354">
        <v>50.17</v>
      </c>
      <c r="I1103" s="366">
        <f>TRUNC(G1103*H1103,2)</f>
        <v>50.17</v>
      </c>
    </row>
    <row r="1104" spans="1:9" x14ac:dyDescent="0.3">
      <c r="A1104" s="43" t="s">
        <v>4805</v>
      </c>
      <c r="B1104" s="198"/>
      <c r="C1104" s="197" t="s">
        <v>6390</v>
      </c>
      <c r="D1104" s="196">
        <v>1215</v>
      </c>
      <c r="E1104" s="195" t="s">
        <v>6419</v>
      </c>
      <c r="F1104" s="194" t="s">
        <v>6418</v>
      </c>
      <c r="G1104" s="378">
        <v>17.72</v>
      </c>
      <c r="H1104" s="354">
        <v>0.56000000000000005</v>
      </c>
      <c r="I1104" s="366">
        <f>TRUNC(G1104*H1104,2)</f>
        <v>9.92</v>
      </c>
    </row>
    <row r="1105" spans="1:9" x14ac:dyDescent="0.3">
      <c r="A1105" s="43" t="s">
        <v>4806</v>
      </c>
      <c r="B1105" s="198"/>
      <c r="C1105" s="197" t="s">
        <v>6390</v>
      </c>
      <c r="D1105" s="206">
        <v>104</v>
      </c>
      <c r="E1105" s="195" t="s">
        <v>6417</v>
      </c>
      <c r="F1105" s="194" t="s">
        <v>6416</v>
      </c>
      <c r="G1105" s="378">
        <v>1.6226999999999981E-2</v>
      </c>
      <c r="H1105" s="354">
        <v>166.32</v>
      </c>
      <c r="I1105" s="366">
        <f>TRUNC(G1105*H1105,2)</f>
        <v>2.69</v>
      </c>
    </row>
    <row r="1106" spans="1:9" x14ac:dyDescent="0.3">
      <c r="A1106" s="43" t="s">
        <v>4807</v>
      </c>
      <c r="B1106" s="198"/>
      <c r="C1106" s="197" t="s">
        <v>6382</v>
      </c>
      <c r="D1106" s="196">
        <v>7350</v>
      </c>
      <c r="E1106" s="195" t="s">
        <v>6412</v>
      </c>
      <c r="F1106" s="194" t="s">
        <v>6411</v>
      </c>
      <c r="G1106" s="378">
        <v>0.04</v>
      </c>
      <c r="H1106" s="354">
        <v>35.72</v>
      </c>
      <c r="I1106" s="366">
        <f>TRUNC(G1106*H1106,2)</f>
        <v>1.42</v>
      </c>
    </row>
    <row r="1107" spans="1:9" x14ac:dyDescent="0.3">
      <c r="A1107" s="43" t="s">
        <v>4808</v>
      </c>
      <c r="B1107" s="217"/>
      <c r="C1107" s="205" t="s">
        <v>6403</v>
      </c>
      <c r="D1107" s="204"/>
      <c r="E1107" s="204"/>
      <c r="F1107" s="204"/>
      <c r="G1107" s="379"/>
      <c r="H1107" s="355"/>
      <c r="I1107" s="362">
        <f>SUM(I1103:I1106)</f>
        <v>64.2</v>
      </c>
    </row>
    <row r="1108" spans="1:9" x14ac:dyDescent="0.3">
      <c r="A1108" s="43" t="s">
        <v>4809</v>
      </c>
      <c r="B1108" s="216">
        <v>757</v>
      </c>
      <c r="C1108" s="215" t="s">
        <v>6399</v>
      </c>
      <c r="D1108" s="214" t="s">
        <v>104</v>
      </c>
      <c r="E1108" s="214" t="s">
        <v>106</v>
      </c>
      <c r="F1108" s="214" t="s">
        <v>107</v>
      </c>
      <c r="G1108" s="375" t="s">
        <v>6398</v>
      </c>
      <c r="H1108" s="350"/>
      <c r="I1108" s="351"/>
    </row>
    <row r="1109" spans="1:9" x14ac:dyDescent="0.3">
      <c r="A1109" s="43" t="s">
        <v>4810</v>
      </c>
      <c r="B1109" s="213"/>
      <c r="C1109" s="212"/>
      <c r="D1109" s="211"/>
      <c r="E1109" s="211"/>
      <c r="F1109" s="211"/>
      <c r="G1109" s="376"/>
      <c r="H1109" s="357" t="s">
        <v>6395</v>
      </c>
      <c r="I1109" s="365" t="s">
        <v>6395</v>
      </c>
    </row>
    <row r="1110" spans="1:9" x14ac:dyDescent="0.3">
      <c r="A1110" s="43" t="s">
        <v>4811</v>
      </c>
      <c r="B1110" s="210"/>
      <c r="C1110" s="221" t="s">
        <v>193</v>
      </c>
      <c r="D1110" s="220" t="s">
        <v>488</v>
      </c>
      <c r="E1110" s="222" t="s">
        <v>489</v>
      </c>
      <c r="F1110" s="219" t="s">
        <v>178</v>
      </c>
      <c r="G1110" s="377" t="s">
        <v>6393</v>
      </c>
      <c r="H1110" s="358"/>
      <c r="I1110" s="363">
        <f>SUM(I1113,I1116)</f>
        <v>18.419999999999998</v>
      </c>
    </row>
    <row r="1111" spans="1:9" x14ac:dyDescent="0.3">
      <c r="A1111" s="43" t="s">
        <v>4812</v>
      </c>
      <c r="B1111" s="198"/>
      <c r="C1111" s="197" t="s">
        <v>6390</v>
      </c>
      <c r="D1111" s="206">
        <v>4</v>
      </c>
      <c r="E1111" s="195" t="s">
        <v>6415</v>
      </c>
      <c r="F1111" s="194" t="s">
        <v>58</v>
      </c>
      <c r="G1111" s="378">
        <v>0.01</v>
      </c>
      <c r="H1111" s="354">
        <v>19.95</v>
      </c>
      <c r="I1111" s="366">
        <f>TRUNC(G1111*H1111,2)</f>
        <v>0.19</v>
      </c>
    </row>
    <row r="1112" spans="1:9" x14ac:dyDescent="0.3">
      <c r="A1112" s="43" t="s">
        <v>4813</v>
      </c>
      <c r="B1112" s="198"/>
      <c r="C1112" s="197" t="s">
        <v>6390</v>
      </c>
      <c r="D1112" s="206">
        <v>5</v>
      </c>
      <c r="E1112" s="195" t="s">
        <v>6406</v>
      </c>
      <c r="F1112" s="194" t="s">
        <v>58</v>
      </c>
      <c r="G1112" s="378">
        <v>1.01E-2</v>
      </c>
      <c r="H1112" s="354">
        <v>11.93</v>
      </c>
      <c r="I1112" s="366">
        <f>TRUNC(G1112*H1112,2)</f>
        <v>0.12</v>
      </c>
    </row>
    <row r="1113" spans="1:9" x14ac:dyDescent="0.3">
      <c r="A1113" s="43" t="s">
        <v>4814</v>
      </c>
      <c r="B1113" s="198"/>
      <c r="C1113" s="205" t="s">
        <v>6388</v>
      </c>
      <c r="D1113" s="204"/>
      <c r="E1113" s="204"/>
      <c r="F1113" s="204"/>
      <c r="G1113" s="379"/>
      <c r="H1113" s="355"/>
      <c r="I1113" s="362">
        <f>SUM(I1111:I1112)</f>
        <v>0.31</v>
      </c>
    </row>
    <row r="1114" spans="1:9" x14ac:dyDescent="0.3">
      <c r="A1114" s="43" t="s">
        <v>4815</v>
      </c>
      <c r="B1114" s="198"/>
      <c r="C1114" s="197" t="s">
        <v>6390</v>
      </c>
      <c r="D1114" s="196">
        <v>2224</v>
      </c>
      <c r="E1114" s="195" t="s">
        <v>6414</v>
      </c>
      <c r="F1114" s="194" t="s">
        <v>6413</v>
      </c>
      <c r="G1114" s="378">
        <v>1</v>
      </c>
      <c r="H1114" s="354">
        <v>17.97</v>
      </c>
      <c r="I1114" s="366">
        <f>TRUNC(G1114*H1114,2)</f>
        <v>17.97</v>
      </c>
    </row>
    <row r="1115" spans="1:9" x14ac:dyDescent="0.3">
      <c r="A1115" s="43" t="s">
        <v>4816</v>
      </c>
      <c r="B1115" s="198"/>
      <c r="C1115" s="197" t="s">
        <v>6382</v>
      </c>
      <c r="D1115" s="196">
        <v>7350</v>
      </c>
      <c r="E1115" s="195" t="s">
        <v>6412</v>
      </c>
      <c r="F1115" s="194" t="s">
        <v>6411</v>
      </c>
      <c r="G1115" s="378">
        <v>4.0000000000000001E-3</v>
      </c>
      <c r="H1115" s="354">
        <v>35.72</v>
      </c>
      <c r="I1115" s="366">
        <f>TRUNC(G1115*H1115,2)</f>
        <v>0.14000000000000001</v>
      </c>
    </row>
    <row r="1116" spans="1:9" x14ac:dyDescent="0.3">
      <c r="A1116" s="43" t="s">
        <v>4817</v>
      </c>
      <c r="B1116" s="198"/>
      <c r="C1116" s="205" t="s">
        <v>6403</v>
      </c>
      <c r="D1116" s="204"/>
      <c r="E1116" s="204"/>
      <c r="F1116" s="204"/>
      <c r="G1116" s="379"/>
      <c r="H1116" s="355"/>
      <c r="I1116" s="362">
        <f>SUM(I1114:I1115)</f>
        <v>18.11</v>
      </c>
    </row>
    <row r="1117" spans="1:9" x14ac:dyDescent="0.25">
      <c r="A1117" s="43" t="s">
        <v>4818</v>
      </c>
      <c r="B1117" s="35"/>
      <c r="C1117" s="218"/>
      <c r="D1117" s="35"/>
      <c r="E1117" s="35"/>
      <c r="F1117" s="35"/>
      <c r="G1117" s="382"/>
      <c r="H1117" s="337"/>
      <c r="I1117" s="356"/>
    </row>
    <row r="1118" spans="1:9" x14ac:dyDescent="0.3">
      <c r="A1118" s="43" t="s">
        <v>4819</v>
      </c>
      <c r="B1118" s="216">
        <v>765</v>
      </c>
      <c r="C1118" s="215" t="s">
        <v>6399</v>
      </c>
      <c r="D1118" s="214" t="s">
        <v>104</v>
      </c>
      <c r="E1118" s="214" t="s">
        <v>106</v>
      </c>
      <c r="F1118" s="214" t="s">
        <v>107</v>
      </c>
      <c r="G1118" s="375" t="s">
        <v>6398</v>
      </c>
      <c r="H1118" s="350"/>
      <c r="I1118" s="351"/>
    </row>
    <row r="1119" spans="1:9" x14ac:dyDescent="0.3">
      <c r="A1119" s="43" t="s">
        <v>4820</v>
      </c>
      <c r="B1119" s="213"/>
      <c r="C1119" s="212"/>
      <c r="D1119" s="211"/>
      <c r="E1119" s="211"/>
      <c r="F1119" s="211"/>
      <c r="G1119" s="376"/>
      <c r="H1119" s="357" t="s">
        <v>6395</v>
      </c>
      <c r="I1119" s="365" t="s">
        <v>6395</v>
      </c>
    </row>
    <row r="1120" spans="1:9" ht="24" x14ac:dyDescent="0.3">
      <c r="A1120" s="43" t="s">
        <v>4821</v>
      </c>
      <c r="B1120" s="210"/>
      <c r="C1120" s="221" t="s">
        <v>193</v>
      </c>
      <c r="D1120" s="220" t="s">
        <v>3258</v>
      </c>
      <c r="E1120" s="208" t="s">
        <v>6410</v>
      </c>
      <c r="F1120" s="219" t="s">
        <v>135</v>
      </c>
      <c r="G1120" s="377" t="s">
        <v>6393</v>
      </c>
      <c r="H1120" s="358"/>
      <c r="I1120" s="363">
        <f>SUM(I1123,I1125)</f>
        <v>42.83</v>
      </c>
    </row>
    <row r="1121" spans="1:9" x14ac:dyDescent="0.3">
      <c r="A1121" s="43" t="s">
        <v>4822</v>
      </c>
      <c r="B1121" s="198"/>
      <c r="C1121" s="197" t="s">
        <v>6390</v>
      </c>
      <c r="D1121" s="206">
        <v>12</v>
      </c>
      <c r="E1121" s="195" t="s">
        <v>6391</v>
      </c>
      <c r="F1121" s="194" t="s">
        <v>58</v>
      </c>
      <c r="G1121" s="378">
        <v>0.4</v>
      </c>
      <c r="H1121" s="354">
        <v>19.95</v>
      </c>
      <c r="I1121" s="366">
        <f>TRUNC(G1121*H1121,2)</f>
        <v>7.98</v>
      </c>
    </row>
    <row r="1122" spans="1:9" x14ac:dyDescent="0.3">
      <c r="A1122" s="43" t="s">
        <v>4823</v>
      </c>
      <c r="B1122" s="198"/>
      <c r="C1122" s="197" t="s">
        <v>6390</v>
      </c>
      <c r="D1122" s="206">
        <v>5</v>
      </c>
      <c r="E1122" s="195" t="s">
        <v>6406</v>
      </c>
      <c r="F1122" s="194" t="s">
        <v>58</v>
      </c>
      <c r="G1122" s="378">
        <v>0.40100000000000002</v>
      </c>
      <c r="H1122" s="354">
        <v>11.93</v>
      </c>
      <c r="I1122" s="366">
        <f>TRUNC(G1122*H1122,2)</f>
        <v>4.78</v>
      </c>
    </row>
    <row r="1123" spans="1:9" x14ac:dyDescent="0.3">
      <c r="A1123" s="43" t="s">
        <v>4824</v>
      </c>
      <c r="B1123" s="198"/>
      <c r="C1123" s="205" t="s">
        <v>6388</v>
      </c>
      <c r="D1123" s="204"/>
      <c r="E1123" s="204"/>
      <c r="F1123" s="204"/>
      <c r="G1123" s="379"/>
      <c r="H1123" s="355"/>
      <c r="I1123" s="362">
        <f>SUM(I1121:I1122)</f>
        <v>12.760000000000002</v>
      </c>
    </row>
    <row r="1124" spans="1:9" x14ac:dyDescent="0.3">
      <c r="A1124" s="43" t="s">
        <v>4825</v>
      </c>
      <c r="B1124" s="198"/>
      <c r="C1124" s="197" t="s">
        <v>6387</v>
      </c>
      <c r="D1124" s="193" t="s">
        <v>6409</v>
      </c>
      <c r="E1124" s="195" t="s">
        <v>6408</v>
      </c>
      <c r="F1124" s="194" t="s">
        <v>135</v>
      </c>
      <c r="G1124" s="378">
        <v>1</v>
      </c>
      <c r="H1124" s="354">
        <v>30.07</v>
      </c>
      <c r="I1124" s="366">
        <v>30.07</v>
      </c>
    </row>
    <row r="1125" spans="1:9" x14ac:dyDescent="0.3">
      <c r="A1125" s="43" t="s">
        <v>4826</v>
      </c>
      <c r="B1125" s="198"/>
      <c r="C1125" s="205" t="s">
        <v>6403</v>
      </c>
      <c r="D1125" s="204"/>
      <c r="E1125" s="204"/>
      <c r="F1125" s="204"/>
      <c r="G1125" s="379"/>
      <c r="H1125" s="355"/>
      <c r="I1125" s="362">
        <f>SUM(I1124)</f>
        <v>30.07</v>
      </c>
    </row>
    <row r="1126" spans="1:9" x14ac:dyDescent="0.25">
      <c r="A1126" s="43" t="s">
        <v>4827</v>
      </c>
      <c r="B1126" s="35"/>
      <c r="C1126" s="218"/>
      <c r="D1126" s="35"/>
      <c r="E1126" s="35"/>
      <c r="F1126" s="35"/>
      <c r="G1126" s="382"/>
      <c r="H1126" s="337"/>
      <c r="I1126" s="356"/>
    </row>
    <row r="1127" spans="1:9" x14ac:dyDescent="0.3">
      <c r="A1127" s="43" t="s">
        <v>4828</v>
      </c>
      <c r="B1127" s="216">
        <v>766</v>
      </c>
      <c r="C1127" s="215" t="s">
        <v>6399</v>
      </c>
      <c r="D1127" s="214" t="s">
        <v>104</v>
      </c>
      <c r="E1127" s="214" t="s">
        <v>106</v>
      </c>
      <c r="F1127" s="214" t="s">
        <v>107</v>
      </c>
      <c r="G1127" s="375" t="s">
        <v>6398</v>
      </c>
      <c r="H1127" s="350"/>
      <c r="I1127" s="351"/>
    </row>
    <row r="1128" spans="1:9" x14ac:dyDescent="0.3">
      <c r="A1128" s="43" t="s">
        <v>4829</v>
      </c>
      <c r="B1128" s="213"/>
      <c r="C1128" s="212"/>
      <c r="D1128" s="211"/>
      <c r="E1128" s="211"/>
      <c r="F1128" s="211"/>
      <c r="G1128" s="376"/>
      <c r="H1128" s="357" t="s">
        <v>6395</v>
      </c>
      <c r="I1128" s="365" t="s">
        <v>6395</v>
      </c>
    </row>
    <row r="1129" spans="1:9" ht="24" x14ac:dyDescent="0.3">
      <c r="A1129" s="43" t="s">
        <v>4830</v>
      </c>
      <c r="B1129" s="210"/>
      <c r="C1129" s="221" t="s">
        <v>193</v>
      </c>
      <c r="D1129" s="220" t="s">
        <v>2248</v>
      </c>
      <c r="E1129" s="208" t="s">
        <v>6407</v>
      </c>
      <c r="F1129" s="219" t="s">
        <v>135</v>
      </c>
      <c r="G1129" s="377" t="s">
        <v>6393</v>
      </c>
      <c r="H1129" s="358"/>
      <c r="I1129" s="363">
        <f>SUM(I1132,I1134)</f>
        <v>27.25</v>
      </c>
    </row>
    <row r="1130" spans="1:9" x14ac:dyDescent="0.3">
      <c r="A1130" s="43" t="s">
        <v>4831</v>
      </c>
      <c r="B1130" s="198"/>
      <c r="C1130" s="197" t="s">
        <v>6390</v>
      </c>
      <c r="D1130" s="206">
        <v>12</v>
      </c>
      <c r="E1130" s="195" t="s">
        <v>6391</v>
      </c>
      <c r="F1130" s="194" t="s">
        <v>58</v>
      </c>
      <c r="G1130" s="378">
        <v>0.4</v>
      </c>
      <c r="H1130" s="354">
        <v>19.95</v>
      </c>
      <c r="I1130" s="366">
        <f>TRUNC(G1130*H1130,2)</f>
        <v>7.98</v>
      </c>
    </row>
    <row r="1131" spans="1:9" x14ac:dyDescent="0.3">
      <c r="A1131" s="43" t="s">
        <v>4832</v>
      </c>
      <c r="B1131" s="198"/>
      <c r="C1131" s="197" t="s">
        <v>6390</v>
      </c>
      <c r="D1131" s="206">
        <v>5</v>
      </c>
      <c r="E1131" s="195" t="s">
        <v>6406</v>
      </c>
      <c r="F1131" s="194" t="s">
        <v>58</v>
      </c>
      <c r="G1131" s="378">
        <v>0.40100000000000002</v>
      </c>
      <c r="H1131" s="354">
        <v>11.93</v>
      </c>
      <c r="I1131" s="366">
        <f>TRUNC(G1131*H1131,2)</f>
        <v>4.78</v>
      </c>
    </row>
    <row r="1132" spans="1:9" x14ac:dyDescent="0.3">
      <c r="A1132" s="43" t="s">
        <v>4833</v>
      </c>
      <c r="B1132" s="198"/>
      <c r="C1132" s="205" t="s">
        <v>6388</v>
      </c>
      <c r="D1132" s="204"/>
      <c r="E1132" s="204"/>
      <c r="F1132" s="204"/>
      <c r="G1132" s="379"/>
      <c r="H1132" s="355"/>
      <c r="I1132" s="362">
        <f>SUM(I1130:I1131)</f>
        <v>12.760000000000002</v>
      </c>
    </row>
    <row r="1133" spans="1:9" x14ac:dyDescent="0.3">
      <c r="A1133" s="43" t="s">
        <v>4834</v>
      </c>
      <c r="B1133" s="198"/>
      <c r="C1133" s="197" t="s">
        <v>6387</v>
      </c>
      <c r="D1133" s="193" t="s">
        <v>6405</v>
      </c>
      <c r="E1133" s="195" t="s">
        <v>6404</v>
      </c>
      <c r="F1133" s="194" t="s">
        <v>135</v>
      </c>
      <c r="G1133" s="378">
        <v>1</v>
      </c>
      <c r="H1133" s="354">
        <v>14.49</v>
      </c>
      <c r="I1133" s="366">
        <v>14.49</v>
      </c>
    </row>
    <row r="1134" spans="1:9" x14ac:dyDescent="0.3">
      <c r="A1134" s="43" t="s">
        <v>4835</v>
      </c>
      <c r="B1134" s="198"/>
      <c r="C1134" s="205" t="s">
        <v>6403</v>
      </c>
      <c r="D1134" s="204"/>
      <c r="E1134" s="204"/>
      <c r="F1134" s="204"/>
      <c r="G1134" s="379"/>
      <c r="H1134" s="355"/>
      <c r="I1134" s="362">
        <f>SUM(I1133)</f>
        <v>14.49</v>
      </c>
    </row>
    <row r="1135" spans="1:9" x14ac:dyDescent="0.25">
      <c r="A1135" s="43" t="s">
        <v>4836</v>
      </c>
      <c r="B1135" s="35"/>
      <c r="C1135" s="218"/>
      <c r="D1135" s="35"/>
      <c r="E1135" s="35"/>
      <c r="F1135" s="35"/>
      <c r="G1135" s="382"/>
      <c r="H1135" s="337"/>
      <c r="I1135" s="356"/>
    </row>
    <row r="1136" spans="1:9" x14ac:dyDescent="0.3">
      <c r="A1136" s="43" t="s">
        <v>4837</v>
      </c>
      <c r="B1136" s="216">
        <v>767</v>
      </c>
      <c r="C1136" s="215" t="s">
        <v>6399</v>
      </c>
      <c r="D1136" s="214" t="s">
        <v>104</v>
      </c>
      <c r="E1136" s="214" t="s">
        <v>106</v>
      </c>
      <c r="F1136" s="214" t="s">
        <v>107</v>
      </c>
      <c r="G1136" s="375" t="s">
        <v>6398</v>
      </c>
      <c r="H1136" s="350"/>
      <c r="I1136" s="351"/>
    </row>
    <row r="1137" spans="1:9" x14ac:dyDescent="0.3">
      <c r="A1137" s="43" t="s">
        <v>4838</v>
      </c>
      <c r="B1137" s="213"/>
      <c r="C1137" s="212"/>
      <c r="D1137" s="211"/>
      <c r="E1137" s="211"/>
      <c r="F1137" s="211"/>
      <c r="G1137" s="376"/>
      <c r="H1137" s="357" t="s">
        <v>6395</v>
      </c>
      <c r="I1137" s="365" t="s">
        <v>6395</v>
      </c>
    </row>
    <row r="1138" spans="1:9" ht="36" x14ac:dyDescent="0.3">
      <c r="A1138" s="43" t="s">
        <v>4839</v>
      </c>
      <c r="B1138" s="210"/>
      <c r="C1138" s="209" t="s">
        <v>193</v>
      </c>
      <c r="D1138" s="41" t="s">
        <v>3493</v>
      </c>
      <c r="E1138" s="208" t="s">
        <v>6402</v>
      </c>
      <c r="F1138" s="207" t="s">
        <v>135</v>
      </c>
      <c r="G1138" s="385" t="s">
        <v>6393</v>
      </c>
      <c r="H1138" s="367"/>
      <c r="I1138" s="363">
        <f>SUM(I1142,I1147)</f>
        <v>4740.18</v>
      </c>
    </row>
    <row r="1139" spans="1:9" x14ac:dyDescent="0.3">
      <c r="A1139" s="43" t="s">
        <v>4840</v>
      </c>
      <c r="B1139" s="198"/>
      <c r="C1139" s="197" t="s">
        <v>6390</v>
      </c>
      <c r="D1139" s="206">
        <v>8</v>
      </c>
      <c r="E1139" s="195" t="s">
        <v>6392</v>
      </c>
      <c r="F1139" s="194" t="s">
        <v>58</v>
      </c>
      <c r="G1139" s="378">
        <v>3.9220000000000002</v>
      </c>
      <c r="H1139" s="354">
        <v>13.47</v>
      </c>
      <c r="I1139" s="366">
        <f>TRUNC(G1139*H1139,2)</f>
        <v>52.82</v>
      </c>
    </row>
    <row r="1140" spans="1:9" x14ac:dyDescent="0.3">
      <c r="A1140" s="43" t="s">
        <v>4841</v>
      </c>
      <c r="B1140" s="198"/>
      <c r="C1140" s="197" t="s">
        <v>6390</v>
      </c>
      <c r="D1140" s="206">
        <v>12</v>
      </c>
      <c r="E1140" s="195" t="s">
        <v>6391</v>
      </c>
      <c r="F1140" s="194" t="s">
        <v>58</v>
      </c>
      <c r="G1140" s="378">
        <v>0.63738230769230664</v>
      </c>
      <c r="H1140" s="354">
        <v>19.95</v>
      </c>
      <c r="I1140" s="366">
        <f>TRUNC(G1140*H1140,2)</f>
        <v>12.71</v>
      </c>
    </row>
    <row r="1141" spans="1:9" x14ac:dyDescent="0.3">
      <c r="A1141" s="43" t="s">
        <v>4842</v>
      </c>
      <c r="B1141" s="198"/>
      <c r="C1141" s="197" t="s">
        <v>6390</v>
      </c>
      <c r="D1141" s="206">
        <v>11</v>
      </c>
      <c r="E1141" s="195" t="s">
        <v>6389</v>
      </c>
      <c r="F1141" s="194" t="s">
        <v>58</v>
      </c>
      <c r="G1141" s="378">
        <v>3.2890000000000001</v>
      </c>
      <c r="H1141" s="354">
        <v>19.95</v>
      </c>
      <c r="I1141" s="366">
        <f>TRUNC(G1141*H1141,2)</f>
        <v>65.61</v>
      </c>
    </row>
    <row r="1142" spans="1:9" x14ac:dyDescent="0.3">
      <c r="A1142" s="43" t="s">
        <v>4843</v>
      </c>
      <c r="B1142" s="198"/>
      <c r="C1142" s="205" t="s">
        <v>6388</v>
      </c>
      <c r="D1142" s="204"/>
      <c r="E1142" s="204"/>
      <c r="F1142" s="204"/>
      <c r="G1142" s="379"/>
      <c r="H1142" s="355"/>
      <c r="I1142" s="362">
        <f>SUM(I1139:I1141)</f>
        <v>131.13999999999999</v>
      </c>
    </row>
    <row r="1143" spans="1:9" ht="36" x14ac:dyDescent="0.3">
      <c r="A1143" s="43" t="s">
        <v>4844</v>
      </c>
      <c r="B1143" s="198"/>
      <c r="C1143" s="197" t="s">
        <v>6387</v>
      </c>
      <c r="D1143" s="193" t="s">
        <v>6401</v>
      </c>
      <c r="E1143" s="203" t="s">
        <v>6400</v>
      </c>
      <c r="F1143" s="194" t="s">
        <v>135</v>
      </c>
      <c r="G1143" s="378">
        <v>1</v>
      </c>
      <c r="H1143" s="354">
        <v>4601.66</v>
      </c>
      <c r="I1143" s="366">
        <f>TRUNC(G1143*H1143,2)</f>
        <v>4601.66</v>
      </c>
    </row>
    <row r="1144" spans="1:9" ht="36" x14ac:dyDescent="0.3">
      <c r="A1144" s="43" t="s">
        <v>4845</v>
      </c>
      <c r="B1144" s="198"/>
      <c r="C1144" s="202" t="s">
        <v>6382</v>
      </c>
      <c r="D1144" s="201">
        <v>11267</v>
      </c>
      <c r="E1144" s="195" t="s">
        <v>6384</v>
      </c>
      <c r="F1144" s="200" t="s">
        <v>135</v>
      </c>
      <c r="G1144" s="380">
        <v>4</v>
      </c>
      <c r="H1144" s="354">
        <v>1.39</v>
      </c>
      <c r="I1144" s="366">
        <f>TRUNC(G1144*H1144,2)</f>
        <v>5.56</v>
      </c>
    </row>
    <row r="1145" spans="1:9" x14ac:dyDescent="0.3">
      <c r="A1145" s="43" t="s">
        <v>4846</v>
      </c>
      <c r="B1145" s="198"/>
      <c r="C1145" s="197" t="s">
        <v>6382</v>
      </c>
      <c r="D1145" s="196">
        <v>39996</v>
      </c>
      <c r="E1145" s="195" t="s">
        <v>6383</v>
      </c>
      <c r="F1145" s="194" t="s">
        <v>178</v>
      </c>
      <c r="G1145" s="378">
        <v>0.2</v>
      </c>
      <c r="H1145" s="354">
        <v>3.13</v>
      </c>
      <c r="I1145" s="366">
        <f>TRUNC(G1145*H1145,2)</f>
        <v>0.62</v>
      </c>
    </row>
    <row r="1146" spans="1:9" x14ac:dyDescent="0.3">
      <c r="A1146" s="43" t="s">
        <v>4847</v>
      </c>
      <c r="B1146" s="217"/>
      <c r="C1146" s="197" t="s">
        <v>6382</v>
      </c>
      <c r="D1146" s="196">
        <v>39997</v>
      </c>
      <c r="E1146" s="195" t="s">
        <v>6381</v>
      </c>
      <c r="F1146" s="194" t="s">
        <v>135</v>
      </c>
      <c r="G1146" s="378">
        <v>4</v>
      </c>
      <c r="H1146" s="354">
        <v>0.3</v>
      </c>
      <c r="I1146" s="366">
        <f>TRUNC(G1146*H1146,2)</f>
        <v>1.2</v>
      </c>
    </row>
    <row r="1147" spans="1:9" x14ac:dyDescent="0.3">
      <c r="A1147" s="43" t="s">
        <v>4835</v>
      </c>
      <c r="B1147" s="198"/>
      <c r="C1147" s="205" t="s">
        <v>6403</v>
      </c>
      <c r="D1147" s="204"/>
      <c r="E1147" s="204"/>
      <c r="F1147" s="204"/>
      <c r="G1147" s="379"/>
      <c r="H1147" s="355"/>
      <c r="I1147" s="362">
        <f>SUM(I1143:I1146)</f>
        <v>4609.04</v>
      </c>
    </row>
    <row r="1149" spans="1:9" x14ac:dyDescent="0.3">
      <c r="A1149" s="43" t="s">
        <v>4848</v>
      </c>
      <c r="B1149" s="216">
        <v>768</v>
      </c>
      <c r="C1149" s="215" t="s">
        <v>6399</v>
      </c>
      <c r="D1149" s="214" t="s">
        <v>104</v>
      </c>
      <c r="E1149" s="214" t="s">
        <v>106</v>
      </c>
      <c r="F1149" s="214" t="s">
        <v>107</v>
      </c>
      <c r="G1149" s="375" t="s">
        <v>6398</v>
      </c>
      <c r="H1149" s="350"/>
      <c r="I1149" s="351"/>
    </row>
    <row r="1150" spans="1:9" x14ac:dyDescent="0.3">
      <c r="A1150" s="43" t="s">
        <v>4849</v>
      </c>
      <c r="B1150" s="213"/>
      <c r="C1150" s="212"/>
      <c r="D1150" s="211"/>
      <c r="E1150" s="211"/>
      <c r="F1150" s="211"/>
      <c r="G1150" s="376"/>
      <c r="H1150" s="357" t="s">
        <v>6395</v>
      </c>
      <c r="I1150" s="365" t="s">
        <v>6395</v>
      </c>
    </row>
    <row r="1151" spans="1:9" ht="48" x14ac:dyDescent="0.3">
      <c r="A1151" s="43" t="s">
        <v>4850</v>
      </c>
      <c r="B1151" s="210"/>
      <c r="C1151" s="209" t="s">
        <v>193</v>
      </c>
      <c r="D1151" s="41" t="s">
        <v>3496</v>
      </c>
      <c r="E1151" s="208" t="s">
        <v>6394</v>
      </c>
      <c r="F1151" s="207" t="s">
        <v>135</v>
      </c>
      <c r="G1151" s="385" t="s">
        <v>6393</v>
      </c>
      <c r="H1151" s="367"/>
      <c r="I1151" s="363">
        <f>SUM(I1155,I1160)</f>
        <v>7275.38</v>
      </c>
    </row>
    <row r="1152" spans="1:9" x14ac:dyDescent="0.3">
      <c r="A1152" s="43" t="s">
        <v>4851</v>
      </c>
      <c r="B1152" s="198"/>
      <c r="C1152" s="197" t="s">
        <v>6390</v>
      </c>
      <c r="D1152" s="206">
        <v>8</v>
      </c>
      <c r="E1152" s="195" t="s">
        <v>6392</v>
      </c>
      <c r="F1152" s="194" t="s">
        <v>58</v>
      </c>
      <c r="G1152" s="378">
        <v>3.9220000000000002</v>
      </c>
      <c r="H1152" s="354">
        <v>13.47</v>
      </c>
      <c r="I1152" s="366">
        <f>TRUNC(G1152*H1152,2)</f>
        <v>52.82</v>
      </c>
    </row>
    <row r="1153" spans="1:9" x14ac:dyDescent="0.3">
      <c r="A1153" s="43" t="s">
        <v>4852</v>
      </c>
      <c r="B1153" s="198"/>
      <c r="C1153" s="197" t="s">
        <v>6390</v>
      </c>
      <c r="D1153" s="206">
        <v>12</v>
      </c>
      <c r="E1153" s="195" t="s">
        <v>6391</v>
      </c>
      <c r="F1153" s="194" t="s">
        <v>58</v>
      </c>
      <c r="G1153" s="378">
        <v>0.63738230769230664</v>
      </c>
      <c r="H1153" s="354">
        <v>19.95</v>
      </c>
      <c r="I1153" s="366">
        <f>TRUNC(G1153*H1153,2)</f>
        <v>12.71</v>
      </c>
    </row>
    <row r="1154" spans="1:9" x14ac:dyDescent="0.3">
      <c r="A1154" s="43" t="s">
        <v>4853</v>
      </c>
      <c r="B1154" s="198"/>
      <c r="C1154" s="197" t="s">
        <v>6390</v>
      </c>
      <c r="D1154" s="206">
        <v>11</v>
      </c>
      <c r="E1154" s="195" t="s">
        <v>6389</v>
      </c>
      <c r="F1154" s="194" t="s">
        <v>58</v>
      </c>
      <c r="G1154" s="378">
        <v>3.2890000000000001</v>
      </c>
      <c r="H1154" s="354">
        <v>19.95</v>
      </c>
      <c r="I1154" s="366">
        <f>TRUNC(G1154*H1154,2)</f>
        <v>65.61</v>
      </c>
    </row>
    <row r="1155" spans="1:9" x14ac:dyDescent="0.3">
      <c r="A1155" s="43" t="s">
        <v>4854</v>
      </c>
      <c r="B1155" s="198"/>
      <c r="C1155" s="205" t="s">
        <v>6388</v>
      </c>
      <c r="D1155" s="204"/>
      <c r="E1155" s="204"/>
      <c r="F1155" s="204"/>
      <c r="G1155" s="379"/>
      <c r="H1155" s="355"/>
      <c r="I1155" s="362">
        <f>SUM(I1152:I1154)</f>
        <v>131.13999999999999</v>
      </c>
    </row>
    <row r="1156" spans="1:9" ht="36" x14ac:dyDescent="0.3">
      <c r="A1156" s="43" t="s">
        <v>4855</v>
      </c>
      <c r="B1156" s="198"/>
      <c r="C1156" s="197" t="s">
        <v>6387</v>
      </c>
      <c r="D1156" s="193" t="s">
        <v>6386</v>
      </c>
      <c r="E1156" s="203" t="s">
        <v>6385</v>
      </c>
      <c r="F1156" s="194" t="s">
        <v>135</v>
      </c>
      <c r="G1156" s="378">
        <v>1</v>
      </c>
      <c r="H1156" s="354">
        <v>7136.86</v>
      </c>
      <c r="I1156" s="366">
        <f>TRUNC(G1156*H1156,2)</f>
        <v>7136.86</v>
      </c>
    </row>
    <row r="1157" spans="1:9" ht="36" x14ac:dyDescent="0.3">
      <c r="A1157" s="43" t="s">
        <v>4856</v>
      </c>
      <c r="B1157" s="198"/>
      <c r="C1157" s="202" t="s">
        <v>6382</v>
      </c>
      <c r="D1157" s="201">
        <v>11267</v>
      </c>
      <c r="E1157" s="195" t="s">
        <v>6384</v>
      </c>
      <c r="F1157" s="200" t="s">
        <v>135</v>
      </c>
      <c r="G1157" s="380">
        <v>4</v>
      </c>
      <c r="H1157" s="354">
        <v>1.39</v>
      </c>
      <c r="I1157" s="366">
        <f>TRUNC(G1157*H1157,2)</f>
        <v>5.56</v>
      </c>
    </row>
    <row r="1158" spans="1:9" x14ac:dyDescent="0.3">
      <c r="A1158" s="43" t="s">
        <v>4857</v>
      </c>
      <c r="B1158" s="198"/>
      <c r="C1158" s="197" t="s">
        <v>6382</v>
      </c>
      <c r="D1158" s="196">
        <v>39996</v>
      </c>
      <c r="E1158" s="195" t="s">
        <v>6383</v>
      </c>
      <c r="F1158" s="194" t="s">
        <v>178</v>
      </c>
      <c r="G1158" s="378">
        <v>0.2</v>
      </c>
      <c r="H1158" s="354">
        <v>3.13</v>
      </c>
      <c r="I1158" s="366">
        <f>TRUNC(G1158*H1158,2)</f>
        <v>0.62</v>
      </c>
    </row>
    <row r="1159" spans="1:9" x14ac:dyDescent="0.3">
      <c r="A1159" s="43" t="s">
        <v>4858</v>
      </c>
      <c r="B1159" s="198"/>
      <c r="C1159" s="197" t="s">
        <v>6382</v>
      </c>
      <c r="D1159" s="196">
        <v>39997</v>
      </c>
      <c r="E1159" s="195" t="s">
        <v>6381</v>
      </c>
      <c r="F1159" s="194" t="s">
        <v>135</v>
      </c>
      <c r="G1159" s="378">
        <v>4</v>
      </c>
      <c r="H1159" s="354">
        <v>0.3</v>
      </c>
      <c r="I1159" s="366">
        <f>TRUNC(G1159*H1159,2)</f>
        <v>1.2</v>
      </c>
    </row>
    <row r="1160" spans="1:9" x14ac:dyDescent="0.3">
      <c r="A1160" s="43" t="s">
        <v>4835</v>
      </c>
      <c r="B1160" s="198"/>
      <c r="C1160" s="205" t="s">
        <v>6403</v>
      </c>
      <c r="D1160" s="204"/>
      <c r="E1160" s="204"/>
      <c r="F1160" s="204"/>
      <c r="G1160" s="379"/>
      <c r="H1160" s="355"/>
      <c r="I1160" s="362">
        <f>SUM(I1156:I1159)</f>
        <v>7144.24</v>
      </c>
    </row>
  </sheetData>
  <sortState ref="A11:I1155">
    <sortCondition ref="A11:A1155"/>
  </sortState>
  <mergeCells count="2">
    <mergeCell ref="B9:C9"/>
    <mergeCell ref="B10:I10"/>
  </mergeCells>
  <printOptions horizontalCentered="1"/>
  <pageMargins left="0.39370078740157483" right="0.39370078740157483" top="0.39370078740157483" bottom="0.78740157480314965" header="0.31496062992125984" footer="0.39370078740157483"/>
  <pageSetup paperSize="9" scale="71" fitToHeight="0"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51"/>
  <sheetViews>
    <sheetView tabSelected="1" showOutlineSymbols="0" showWhiteSpace="0" topLeftCell="A22" zoomScaleNormal="100" workbookViewId="0">
      <selection activeCell="J3" sqref="J3"/>
    </sheetView>
  </sheetViews>
  <sheetFormatPr defaultRowHeight="14.4" x14ac:dyDescent="0.3"/>
  <cols>
    <col min="1" max="1" width="8.88671875" style="244"/>
    <col min="2" max="2" width="11.109375" style="244" bestFit="1" customWidth="1"/>
    <col min="3" max="3" width="13.33203125" style="244" bestFit="1" customWidth="1"/>
    <col min="4" max="4" width="11.109375" style="244" bestFit="1" customWidth="1"/>
    <col min="5" max="5" width="66.6640625" style="244" bestFit="1" customWidth="1"/>
    <col min="6" max="6" width="16.6640625" style="244" bestFit="1" customWidth="1"/>
    <col min="7" max="9" width="13.33203125" style="244" bestFit="1" customWidth="1"/>
    <col min="10" max="10" width="13.33203125" style="245" bestFit="1" customWidth="1"/>
    <col min="11" max="11" width="15.5546875" style="245" bestFit="1" customWidth="1"/>
    <col min="12" max="16384" width="8.88671875" style="244"/>
  </cols>
  <sheetData>
    <row r="1" spans="1:11" ht="13.8" x14ac:dyDescent="0.25">
      <c r="A1" s="248" t="s">
        <v>3714</v>
      </c>
      <c r="B1" s="264" t="s">
        <v>11974</v>
      </c>
      <c r="C1" s="262" t="s">
        <v>6730</v>
      </c>
      <c r="D1" s="264" t="s">
        <v>6729</v>
      </c>
      <c r="E1" s="264" t="s">
        <v>6728</v>
      </c>
      <c r="F1" s="264" t="s">
        <v>6727</v>
      </c>
      <c r="G1" s="264"/>
      <c r="H1" s="263" t="s">
        <v>6726</v>
      </c>
      <c r="I1" s="262" t="s">
        <v>6725</v>
      </c>
      <c r="J1" s="261" t="s">
        <v>6724</v>
      </c>
      <c r="K1" s="261" t="s">
        <v>6723</v>
      </c>
    </row>
    <row r="2" spans="1:11" ht="26.4" x14ac:dyDescent="0.25">
      <c r="A2" s="248" t="s">
        <v>3715</v>
      </c>
      <c r="B2" s="247" t="s">
        <v>6721</v>
      </c>
      <c r="C2" s="260" t="s">
        <v>11973</v>
      </c>
      <c r="D2" s="247" t="s">
        <v>6711</v>
      </c>
      <c r="E2" s="247" t="s">
        <v>139</v>
      </c>
      <c r="F2" s="247">
        <v>2</v>
      </c>
      <c r="G2" s="247"/>
      <c r="H2" s="259" t="s">
        <v>6492</v>
      </c>
      <c r="I2" s="258">
        <v>1</v>
      </c>
      <c r="J2" s="257"/>
      <c r="K2" s="257"/>
    </row>
    <row r="3" spans="1:11" ht="26.4" x14ac:dyDescent="0.25">
      <c r="A3" s="248" t="s">
        <v>3716</v>
      </c>
      <c r="B3" s="255" t="s">
        <v>6713</v>
      </c>
      <c r="C3" s="256" t="s">
        <v>11972</v>
      </c>
      <c r="D3" s="255" t="s">
        <v>6711</v>
      </c>
      <c r="E3" s="255" t="s">
        <v>11971</v>
      </c>
      <c r="F3" s="255" t="s">
        <v>6710</v>
      </c>
      <c r="G3" s="255"/>
      <c r="H3" s="254" t="s">
        <v>6492</v>
      </c>
      <c r="I3" s="253">
        <v>1</v>
      </c>
      <c r="J3" s="252">
        <v>6.5</v>
      </c>
      <c r="K3" s="252">
        <f>TRUNC(J3*I3,2)</f>
        <v>6.5</v>
      </c>
    </row>
    <row r="4" spans="1:11" ht="13.8" x14ac:dyDescent="0.25">
      <c r="A4" s="248" t="s">
        <v>3718</v>
      </c>
      <c r="B4" s="250"/>
      <c r="C4" s="250"/>
      <c r="D4" s="250"/>
      <c r="E4" s="250"/>
      <c r="F4" s="250"/>
      <c r="G4" s="251"/>
      <c r="H4" s="250"/>
      <c r="I4" s="250" t="s">
        <v>6708</v>
      </c>
      <c r="J4" s="249"/>
      <c r="K4" s="249">
        <f>SUM(K3)</f>
        <v>6.5</v>
      </c>
    </row>
    <row r="5" spans="1:11" ht="13.8" x14ac:dyDescent="0.25">
      <c r="A5" s="248" t="s">
        <v>3719</v>
      </c>
      <c r="B5" s="247"/>
      <c r="C5" s="247"/>
      <c r="D5" s="247"/>
      <c r="E5" s="247"/>
      <c r="F5" s="247"/>
      <c r="G5" s="247"/>
      <c r="H5" s="247"/>
      <c r="I5" s="247"/>
      <c r="J5" s="246"/>
      <c r="K5" s="246"/>
    </row>
    <row r="6" spans="1:11" ht="13.8" x14ac:dyDescent="0.25">
      <c r="A6" s="248" t="s">
        <v>3720</v>
      </c>
      <c r="B6" s="264" t="s">
        <v>11970</v>
      </c>
      <c r="C6" s="262" t="s">
        <v>6730</v>
      </c>
      <c r="D6" s="264" t="s">
        <v>6729</v>
      </c>
      <c r="E6" s="264" t="s">
        <v>6728</v>
      </c>
      <c r="F6" s="264" t="s">
        <v>6727</v>
      </c>
      <c r="G6" s="264"/>
      <c r="H6" s="263" t="s">
        <v>6726</v>
      </c>
      <c r="I6" s="262" t="s">
        <v>6725</v>
      </c>
      <c r="J6" s="261" t="s">
        <v>6724</v>
      </c>
      <c r="K6" s="261" t="s">
        <v>6723</v>
      </c>
    </row>
    <row r="7" spans="1:11" ht="26.4" x14ac:dyDescent="0.25">
      <c r="A7" s="248" t="s">
        <v>3721</v>
      </c>
      <c r="B7" s="247" t="s">
        <v>6721</v>
      </c>
      <c r="C7" s="260" t="s">
        <v>11969</v>
      </c>
      <c r="D7" s="247" t="s">
        <v>6711</v>
      </c>
      <c r="E7" s="247" t="s">
        <v>142</v>
      </c>
      <c r="F7" s="247">
        <v>2</v>
      </c>
      <c r="G7" s="247"/>
      <c r="H7" s="259" t="s">
        <v>6492</v>
      </c>
      <c r="I7" s="258">
        <v>1</v>
      </c>
      <c r="J7" s="257"/>
      <c r="K7" s="257"/>
    </row>
    <row r="8" spans="1:11" ht="26.4" x14ac:dyDescent="0.25">
      <c r="A8" s="248" t="s">
        <v>3722</v>
      </c>
      <c r="B8" s="255" t="s">
        <v>6713</v>
      </c>
      <c r="C8" s="256" t="s">
        <v>11968</v>
      </c>
      <c r="D8" s="255" t="s">
        <v>6711</v>
      </c>
      <c r="E8" s="255" t="s">
        <v>11967</v>
      </c>
      <c r="F8" s="255" t="s">
        <v>6710</v>
      </c>
      <c r="G8" s="255"/>
      <c r="H8" s="254" t="s">
        <v>6492</v>
      </c>
      <c r="I8" s="253">
        <v>1</v>
      </c>
      <c r="J8" s="252">
        <v>42.9</v>
      </c>
      <c r="K8" s="252">
        <f>TRUNC(J8*I8,2)</f>
        <v>42.9</v>
      </c>
    </row>
    <row r="9" spans="1:11" ht="13.8" x14ac:dyDescent="0.25">
      <c r="A9" s="248" t="s">
        <v>3724</v>
      </c>
      <c r="B9" s="250"/>
      <c r="C9" s="250"/>
      <c r="D9" s="250"/>
      <c r="E9" s="250"/>
      <c r="F9" s="250"/>
      <c r="G9" s="251"/>
      <c r="H9" s="250"/>
      <c r="I9" s="250" t="s">
        <v>6708</v>
      </c>
      <c r="J9" s="249"/>
      <c r="K9" s="249">
        <f>SUM(K8)</f>
        <v>42.9</v>
      </c>
    </row>
    <row r="10" spans="1:11" ht="13.8" x14ac:dyDescent="0.25">
      <c r="A10" s="248" t="s">
        <v>3725</v>
      </c>
      <c r="B10" s="247"/>
      <c r="C10" s="247"/>
      <c r="D10" s="247"/>
      <c r="E10" s="247"/>
      <c r="F10" s="247"/>
      <c r="G10" s="247"/>
      <c r="H10" s="247"/>
      <c r="I10" s="247"/>
      <c r="J10" s="246"/>
      <c r="K10" s="246"/>
    </row>
    <row r="11" spans="1:11" ht="13.8" x14ac:dyDescent="0.25">
      <c r="A11" s="248" t="s">
        <v>3726</v>
      </c>
      <c r="B11" s="264" t="s">
        <v>11966</v>
      </c>
      <c r="C11" s="262" t="s">
        <v>6730</v>
      </c>
      <c r="D11" s="264" t="s">
        <v>6729</v>
      </c>
      <c r="E11" s="264" t="s">
        <v>6728</v>
      </c>
      <c r="F11" s="264" t="s">
        <v>6727</v>
      </c>
      <c r="G11" s="264"/>
      <c r="H11" s="263" t="s">
        <v>6726</v>
      </c>
      <c r="I11" s="262" t="s">
        <v>6725</v>
      </c>
      <c r="J11" s="261" t="s">
        <v>6724</v>
      </c>
      <c r="K11" s="261" t="s">
        <v>6723</v>
      </c>
    </row>
    <row r="12" spans="1:11" ht="39.6" x14ac:dyDescent="0.25">
      <c r="A12" s="248" t="s">
        <v>3727</v>
      </c>
      <c r="B12" s="247" t="s">
        <v>6721</v>
      </c>
      <c r="C12" s="260" t="s">
        <v>11965</v>
      </c>
      <c r="D12" s="247" t="s">
        <v>6711</v>
      </c>
      <c r="E12" s="247" t="s">
        <v>11964</v>
      </c>
      <c r="F12" s="247">
        <v>2</v>
      </c>
      <c r="G12" s="247"/>
      <c r="H12" s="259" t="s">
        <v>6492</v>
      </c>
      <c r="I12" s="258">
        <v>1</v>
      </c>
      <c r="J12" s="257"/>
      <c r="K12" s="257"/>
    </row>
    <row r="13" spans="1:11" ht="26.4" x14ac:dyDescent="0.25">
      <c r="A13" s="248" t="s">
        <v>3728</v>
      </c>
      <c r="B13" s="255" t="s">
        <v>6713</v>
      </c>
      <c r="C13" s="256" t="s">
        <v>6866</v>
      </c>
      <c r="D13" s="255" t="s">
        <v>6711</v>
      </c>
      <c r="E13" s="255" t="s">
        <v>6419</v>
      </c>
      <c r="F13" s="255" t="s">
        <v>6710</v>
      </c>
      <c r="G13" s="255"/>
      <c r="H13" s="254" t="s">
        <v>6418</v>
      </c>
      <c r="I13" s="253">
        <v>0.1196</v>
      </c>
      <c r="J13" s="252">
        <v>0.56000000000000005</v>
      </c>
      <c r="K13" s="252">
        <f t="shared" ref="K13:K31" si="0">TRUNC(J13*I13,2)</f>
        <v>0.06</v>
      </c>
    </row>
    <row r="14" spans="1:11" ht="26.4" x14ac:dyDescent="0.25">
      <c r="A14" s="248" t="s">
        <v>3729</v>
      </c>
      <c r="B14" s="255" t="s">
        <v>6713</v>
      </c>
      <c r="C14" s="256" t="s">
        <v>6873</v>
      </c>
      <c r="D14" s="255" t="s">
        <v>6711</v>
      </c>
      <c r="E14" s="255" t="s">
        <v>6406</v>
      </c>
      <c r="F14" s="255" t="s">
        <v>6715</v>
      </c>
      <c r="G14" s="255"/>
      <c r="H14" s="254" t="s">
        <v>58</v>
      </c>
      <c r="I14" s="253">
        <v>0.48549999999999999</v>
      </c>
      <c r="J14" s="252">
        <v>11.93</v>
      </c>
      <c r="K14" s="252">
        <f t="shared" si="0"/>
        <v>5.79</v>
      </c>
    </row>
    <row r="15" spans="1:11" ht="26.4" x14ac:dyDescent="0.25">
      <c r="A15" s="248" t="s">
        <v>3730</v>
      </c>
      <c r="B15" s="255" t="s">
        <v>6713</v>
      </c>
      <c r="C15" s="256" t="s">
        <v>11963</v>
      </c>
      <c r="D15" s="255" t="s">
        <v>6711</v>
      </c>
      <c r="E15" s="255" t="s">
        <v>11962</v>
      </c>
      <c r="F15" s="255" t="s">
        <v>6710</v>
      </c>
      <c r="G15" s="255"/>
      <c r="H15" s="254" t="s">
        <v>6413</v>
      </c>
      <c r="I15" s="253">
        <v>8.5000000000000006E-3</v>
      </c>
      <c r="J15" s="252">
        <v>10.99</v>
      </c>
      <c r="K15" s="252">
        <f t="shared" si="0"/>
        <v>0.09</v>
      </c>
    </row>
    <row r="16" spans="1:11" ht="26.4" x14ac:dyDescent="0.25">
      <c r="A16" s="248" t="s">
        <v>3731</v>
      </c>
      <c r="B16" s="255" t="s">
        <v>6713</v>
      </c>
      <c r="C16" s="256" t="s">
        <v>8680</v>
      </c>
      <c r="D16" s="255" t="s">
        <v>6711</v>
      </c>
      <c r="E16" s="255" t="s">
        <v>8679</v>
      </c>
      <c r="F16" s="255" t="s">
        <v>6710</v>
      </c>
      <c r="G16" s="255"/>
      <c r="H16" s="254" t="s">
        <v>6423</v>
      </c>
      <c r="I16" s="253">
        <v>2.86E-2</v>
      </c>
      <c r="J16" s="252">
        <v>22.89</v>
      </c>
      <c r="K16" s="252">
        <f t="shared" si="0"/>
        <v>0.65</v>
      </c>
    </row>
    <row r="17" spans="1:11" ht="26.4" x14ac:dyDescent="0.25">
      <c r="A17" s="248" t="s">
        <v>3732</v>
      </c>
      <c r="B17" s="255" t="s">
        <v>6713</v>
      </c>
      <c r="C17" s="256" t="s">
        <v>7064</v>
      </c>
      <c r="D17" s="255" t="s">
        <v>6711</v>
      </c>
      <c r="E17" s="255" t="s">
        <v>6459</v>
      </c>
      <c r="F17" s="255" t="s">
        <v>6710</v>
      </c>
      <c r="G17" s="255"/>
      <c r="H17" s="254" t="s">
        <v>6870</v>
      </c>
      <c r="I17" s="253">
        <v>4.0000000000000002E-4</v>
      </c>
      <c r="J17" s="252">
        <v>158.35</v>
      </c>
      <c r="K17" s="252">
        <f t="shared" si="0"/>
        <v>0.06</v>
      </c>
    </row>
    <row r="18" spans="1:11" ht="26.4" x14ac:dyDescent="0.25">
      <c r="A18" s="248" t="s">
        <v>3733</v>
      </c>
      <c r="B18" s="255" t="s">
        <v>6713</v>
      </c>
      <c r="C18" s="256" t="s">
        <v>11918</v>
      </c>
      <c r="D18" s="255" t="s">
        <v>6711</v>
      </c>
      <c r="E18" s="255" t="s">
        <v>11917</v>
      </c>
      <c r="F18" s="255" t="s">
        <v>6710</v>
      </c>
      <c r="G18" s="255"/>
      <c r="H18" s="254" t="s">
        <v>6423</v>
      </c>
      <c r="I18" s="253">
        <v>0.17130000000000001</v>
      </c>
      <c r="J18" s="252">
        <v>0.17</v>
      </c>
      <c r="K18" s="252">
        <f t="shared" si="0"/>
        <v>0.02</v>
      </c>
    </row>
    <row r="19" spans="1:11" ht="26.4" x14ac:dyDescent="0.25">
      <c r="A19" s="248" t="s">
        <v>3734</v>
      </c>
      <c r="B19" s="255" t="s">
        <v>6713</v>
      </c>
      <c r="C19" s="256" t="s">
        <v>7210</v>
      </c>
      <c r="D19" s="255" t="s">
        <v>6711</v>
      </c>
      <c r="E19" s="255" t="s">
        <v>7209</v>
      </c>
      <c r="F19" s="255" t="s">
        <v>6710</v>
      </c>
      <c r="G19" s="255"/>
      <c r="H19" s="254" t="s">
        <v>6492</v>
      </c>
      <c r="I19" s="253">
        <v>1</v>
      </c>
      <c r="J19" s="252">
        <v>23.85</v>
      </c>
      <c r="K19" s="252">
        <f t="shared" si="0"/>
        <v>23.85</v>
      </c>
    </row>
    <row r="20" spans="1:11" ht="26.4" x14ac:dyDescent="0.25">
      <c r="A20" s="248" t="s">
        <v>3735</v>
      </c>
      <c r="B20" s="255" t="s">
        <v>6713</v>
      </c>
      <c r="C20" s="256" t="s">
        <v>7054</v>
      </c>
      <c r="D20" s="255" t="s">
        <v>6711</v>
      </c>
      <c r="E20" s="255" t="s">
        <v>6460</v>
      </c>
      <c r="F20" s="255" t="s">
        <v>6710</v>
      </c>
      <c r="G20" s="255"/>
      <c r="H20" s="254" t="s">
        <v>6413</v>
      </c>
      <c r="I20" s="253">
        <v>1.466</v>
      </c>
      <c r="J20" s="252">
        <v>7.7</v>
      </c>
      <c r="K20" s="252">
        <f t="shared" si="0"/>
        <v>11.28</v>
      </c>
    </row>
    <row r="21" spans="1:11" ht="26.4" x14ac:dyDescent="0.25">
      <c r="A21" s="248" t="s">
        <v>3736</v>
      </c>
      <c r="B21" s="255" t="s">
        <v>6713</v>
      </c>
      <c r="C21" s="256" t="s">
        <v>7082</v>
      </c>
      <c r="D21" s="255" t="s">
        <v>6711</v>
      </c>
      <c r="E21" s="255" t="s">
        <v>6471</v>
      </c>
      <c r="F21" s="255" t="s">
        <v>6715</v>
      </c>
      <c r="G21" s="255"/>
      <c r="H21" s="254" t="s">
        <v>58</v>
      </c>
      <c r="I21" s="253">
        <v>0.495</v>
      </c>
      <c r="J21" s="252">
        <v>19.95</v>
      </c>
      <c r="K21" s="252">
        <f t="shared" si="0"/>
        <v>9.8699999999999992</v>
      </c>
    </row>
    <row r="22" spans="1:11" ht="26.4" x14ac:dyDescent="0.25">
      <c r="A22" s="248" t="s">
        <v>3737</v>
      </c>
      <c r="B22" s="255" t="s">
        <v>6713</v>
      </c>
      <c r="C22" s="256" t="s">
        <v>7062</v>
      </c>
      <c r="D22" s="255" t="s">
        <v>6711</v>
      </c>
      <c r="E22" s="255" t="s">
        <v>6463</v>
      </c>
      <c r="F22" s="255" t="s">
        <v>6710</v>
      </c>
      <c r="G22" s="255"/>
      <c r="H22" s="254" t="s">
        <v>6870</v>
      </c>
      <c r="I22" s="253">
        <v>6.9999999999999999E-4</v>
      </c>
      <c r="J22" s="252">
        <v>130</v>
      </c>
      <c r="K22" s="252">
        <f t="shared" si="0"/>
        <v>0.09</v>
      </c>
    </row>
    <row r="23" spans="1:11" ht="26.4" x14ac:dyDescent="0.25">
      <c r="A23" s="248" t="s">
        <v>3738</v>
      </c>
      <c r="B23" s="255" t="s">
        <v>6713</v>
      </c>
      <c r="C23" s="256" t="s">
        <v>8479</v>
      </c>
      <c r="D23" s="255" t="s">
        <v>6711</v>
      </c>
      <c r="E23" s="255" t="s">
        <v>8478</v>
      </c>
      <c r="F23" s="255" t="s">
        <v>6710</v>
      </c>
      <c r="G23" s="255"/>
      <c r="H23" s="254" t="s">
        <v>6423</v>
      </c>
      <c r="I23" s="253">
        <v>9.4999999999999998E-3</v>
      </c>
      <c r="J23" s="252">
        <v>22.86</v>
      </c>
      <c r="K23" s="252">
        <f t="shared" si="0"/>
        <v>0.21</v>
      </c>
    </row>
    <row r="24" spans="1:11" ht="26.4" x14ac:dyDescent="0.25">
      <c r="A24" s="248" t="s">
        <v>3739</v>
      </c>
      <c r="B24" s="255" t="s">
        <v>6713</v>
      </c>
      <c r="C24" s="256" t="s">
        <v>11796</v>
      </c>
      <c r="D24" s="255" t="s">
        <v>6711</v>
      </c>
      <c r="E24" s="255" t="s">
        <v>11795</v>
      </c>
      <c r="F24" s="255" t="s">
        <v>6710</v>
      </c>
      <c r="G24" s="255"/>
      <c r="H24" s="254" t="s">
        <v>6423</v>
      </c>
      <c r="I24" s="253">
        <v>0.17130000000000001</v>
      </c>
      <c r="J24" s="252">
        <v>1.2</v>
      </c>
      <c r="K24" s="252">
        <f t="shared" si="0"/>
        <v>0.2</v>
      </c>
    </row>
    <row r="25" spans="1:11" ht="26.4" x14ac:dyDescent="0.25">
      <c r="A25" s="248" t="s">
        <v>3740</v>
      </c>
      <c r="B25" s="255" t="s">
        <v>6713</v>
      </c>
      <c r="C25" s="256" t="s">
        <v>11961</v>
      </c>
      <c r="D25" s="255" t="s">
        <v>6711</v>
      </c>
      <c r="E25" s="255" t="s">
        <v>11960</v>
      </c>
      <c r="F25" s="255" t="s">
        <v>6710</v>
      </c>
      <c r="G25" s="255"/>
      <c r="H25" s="254" t="s">
        <v>6423</v>
      </c>
      <c r="I25" s="253">
        <v>0.17130000000000001</v>
      </c>
      <c r="J25" s="252">
        <v>0.21</v>
      </c>
      <c r="K25" s="252">
        <f t="shared" si="0"/>
        <v>0.03</v>
      </c>
    </row>
    <row r="26" spans="1:11" ht="26.4" x14ac:dyDescent="0.25">
      <c r="A26" s="248" t="s">
        <v>3741</v>
      </c>
      <c r="B26" s="255" t="s">
        <v>6713</v>
      </c>
      <c r="C26" s="256" t="s">
        <v>7050</v>
      </c>
      <c r="D26" s="255" t="s">
        <v>6711</v>
      </c>
      <c r="E26" s="255" t="s">
        <v>7049</v>
      </c>
      <c r="F26" s="255" t="s">
        <v>6710</v>
      </c>
      <c r="G26" s="255"/>
      <c r="H26" s="254" t="s">
        <v>6418</v>
      </c>
      <c r="I26" s="253">
        <v>1.7399999999999999E-2</v>
      </c>
      <c r="J26" s="252">
        <v>25</v>
      </c>
      <c r="K26" s="252">
        <f t="shared" si="0"/>
        <v>0.43</v>
      </c>
    </row>
    <row r="27" spans="1:11" ht="26.4" x14ac:dyDescent="0.25">
      <c r="A27" s="248" t="s">
        <v>3742</v>
      </c>
      <c r="B27" s="255" t="s">
        <v>6713</v>
      </c>
      <c r="C27" s="256" t="s">
        <v>7203</v>
      </c>
      <c r="D27" s="255" t="s">
        <v>6711</v>
      </c>
      <c r="E27" s="255" t="s">
        <v>7202</v>
      </c>
      <c r="F27" s="255" t="s">
        <v>6710</v>
      </c>
      <c r="G27" s="255"/>
      <c r="H27" s="254" t="s">
        <v>6413</v>
      </c>
      <c r="I27" s="253">
        <v>1.0597000000000001</v>
      </c>
      <c r="J27" s="252">
        <v>3.8</v>
      </c>
      <c r="K27" s="252">
        <f t="shared" si="0"/>
        <v>4.0199999999999996</v>
      </c>
    </row>
    <row r="28" spans="1:11" ht="26.4" x14ac:dyDescent="0.25">
      <c r="A28" s="248" t="s">
        <v>3743</v>
      </c>
      <c r="B28" s="255" t="s">
        <v>6713</v>
      </c>
      <c r="C28" s="256" t="s">
        <v>11896</v>
      </c>
      <c r="D28" s="255" t="s">
        <v>6711</v>
      </c>
      <c r="E28" s="255" t="s">
        <v>11895</v>
      </c>
      <c r="F28" s="255" t="s">
        <v>6710</v>
      </c>
      <c r="G28" s="255"/>
      <c r="H28" s="254" t="s">
        <v>6418</v>
      </c>
      <c r="I28" s="253">
        <v>2.18E-2</v>
      </c>
      <c r="J28" s="252">
        <v>21.63</v>
      </c>
      <c r="K28" s="252">
        <f t="shared" si="0"/>
        <v>0.47</v>
      </c>
    </row>
    <row r="29" spans="1:11" ht="26.4" x14ac:dyDescent="0.25">
      <c r="A29" s="248" t="s">
        <v>3744</v>
      </c>
      <c r="B29" s="255" t="s">
        <v>6713</v>
      </c>
      <c r="C29" s="256" t="s">
        <v>7047</v>
      </c>
      <c r="D29" s="255" t="s">
        <v>6711</v>
      </c>
      <c r="E29" s="255" t="s">
        <v>6429</v>
      </c>
      <c r="F29" s="255" t="s">
        <v>6710</v>
      </c>
      <c r="G29" s="255"/>
      <c r="H29" s="254" t="s">
        <v>6413</v>
      </c>
      <c r="I29" s="253">
        <v>0.21410000000000001</v>
      </c>
      <c r="J29" s="252">
        <v>8.3000000000000007</v>
      </c>
      <c r="K29" s="252">
        <f t="shared" si="0"/>
        <v>1.77</v>
      </c>
    </row>
    <row r="30" spans="1:11" ht="26.4" x14ac:dyDescent="0.25">
      <c r="A30" s="248" t="s">
        <v>3745</v>
      </c>
      <c r="B30" s="255" t="s">
        <v>6713</v>
      </c>
      <c r="C30" s="256" t="s">
        <v>7045</v>
      </c>
      <c r="D30" s="255" t="s">
        <v>6711</v>
      </c>
      <c r="E30" s="255" t="s">
        <v>6430</v>
      </c>
      <c r="F30" s="255" t="s">
        <v>6710</v>
      </c>
      <c r="G30" s="255"/>
      <c r="H30" s="254" t="s">
        <v>6413</v>
      </c>
      <c r="I30" s="253">
        <v>0.65969999999999995</v>
      </c>
      <c r="J30" s="252">
        <v>14.083230000000007</v>
      </c>
      <c r="K30" s="252">
        <f t="shared" si="0"/>
        <v>9.2899999999999991</v>
      </c>
    </row>
    <row r="31" spans="1:11" ht="26.4" x14ac:dyDescent="0.25">
      <c r="A31" s="248" t="s">
        <v>3746</v>
      </c>
      <c r="B31" s="255" t="s">
        <v>6713</v>
      </c>
      <c r="C31" s="256" t="s">
        <v>11959</v>
      </c>
      <c r="D31" s="255" t="s">
        <v>6711</v>
      </c>
      <c r="E31" s="255" t="s">
        <v>11958</v>
      </c>
      <c r="F31" s="255" t="s">
        <v>6710</v>
      </c>
      <c r="G31" s="255"/>
      <c r="H31" s="254" t="s">
        <v>6413</v>
      </c>
      <c r="I31" s="253">
        <v>4.6100000000000002E-2</v>
      </c>
      <c r="J31" s="252">
        <v>43.61</v>
      </c>
      <c r="K31" s="252">
        <f t="shared" si="0"/>
        <v>2.0099999999999998</v>
      </c>
    </row>
    <row r="32" spans="1:11" ht="13.8" x14ac:dyDescent="0.25">
      <c r="A32" s="248" t="s">
        <v>3748</v>
      </c>
      <c r="B32" s="250"/>
      <c r="C32" s="250"/>
      <c r="D32" s="250"/>
      <c r="E32" s="250"/>
      <c r="F32" s="250"/>
      <c r="G32" s="251"/>
      <c r="H32" s="250"/>
      <c r="I32" s="250" t="s">
        <v>6708</v>
      </c>
      <c r="J32" s="249"/>
      <c r="K32" s="249">
        <f>SUM(K12:K30)</f>
        <v>68.180000000000007</v>
      </c>
    </row>
    <row r="33" spans="1:11" ht="13.8" x14ac:dyDescent="0.25">
      <c r="A33" s="248" t="s">
        <v>3749</v>
      </c>
      <c r="B33" s="247"/>
      <c r="C33" s="247"/>
      <c r="D33" s="247"/>
      <c r="E33" s="247"/>
      <c r="F33" s="247"/>
      <c r="G33" s="247"/>
      <c r="H33" s="247"/>
      <c r="I33" s="247"/>
      <c r="J33" s="246"/>
      <c r="K33" s="246"/>
    </row>
    <row r="34" spans="1:11" ht="13.8" x14ac:dyDescent="0.25">
      <c r="A34" s="248" t="s">
        <v>3750</v>
      </c>
      <c r="B34" s="264" t="s">
        <v>11957</v>
      </c>
      <c r="C34" s="262" t="s">
        <v>6730</v>
      </c>
      <c r="D34" s="264" t="s">
        <v>6729</v>
      </c>
      <c r="E34" s="264" t="s">
        <v>6728</v>
      </c>
      <c r="F34" s="264" t="s">
        <v>6727</v>
      </c>
      <c r="G34" s="264"/>
      <c r="H34" s="263" t="s">
        <v>6726</v>
      </c>
      <c r="I34" s="262" t="s">
        <v>6725</v>
      </c>
      <c r="J34" s="261" t="s">
        <v>6724</v>
      </c>
      <c r="K34" s="261" t="s">
        <v>6723</v>
      </c>
    </row>
    <row r="35" spans="1:11" ht="26.4" x14ac:dyDescent="0.25">
      <c r="A35" s="248" t="s">
        <v>3751</v>
      </c>
      <c r="B35" s="247" t="s">
        <v>6721</v>
      </c>
      <c r="C35" s="260" t="s">
        <v>11956</v>
      </c>
      <c r="D35" s="247" t="s">
        <v>6711</v>
      </c>
      <c r="E35" s="247" t="s">
        <v>146</v>
      </c>
      <c r="F35" s="247">
        <v>25</v>
      </c>
      <c r="G35" s="247"/>
      <c r="H35" s="259" t="s">
        <v>147</v>
      </c>
      <c r="I35" s="258">
        <v>1</v>
      </c>
      <c r="J35" s="257"/>
      <c r="K35" s="257"/>
    </row>
    <row r="36" spans="1:11" ht="26.4" x14ac:dyDescent="0.25">
      <c r="A36" s="248" t="s">
        <v>3752</v>
      </c>
      <c r="B36" s="255" t="s">
        <v>6713</v>
      </c>
      <c r="C36" s="256" t="s">
        <v>11955</v>
      </c>
      <c r="D36" s="255" t="s">
        <v>6711</v>
      </c>
      <c r="E36" s="255" t="s">
        <v>11954</v>
      </c>
      <c r="F36" s="255" t="s">
        <v>6715</v>
      </c>
      <c r="G36" s="255"/>
      <c r="H36" s="254" t="s">
        <v>58</v>
      </c>
      <c r="I36" s="253">
        <v>1</v>
      </c>
      <c r="J36" s="252">
        <v>80.97</v>
      </c>
      <c r="K36" s="252">
        <f>TRUNC(J36*I36,2)</f>
        <v>80.97</v>
      </c>
    </row>
    <row r="37" spans="1:11" ht="13.8" x14ac:dyDescent="0.25">
      <c r="A37" s="248" t="s">
        <v>3754</v>
      </c>
      <c r="B37" s="250"/>
      <c r="C37" s="250"/>
      <c r="D37" s="250"/>
      <c r="E37" s="250"/>
      <c r="F37" s="250"/>
      <c r="G37" s="251"/>
      <c r="H37" s="250"/>
      <c r="I37" s="250" t="s">
        <v>6708</v>
      </c>
      <c r="J37" s="249"/>
      <c r="K37" s="249">
        <f>SUM(K36)</f>
        <v>80.97</v>
      </c>
    </row>
    <row r="38" spans="1:11" ht="13.8" x14ac:dyDescent="0.25">
      <c r="A38" s="248" t="s">
        <v>3755</v>
      </c>
      <c r="B38" s="247"/>
      <c r="C38" s="247"/>
      <c r="D38" s="247"/>
      <c r="E38" s="247"/>
      <c r="F38" s="247"/>
      <c r="G38" s="247"/>
      <c r="H38" s="247"/>
      <c r="I38" s="247"/>
      <c r="J38" s="246"/>
      <c r="K38" s="246"/>
    </row>
    <row r="39" spans="1:11" ht="13.8" x14ac:dyDescent="0.25">
      <c r="A39" s="248" t="s">
        <v>3756</v>
      </c>
      <c r="B39" s="264" t="s">
        <v>11953</v>
      </c>
      <c r="C39" s="262" t="s">
        <v>6730</v>
      </c>
      <c r="D39" s="264" t="s">
        <v>6729</v>
      </c>
      <c r="E39" s="264" t="s">
        <v>6728</v>
      </c>
      <c r="F39" s="264" t="s">
        <v>6727</v>
      </c>
      <c r="G39" s="264"/>
      <c r="H39" s="263" t="s">
        <v>6726</v>
      </c>
      <c r="I39" s="262" t="s">
        <v>6725</v>
      </c>
      <c r="J39" s="261" t="s">
        <v>6724</v>
      </c>
      <c r="K39" s="261" t="s">
        <v>6723</v>
      </c>
    </row>
    <row r="40" spans="1:11" ht="26.4" x14ac:dyDescent="0.25">
      <c r="A40" s="248" t="s">
        <v>3757</v>
      </c>
      <c r="B40" s="247" t="s">
        <v>6721</v>
      </c>
      <c r="C40" s="260" t="s">
        <v>11952</v>
      </c>
      <c r="D40" s="247" t="s">
        <v>6711</v>
      </c>
      <c r="E40" s="247" t="s">
        <v>149</v>
      </c>
      <c r="F40" s="247">
        <v>25</v>
      </c>
      <c r="G40" s="247"/>
      <c r="H40" s="259" t="s">
        <v>147</v>
      </c>
      <c r="I40" s="258">
        <v>1</v>
      </c>
      <c r="J40" s="257"/>
      <c r="K40" s="257"/>
    </row>
    <row r="41" spans="1:11" ht="26.4" x14ac:dyDescent="0.25">
      <c r="A41" s="248" t="s">
        <v>3758</v>
      </c>
      <c r="B41" s="255" t="s">
        <v>6713</v>
      </c>
      <c r="C41" s="256" t="s">
        <v>11951</v>
      </c>
      <c r="D41" s="255" t="s">
        <v>6711</v>
      </c>
      <c r="E41" s="255" t="s">
        <v>11950</v>
      </c>
      <c r="F41" s="255" t="s">
        <v>6715</v>
      </c>
      <c r="G41" s="255"/>
      <c r="H41" s="254" t="s">
        <v>58</v>
      </c>
      <c r="I41" s="253">
        <v>1</v>
      </c>
      <c r="J41" s="252">
        <v>22.24</v>
      </c>
      <c r="K41" s="252">
        <f>TRUNC(J41*I41,2)</f>
        <v>22.24</v>
      </c>
    </row>
    <row r="42" spans="1:11" ht="13.8" x14ac:dyDescent="0.25">
      <c r="A42" s="248" t="s">
        <v>3760</v>
      </c>
      <c r="B42" s="250"/>
      <c r="C42" s="250"/>
      <c r="D42" s="250"/>
      <c r="E42" s="250"/>
      <c r="F42" s="250"/>
      <c r="G42" s="251"/>
      <c r="H42" s="250"/>
      <c r="I42" s="250" t="s">
        <v>6708</v>
      </c>
      <c r="J42" s="249"/>
      <c r="K42" s="249">
        <f>SUM(K41)</f>
        <v>22.24</v>
      </c>
    </row>
    <row r="43" spans="1:11" ht="13.8" x14ac:dyDescent="0.25">
      <c r="A43" s="248" t="s">
        <v>3761</v>
      </c>
      <c r="B43" s="247"/>
      <c r="C43" s="247"/>
      <c r="D43" s="247"/>
      <c r="E43" s="247"/>
      <c r="F43" s="247"/>
      <c r="G43" s="247"/>
      <c r="H43" s="247"/>
      <c r="I43" s="247"/>
      <c r="J43" s="246"/>
      <c r="K43" s="246"/>
    </row>
    <row r="44" spans="1:11" ht="13.8" x14ac:dyDescent="0.25">
      <c r="A44" s="248" t="s">
        <v>3762</v>
      </c>
      <c r="B44" s="264" t="s">
        <v>11949</v>
      </c>
      <c r="C44" s="262" t="s">
        <v>6730</v>
      </c>
      <c r="D44" s="264" t="s">
        <v>6729</v>
      </c>
      <c r="E44" s="264" t="s">
        <v>6728</v>
      </c>
      <c r="F44" s="264" t="s">
        <v>6727</v>
      </c>
      <c r="G44" s="264"/>
      <c r="H44" s="263" t="s">
        <v>6726</v>
      </c>
      <c r="I44" s="262" t="s">
        <v>6725</v>
      </c>
      <c r="J44" s="261" t="s">
        <v>6724</v>
      </c>
      <c r="K44" s="261" t="s">
        <v>6723</v>
      </c>
    </row>
    <row r="45" spans="1:11" ht="26.4" x14ac:dyDescent="0.25">
      <c r="A45" s="248" t="s">
        <v>3763</v>
      </c>
      <c r="B45" s="247" t="s">
        <v>6721</v>
      </c>
      <c r="C45" s="260" t="s">
        <v>11948</v>
      </c>
      <c r="D45" s="247" t="s">
        <v>6711</v>
      </c>
      <c r="E45" s="247" t="s">
        <v>151</v>
      </c>
      <c r="F45" s="247">
        <v>25</v>
      </c>
      <c r="G45" s="247"/>
      <c r="H45" s="259" t="s">
        <v>147</v>
      </c>
      <c r="I45" s="258">
        <v>1</v>
      </c>
      <c r="J45" s="257"/>
      <c r="K45" s="257"/>
    </row>
    <row r="46" spans="1:11" ht="26.4" x14ac:dyDescent="0.25">
      <c r="A46" s="248" t="s">
        <v>3764</v>
      </c>
      <c r="B46" s="255" t="s">
        <v>6713</v>
      </c>
      <c r="C46" s="256" t="s">
        <v>11947</v>
      </c>
      <c r="D46" s="255" t="s">
        <v>6711</v>
      </c>
      <c r="E46" s="255" t="s">
        <v>11946</v>
      </c>
      <c r="F46" s="255" t="s">
        <v>6715</v>
      </c>
      <c r="G46" s="255"/>
      <c r="H46" s="254" t="s">
        <v>58</v>
      </c>
      <c r="I46" s="253">
        <v>1</v>
      </c>
      <c r="J46" s="252">
        <v>15.97</v>
      </c>
      <c r="K46" s="252">
        <f>TRUNC(J46*I46,2)</f>
        <v>15.97</v>
      </c>
    </row>
    <row r="47" spans="1:11" ht="13.8" x14ac:dyDescent="0.25">
      <c r="A47" s="248" t="s">
        <v>3766</v>
      </c>
      <c r="B47" s="250"/>
      <c r="C47" s="250"/>
      <c r="D47" s="250"/>
      <c r="E47" s="250"/>
      <c r="F47" s="250"/>
      <c r="G47" s="251"/>
      <c r="H47" s="250"/>
      <c r="I47" s="250" t="s">
        <v>6708</v>
      </c>
      <c r="J47" s="249"/>
      <c r="K47" s="249">
        <f>SUM(K46)</f>
        <v>15.97</v>
      </c>
    </row>
    <row r="48" spans="1:11" ht="13.8" x14ac:dyDescent="0.25">
      <c r="A48" s="248" t="s">
        <v>3767</v>
      </c>
      <c r="B48" s="247"/>
      <c r="C48" s="247"/>
      <c r="D48" s="247"/>
      <c r="E48" s="247"/>
      <c r="F48" s="247"/>
      <c r="G48" s="247"/>
      <c r="H48" s="247"/>
      <c r="I48" s="247"/>
      <c r="J48" s="246"/>
      <c r="K48" s="246"/>
    </row>
    <row r="49" spans="1:11" ht="13.8" x14ac:dyDescent="0.25">
      <c r="A49" s="248" t="s">
        <v>3768</v>
      </c>
      <c r="B49" s="264" t="s">
        <v>11945</v>
      </c>
      <c r="C49" s="262" t="s">
        <v>6730</v>
      </c>
      <c r="D49" s="264" t="s">
        <v>6729</v>
      </c>
      <c r="E49" s="264" t="s">
        <v>6728</v>
      </c>
      <c r="F49" s="264" t="s">
        <v>6727</v>
      </c>
      <c r="G49" s="264"/>
      <c r="H49" s="263" t="s">
        <v>6726</v>
      </c>
      <c r="I49" s="262" t="s">
        <v>6725</v>
      </c>
      <c r="J49" s="261" t="s">
        <v>6724</v>
      </c>
      <c r="K49" s="261" t="s">
        <v>6723</v>
      </c>
    </row>
    <row r="50" spans="1:11" ht="26.4" x14ac:dyDescent="0.25">
      <c r="A50" s="248" t="s">
        <v>3769</v>
      </c>
      <c r="B50" s="247" t="s">
        <v>6721</v>
      </c>
      <c r="C50" s="260" t="s">
        <v>11944</v>
      </c>
      <c r="D50" s="247" t="s">
        <v>6711</v>
      </c>
      <c r="E50" s="247" t="s">
        <v>154</v>
      </c>
      <c r="F50" s="247">
        <v>27</v>
      </c>
      <c r="G50" s="247"/>
      <c r="H50" s="259" t="s">
        <v>155</v>
      </c>
      <c r="I50" s="258">
        <v>1</v>
      </c>
      <c r="J50" s="257"/>
      <c r="K50" s="257"/>
    </row>
    <row r="51" spans="1:11" ht="26.4" x14ac:dyDescent="0.25">
      <c r="A51" s="248" t="s">
        <v>3770</v>
      </c>
      <c r="B51" s="255" t="s">
        <v>6713</v>
      </c>
      <c r="C51" s="256" t="s">
        <v>11778</v>
      </c>
      <c r="D51" s="255" t="s">
        <v>6711</v>
      </c>
      <c r="E51" s="255" t="s">
        <v>11777</v>
      </c>
      <c r="F51" s="255" t="s">
        <v>6710</v>
      </c>
      <c r="G51" s="255"/>
      <c r="H51" s="254" t="s">
        <v>6423</v>
      </c>
      <c r="I51" s="253">
        <v>1</v>
      </c>
      <c r="J51" s="252">
        <v>2.73</v>
      </c>
      <c r="K51" s="252">
        <f>TRUNC(J51*I51,2)</f>
        <v>2.73</v>
      </c>
    </row>
    <row r="52" spans="1:11" ht="13.8" x14ac:dyDescent="0.25">
      <c r="A52" s="248" t="s">
        <v>3772</v>
      </c>
      <c r="B52" s="250"/>
      <c r="C52" s="250"/>
      <c r="D52" s="250"/>
      <c r="E52" s="250"/>
      <c r="F52" s="250"/>
      <c r="G52" s="251"/>
      <c r="H52" s="250"/>
      <c r="I52" s="250" t="s">
        <v>6708</v>
      </c>
      <c r="J52" s="249"/>
      <c r="K52" s="249">
        <f>SUM(K51)</f>
        <v>2.73</v>
      </c>
    </row>
    <row r="53" spans="1:11" ht="13.8" x14ac:dyDescent="0.25">
      <c r="A53" s="248" t="s">
        <v>3773</v>
      </c>
      <c r="B53" s="247"/>
      <c r="C53" s="247"/>
      <c r="D53" s="247"/>
      <c r="E53" s="247"/>
      <c r="F53" s="247"/>
      <c r="G53" s="247"/>
      <c r="H53" s="247"/>
      <c r="I53" s="247"/>
      <c r="J53" s="246"/>
      <c r="K53" s="246"/>
    </row>
    <row r="54" spans="1:11" ht="13.8" x14ac:dyDescent="0.25">
      <c r="A54" s="248" t="s">
        <v>3774</v>
      </c>
      <c r="B54" s="264" t="s">
        <v>11943</v>
      </c>
      <c r="C54" s="262" t="s">
        <v>6730</v>
      </c>
      <c r="D54" s="264" t="s">
        <v>6729</v>
      </c>
      <c r="E54" s="264" t="s">
        <v>6728</v>
      </c>
      <c r="F54" s="264" t="s">
        <v>6727</v>
      </c>
      <c r="G54" s="264"/>
      <c r="H54" s="263" t="s">
        <v>6726</v>
      </c>
      <c r="I54" s="262" t="s">
        <v>6725</v>
      </c>
      <c r="J54" s="261" t="s">
        <v>6724</v>
      </c>
      <c r="K54" s="261" t="s">
        <v>6723</v>
      </c>
    </row>
    <row r="55" spans="1:11" ht="26.4" x14ac:dyDescent="0.25">
      <c r="A55" s="248" t="s">
        <v>3775</v>
      </c>
      <c r="B55" s="247" t="s">
        <v>6721</v>
      </c>
      <c r="C55" s="260" t="s">
        <v>11942</v>
      </c>
      <c r="D55" s="247" t="s">
        <v>6711</v>
      </c>
      <c r="E55" s="247" t="s">
        <v>157</v>
      </c>
      <c r="F55" s="247">
        <v>27</v>
      </c>
      <c r="G55" s="247"/>
      <c r="H55" s="259" t="s">
        <v>155</v>
      </c>
      <c r="I55" s="258">
        <v>1</v>
      </c>
      <c r="J55" s="257"/>
      <c r="K55" s="257"/>
    </row>
    <row r="56" spans="1:11" ht="26.4" x14ac:dyDescent="0.25">
      <c r="A56" s="248" t="s">
        <v>3776</v>
      </c>
      <c r="B56" s="255" t="s">
        <v>6713</v>
      </c>
      <c r="C56" s="256" t="s">
        <v>11774</v>
      </c>
      <c r="D56" s="255" t="s">
        <v>6711</v>
      </c>
      <c r="E56" s="255" t="s">
        <v>11773</v>
      </c>
      <c r="F56" s="255" t="s">
        <v>6710</v>
      </c>
      <c r="G56" s="255"/>
      <c r="H56" s="254" t="s">
        <v>6423</v>
      </c>
      <c r="I56" s="253">
        <v>1</v>
      </c>
      <c r="J56" s="252">
        <v>17.899999999999999</v>
      </c>
      <c r="K56" s="252">
        <f>TRUNC(J56*I56,2)</f>
        <v>17.899999999999999</v>
      </c>
    </row>
    <row r="57" spans="1:11" ht="13.8" x14ac:dyDescent="0.25">
      <c r="A57" s="248" t="s">
        <v>3778</v>
      </c>
      <c r="B57" s="250"/>
      <c r="C57" s="250"/>
      <c r="D57" s="250"/>
      <c r="E57" s="250"/>
      <c r="F57" s="250"/>
      <c r="G57" s="251"/>
      <c r="H57" s="250"/>
      <c r="I57" s="250" t="s">
        <v>6708</v>
      </c>
      <c r="J57" s="249"/>
      <c r="K57" s="249">
        <f>SUM(K56)</f>
        <v>17.899999999999999</v>
      </c>
    </row>
    <row r="58" spans="1:11" ht="13.8" x14ac:dyDescent="0.25">
      <c r="A58" s="248" t="s">
        <v>3779</v>
      </c>
      <c r="B58" s="247"/>
      <c r="C58" s="247"/>
      <c r="D58" s="247"/>
      <c r="E58" s="247"/>
      <c r="F58" s="247"/>
      <c r="G58" s="247"/>
      <c r="H58" s="247"/>
      <c r="I58" s="247"/>
      <c r="J58" s="246"/>
      <c r="K58" s="246"/>
    </row>
    <row r="59" spans="1:11" ht="13.8" x14ac:dyDescent="0.25">
      <c r="A59" s="248" t="s">
        <v>3780</v>
      </c>
      <c r="B59" s="264" t="s">
        <v>11941</v>
      </c>
      <c r="C59" s="262" t="s">
        <v>6730</v>
      </c>
      <c r="D59" s="264" t="s">
        <v>6729</v>
      </c>
      <c r="E59" s="264" t="s">
        <v>6728</v>
      </c>
      <c r="F59" s="264" t="s">
        <v>6727</v>
      </c>
      <c r="G59" s="264"/>
      <c r="H59" s="263" t="s">
        <v>6726</v>
      </c>
      <c r="I59" s="262" t="s">
        <v>6725</v>
      </c>
      <c r="J59" s="261" t="s">
        <v>6724</v>
      </c>
      <c r="K59" s="261" t="s">
        <v>6723</v>
      </c>
    </row>
    <row r="60" spans="1:11" ht="26.4" x14ac:dyDescent="0.25">
      <c r="A60" s="248" t="s">
        <v>3781</v>
      </c>
      <c r="B60" s="247" t="s">
        <v>6721</v>
      </c>
      <c r="C60" s="260" t="s">
        <v>11940</v>
      </c>
      <c r="D60" s="247" t="s">
        <v>6711</v>
      </c>
      <c r="E60" s="247" t="s">
        <v>159</v>
      </c>
      <c r="F60" s="247">
        <v>27</v>
      </c>
      <c r="G60" s="247"/>
      <c r="H60" s="259" t="s">
        <v>6492</v>
      </c>
      <c r="I60" s="258">
        <v>1</v>
      </c>
      <c r="J60" s="257"/>
      <c r="K60" s="257"/>
    </row>
    <row r="61" spans="1:11" ht="26.4" x14ac:dyDescent="0.25">
      <c r="A61" s="248" t="s">
        <v>3782</v>
      </c>
      <c r="B61" s="255" t="s">
        <v>6713</v>
      </c>
      <c r="C61" s="256" t="s">
        <v>11939</v>
      </c>
      <c r="D61" s="255" t="s">
        <v>6711</v>
      </c>
      <c r="E61" s="255" t="s">
        <v>11938</v>
      </c>
      <c r="F61" s="255" t="s">
        <v>6710</v>
      </c>
      <c r="G61" s="255"/>
      <c r="H61" s="254" t="s">
        <v>6499</v>
      </c>
      <c r="I61" s="253">
        <v>0.05</v>
      </c>
      <c r="J61" s="252">
        <v>8.43</v>
      </c>
      <c r="K61" s="252">
        <f>TRUNC(J61*I61,2)</f>
        <v>0.42</v>
      </c>
    </row>
    <row r="62" spans="1:11" ht="26.4" x14ac:dyDescent="0.25">
      <c r="A62" s="248" t="s">
        <v>3783</v>
      </c>
      <c r="B62" s="255" t="s">
        <v>6713</v>
      </c>
      <c r="C62" s="256" t="s">
        <v>6873</v>
      </c>
      <c r="D62" s="255" t="s">
        <v>6711</v>
      </c>
      <c r="E62" s="255" t="s">
        <v>6406</v>
      </c>
      <c r="F62" s="255" t="s">
        <v>6715</v>
      </c>
      <c r="G62" s="255"/>
      <c r="H62" s="254" t="s">
        <v>58</v>
      </c>
      <c r="I62" s="253">
        <v>0.15</v>
      </c>
      <c r="J62" s="252">
        <v>11.93</v>
      </c>
      <c r="K62" s="252">
        <f>TRUNC(J62*I62,2)</f>
        <v>1.78</v>
      </c>
    </row>
    <row r="63" spans="1:11" ht="26.4" x14ac:dyDescent="0.25">
      <c r="A63" s="248" t="s">
        <v>3784</v>
      </c>
      <c r="B63" s="255" t="s">
        <v>6713</v>
      </c>
      <c r="C63" s="256" t="s">
        <v>11937</v>
      </c>
      <c r="D63" s="255" t="s">
        <v>6711</v>
      </c>
      <c r="E63" s="255" t="s">
        <v>11936</v>
      </c>
      <c r="F63" s="255" t="s">
        <v>6710</v>
      </c>
      <c r="G63" s="255"/>
      <c r="H63" s="254" t="s">
        <v>6499</v>
      </c>
      <c r="I63" s="253">
        <v>0.1084</v>
      </c>
      <c r="J63" s="252">
        <v>8.9</v>
      </c>
      <c r="K63" s="252">
        <f>TRUNC(J63*I63,2)</f>
        <v>0.96</v>
      </c>
    </row>
    <row r="64" spans="1:11" ht="26.4" x14ac:dyDescent="0.25">
      <c r="A64" s="248" t="s">
        <v>3785</v>
      </c>
      <c r="B64" s="255" t="s">
        <v>6713</v>
      </c>
      <c r="C64" s="256" t="s">
        <v>11935</v>
      </c>
      <c r="D64" s="255" t="s">
        <v>6711</v>
      </c>
      <c r="E64" s="255" t="s">
        <v>11934</v>
      </c>
      <c r="F64" s="255" t="s">
        <v>6710</v>
      </c>
      <c r="G64" s="255"/>
      <c r="H64" s="254" t="s">
        <v>6418</v>
      </c>
      <c r="I64" s="253">
        <v>0.01</v>
      </c>
      <c r="J64" s="252">
        <v>11</v>
      </c>
      <c r="K64" s="252">
        <f>TRUNC(J64*I64,2)</f>
        <v>0.11</v>
      </c>
    </row>
    <row r="65" spans="1:11" ht="13.8" x14ac:dyDescent="0.25">
      <c r="A65" s="248" t="s">
        <v>3787</v>
      </c>
      <c r="B65" s="250"/>
      <c r="C65" s="250"/>
      <c r="D65" s="250"/>
      <c r="E65" s="250"/>
      <c r="F65" s="250"/>
      <c r="G65" s="251"/>
      <c r="H65" s="250"/>
      <c r="I65" s="250" t="s">
        <v>6708</v>
      </c>
      <c r="J65" s="249"/>
      <c r="K65" s="249">
        <f>SUM(K61:K64)</f>
        <v>3.27</v>
      </c>
    </row>
    <row r="66" spans="1:11" ht="13.8" x14ac:dyDescent="0.25">
      <c r="A66" s="248" t="s">
        <v>3788</v>
      </c>
      <c r="B66" s="247"/>
      <c r="C66" s="247"/>
      <c r="D66" s="247"/>
      <c r="E66" s="247"/>
      <c r="F66" s="247"/>
      <c r="G66" s="247"/>
      <c r="H66" s="247"/>
      <c r="I66" s="247"/>
      <c r="J66" s="246"/>
      <c r="K66" s="246"/>
    </row>
    <row r="67" spans="1:11" ht="13.8" x14ac:dyDescent="0.25">
      <c r="A67" s="248" t="s">
        <v>3789</v>
      </c>
      <c r="B67" s="264" t="s">
        <v>11933</v>
      </c>
      <c r="C67" s="262" t="s">
        <v>6730</v>
      </c>
      <c r="D67" s="264" t="s">
        <v>6729</v>
      </c>
      <c r="E67" s="264" t="s">
        <v>6728</v>
      </c>
      <c r="F67" s="264" t="s">
        <v>6727</v>
      </c>
      <c r="G67" s="264"/>
      <c r="H67" s="263" t="s">
        <v>6726</v>
      </c>
      <c r="I67" s="262" t="s">
        <v>6725</v>
      </c>
      <c r="J67" s="261" t="s">
        <v>6724</v>
      </c>
      <c r="K67" s="261" t="s">
        <v>6723</v>
      </c>
    </row>
    <row r="68" spans="1:11" ht="26.4" x14ac:dyDescent="0.25">
      <c r="A68" s="248" t="s">
        <v>3790</v>
      </c>
      <c r="B68" s="247" t="s">
        <v>6721</v>
      </c>
      <c r="C68" s="260" t="s">
        <v>11932</v>
      </c>
      <c r="D68" s="247" t="s">
        <v>6711</v>
      </c>
      <c r="E68" s="247" t="s">
        <v>161</v>
      </c>
      <c r="F68" s="247">
        <v>27</v>
      </c>
      <c r="G68" s="247"/>
      <c r="H68" s="259" t="s">
        <v>6423</v>
      </c>
      <c r="I68" s="258">
        <v>1</v>
      </c>
      <c r="J68" s="257"/>
      <c r="K68" s="257"/>
    </row>
    <row r="69" spans="1:11" ht="26.4" x14ac:dyDescent="0.25">
      <c r="A69" s="248" t="s">
        <v>3791</v>
      </c>
      <c r="B69" s="255" t="s">
        <v>6713</v>
      </c>
      <c r="C69" s="256" t="s">
        <v>6877</v>
      </c>
      <c r="D69" s="255" t="s">
        <v>6711</v>
      </c>
      <c r="E69" s="255" t="s">
        <v>6415</v>
      </c>
      <c r="F69" s="255" t="s">
        <v>6715</v>
      </c>
      <c r="G69" s="255"/>
      <c r="H69" s="254" t="s">
        <v>58</v>
      </c>
      <c r="I69" s="253">
        <v>0.25</v>
      </c>
      <c r="J69" s="252">
        <v>19.95</v>
      </c>
      <c r="K69" s="252">
        <f>TRUNC(J69*I69,2)</f>
        <v>4.9800000000000004</v>
      </c>
    </row>
    <row r="70" spans="1:11" ht="26.4" x14ac:dyDescent="0.25">
      <c r="A70" s="248" t="s">
        <v>3792</v>
      </c>
      <c r="B70" s="255" t="s">
        <v>6713</v>
      </c>
      <c r="C70" s="256" t="s">
        <v>11931</v>
      </c>
      <c r="D70" s="255" t="s">
        <v>6711</v>
      </c>
      <c r="E70" s="255" t="s">
        <v>11930</v>
      </c>
      <c r="F70" s="255" t="s">
        <v>6710</v>
      </c>
      <c r="G70" s="255"/>
      <c r="H70" s="254" t="s">
        <v>6423</v>
      </c>
      <c r="I70" s="253">
        <v>4</v>
      </c>
      <c r="J70" s="252">
        <v>0.37</v>
      </c>
      <c r="K70" s="252">
        <f>TRUNC(J70*I70,2)</f>
        <v>1.48</v>
      </c>
    </row>
    <row r="71" spans="1:11" ht="26.4" x14ac:dyDescent="0.25">
      <c r="A71" s="248" t="s">
        <v>3793</v>
      </c>
      <c r="B71" s="255" t="s">
        <v>6713</v>
      </c>
      <c r="C71" s="256" t="s">
        <v>11929</v>
      </c>
      <c r="D71" s="255" t="s">
        <v>6711</v>
      </c>
      <c r="E71" s="255" t="s">
        <v>11928</v>
      </c>
      <c r="F71" s="255" t="s">
        <v>6710</v>
      </c>
      <c r="G71" s="255"/>
      <c r="H71" s="254" t="s">
        <v>6423</v>
      </c>
      <c r="I71" s="253">
        <v>1</v>
      </c>
      <c r="J71" s="252">
        <v>1428.2</v>
      </c>
      <c r="K71" s="252">
        <f>TRUNC(J71*I71,2)</f>
        <v>1428.2</v>
      </c>
    </row>
    <row r="72" spans="1:11" ht="13.8" x14ac:dyDescent="0.25">
      <c r="A72" s="248" t="s">
        <v>3795</v>
      </c>
      <c r="B72" s="250"/>
      <c r="C72" s="250"/>
      <c r="D72" s="250"/>
      <c r="E72" s="250"/>
      <c r="F72" s="250"/>
      <c r="G72" s="251"/>
      <c r="H72" s="250"/>
      <c r="I72" s="250" t="s">
        <v>6708</v>
      </c>
      <c r="J72" s="249"/>
      <c r="K72" s="249">
        <f>SUM(K69:K71)</f>
        <v>1434.66</v>
      </c>
    </row>
    <row r="73" spans="1:11" ht="13.8" x14ac:dyDescent="0.25">
      <c r="A73" s="248" t="s">
        <v>3796</v>
      </c>
      <c r="B73" s="247"/>
      <c r="C73" s="247"/>
      <c r="D73" s="247"/>
      <c r="E73" s="247"/>
      <c r="F73" s="247"/>
      <c r="G73" s="247"/>
      <c r="H73" s="247"/>
      <c r="I73" s="247"/>
      <c r="J73" s="246"/>
      <c r="K73" s="246"/>
    </row>
    <row r="74" spans="1:11" ht="13.8" x14ac:dyDescent="0.25">
      <c r="A74" s="248" t="s">
        <v>3797</v>
      </c>
      <c r="B74" s="264" t="s">
        <v>11927</v>
      </c>
      <c r="C74" s="262" t="s">
        <v>6730</v>
      </c>
      <c r="D74" s="264" t="s">
        <v>6729</v>
      </c>
      <c r="E74" s="264" t="s">
        <v>6728</v>
      </c>
      <c r="F74" s="264" t="s">
        <v>6727</v>
      </c>
      <c r="G74" s="264"/>
      <c r="H74" s="263" t="s">
        <v>6726</v>
      </c>
      <c r="I74" s="262" t="s">
        <v>6725</v>
      </c>
      <c r="J74" s="261" t="s">
        <v>6724</v>
      </c>
      <c r="K74" s="261" t="s">
        <v>6723</v>
      </c>
    </row>
    <row r="75" spans="1:11" ht="26.4" x14ac:dyDescent="0.25">
      <c r="A75" s="248" t="s">
        <v>3798</v>
      </c>
      <c r="B75" s="247" t="s">
        <v>6721</v>
      </c>
      <c r="C75" s="260" t="s">
        <v>11926</v>
      </c>
      <c r="D75" s="247" t="s">
        <v>6711</v>
      </c>
      <c r="E75" s="247" t="s">
        <v>164</v>
      </c>
      <c r="F75" s="247">
        <v>2</v>
      </c>
      <c r="G75" s="247"/>
      <c r="H75" s="259" t="s">
        <v>6492</v>
      </c>
      <c r="I75" s="258">
        <v>1</v>
      </c>
      <c r="J75" s="257"/>
      <c r="K75" s="257"/>
    </row>
    <row r="76" spans="1:11" ht="26.4" x14ac:dyDescent="0.25">
      <c r="A76" s="248" t="s">
        <v>3799</v>
      </c>
      <c r="B76" s="255" t="s">
        <v>6713</v>
      </c>
      <c r="C76" s="256" t="s">
        <v>6873</v>
      </c>
      <c r="D76" s="255" t="s">
        <v>6711</v>
      </c>
      <c r="E76" s="255" t="s">
        <v>6406</v>
      </c>
      <c r="F76" s="255" t="s">
        <v>6715</v>
      </c>
      <c r="G76" s="255"/>
      <c r="H76" s="254" t="s">
        <v>58</v>
      </c>
      <c r="I76" s="253">
        <v>0.2</v>
      </c>
      <c r="J76" s="252">
        <v>11.93</v>
      </c>
      <c r="K76" s="252">
        <f>TRUNC(J76*I76,2)</f>
        <v>2.38</v>
      </c>
    </row>
    <row r="77" spans="1:11" ht="13.8" x14ac:dyDescent="0.25">
      <c r="A77" s="248" t="s">
        <v>3801</v>
      </c>
      <c r="B77" s="250"/>
      <c r="C77" s="250"/>
      <c r="D77" s="250"/>
      <c r="E77" s="250"/>
      <c r="F77" s="250"/>
      <c r="G77" s="251"/>
      <c r="H77" s="250"/>
      <c r="I77" s="250" t="s">
        <v>6708</v>
      </c>
      <c r="J77" s="249"/>
      <c r="K77" s="249">
        <f>SUM(K76)</f>
        <v>2.38</v>
      </c>
    </row>
    <row r="78" spans="1:11" ht="13.8" x14ac:dyDescent="0.25">
      <c r="A78" s="248" t="s">
        <v>3802</v>
      </c>
      <c r="B78" s="247"/>
      <c r="C78" s="247"/>
      <c r="D78" s="247"/>
      <c r="E78" s="247"/>
      <c r="F78" s="247"/>
      <c r="G78" s="247"/>
      <c r="H78" s="247"/>
      <c r="I78" s="247"/>
      <c r="J78" s="246"/>
      <c r="K78" s="246"/>
    </row>
    <row r="79" spans="1:11" ht="13.8" x14ac:dyDescent="0.25">
      <c r="A79" s="248" t="s">
        <v>3803</v>
      </c>
      <c r="B79" s="264" t="s">
        <v>11925</v>
      </c>
      <c r="C79" s="262" t="s">
        <v>6730</v>
      </c>
      <c r="D79" s="264" t="s">
        <v>6729</v>
      </c>
      <c r="E79" s="264" t="s">
        <v>6728</v>
      </c>
      <c r="F79" s="264" t="s">
        <v>6727</v>
      </c>
      <c r="G79" s="264"/>
      <c r="H79" s="263" t="s">
        <v>6726</v>
      </c>
      <c r="I79" s="262" t="s">
        <v>6725</v>
      </c>
      <c r="J79" s="261" t="s">
        <v>6724</v>
      </c>
      <c r="K79" s="261" t="s">
        <v>6723</v>
      </c>
    </row>
    <row r="80" spans="1:11" ht="66" x14ac:dyDescent="0.25">
      <c r="A80" s="248" t="s">
        <v>3804</v>
      </c>
      <c r="B80" s="247" t="s">
        <v>6721</v>
      </c>
      <c r="C80" s="260" t="s">
        <v>11924</v>
      </c>
      <c r="D80" s="247" t="s">
        <v>6711</v>
      </c>
      <c r="E80" s="247" t="s">
        <v>11923</v>
      </c>
      <c r="F80" s="247">
        <v>2</v>
      </c>
      <c r="G80" s="247"/>
      <c r="H80" s="259" t="s">
        <v>6492</v>
      </c>
      <c r="I80" s="258">
        <v>1</v>
      </c>
      <c r="J80" s="257"/>
      <c r="K80" s="257"/>
    </row>
    <row r="81" spans="1:11" ht="26.4" x14ac:dyDescent="0.25">
      <c r="A81" s="248" t="s">
        <v>3805</v>
      </c>
      <c r="B81" s="255" t="s">
        <v>6713</v>
      </c>
      <c r="C81" s="256" t="s">
        <v>6718</v>
      </c>
      <c r="D81" s="255" t="s">
        <v>6711</v>
      </c>
      <c r="E81" s="255" t="s">
        <v>6392</v>
      </c>
      <c r="F81" s="255" t="s">
        <v>6715</v>
      </c>
      <c r="G81" s="255"/>
      <c r="H81" s="254" t="s">
        <v>58</v>
      </c>
      <c r="I81" s="253">
        <v>1.3633</v>
      </c>
      <c r="J81" s="252">
        <v>13.47</v>
      </c>
      <c r="K81" s="252">
        <f t="shared" ref="K81:K112" si="1">TRUNC(J81*I81,2)</f>
        <v>18.36</v>
      </c>
    </row>
    <row r="82" spans="1:11" ht="26.4" x14ac:dyDescent="0.25">
      <c r="A82" s="248" t="s">
        <v>3806</v>
      </c>
      <c r="B82" s="255" t="s">
        <v>6713</v>
      </c>
      <c r="C82" s="256" t="s">
        <v>11922</v>
      </c>
      <c r="D82" s="255" t="s">
        <v>6711</v>
      </c>
      <c r="E82" s="255" t="s">
        <v>11921</v>
      </c>
      <c r="F82" s="255" t="s">
        <v>6715</v>
      </c>
      <c r="G82" s="255"/>
      <c r="H82" s="254" t="s">
        <v>58</v>
      </c>
      <c r="I82" s="253">
        <v>1.6000000000000001E-3</v>
      </c>
      <c r="J82" s="252">
        <v>19.95</v>
      </c>
      <c r="K82" s="252">
        <f t="shared" si="1"/>
        <v>0.03</v>
      </c>
    </row>
    <row r="83" spans="1:11" ht="26.4" x14ac:dyDescent="0.25">
      <c r="A83" s="248" t="s">
        <v>3807</v>
      </c>
      <c r="B83" s="255" t="s">
        <v>6713</v>
      </c>
      <c r="C83" s="256" t="s">
        <v>11358</v>
      </c>
      <c r="D83" s="255" t="s">
        <v>6711</v>
      </c>
      <c r="E83" s="255" t="s">
        <v>11357</v>
      </c>
      <c r="F83" s="255" t="s">
        <v>6715</v>
      </c>
      <c r="G83" s="255"/>
      <c r="H83" s="254" t="s">
        <v>58</v>
      </c>
      <c r="I83" s="253">
        <v>2.0000000000000001E-4</v>
      </c>
      <c r="J83" s="252">
        <v>18</v>
      </c>
      <c r="K83" s="252">
        <f t="shared" si="1"/>
        <v>0</v>
      </c>
    </row>
    <row r="84" spans="1:11" ht="26.4" x14ac:dyDescent="0.25">
      <c r="A84" s="248" t="s">
        <v>3808</v>
      </c>
      <c r="B84" s="255" t="s">
        <v>6713</v>
      </c>
      <c r="C84" s="256" t="s">
        <v>7082</v>
      </c>
      <c r="D84" s="255" t="s">
        <v>6711</v>
      </c>
      <c r="E84" s="255" t="s">
        <v>6471</v>
      </c>
      <c r="F84" s="255" t="s">
        <v>6715</v>
      </c>
      <c r="G84" s="255"/>
      <c r="H84" s="254" t="s">
        <v>58</v>
      </c>
      <c r="I84" s="253">
        <v>0.77839999999999998</v>
      </c>
      <c r="J84" s="252">
        <v>19.95</v>
      </c>
      <c r="K84" s="252">
        <f t="shared" si="1"/>
        <v>15.52</v>
      </c>
    </row>
    <row r="85" spans="1:11" ht="26.4" x14ac:dyDescent="0.25">
      <c r="A85" s="248" t="s">
        <v>3809</v>
      </c>
      <c r="B85" s="255" t="s">
        <v>6713</v>
      </c>
      <c r="C85" s="256" t="s">
        <v>6782</v>
      </c>
      <c r="D85" s="255" t="s">
        <v>6711</v>
      </c>
      <c r="E85" s="255" t="s">
        <v>6391</v>
      </c>
      <c r="F85" s="255" t="s">
        <v>6715</v>
      </c>
      <c r="G85" s="255"/>
      <c r="H85" s="254" t="s">
        <v>58</v>
      </c>
      <c r="I85" s="253">
        <v>8.8200000000000001E-2</v>
      </c>
      <c r="J85" s="252">
        <v>19.95</v>
      </c>
      <c r="K85" s="252">
        <f t="shared" si="1"/>
        <v>1.75</v>
      </c>
    </row>
    <row r="86" spans="1:11" ht="26.4" x14ac:dyDescent="0.25">
      <c r="A86" s="248" t="s">
        <v>3810</v>
      </c>
      <c r="B86" s="255" t="s">
        <v>6713</v>
      </c>
      <c r="C86" s="256" t="s">
        <v>6716</v>
      </c>
      <c r="D86" s="255" t="s">
        <v>6711</v>
      </c>
      <c r="E86" s="255" t="s">
        <v>6389</v>
      </c>
      <c r="F86" s="255" t="s">
        <v>6715</v>
      </c>
      <c r="G86" s="255"/>
      <c r="H86" s="254" t="s">
        <v>58</v>
      </c>
      <c r="I86" s="253">
        <v>0.16969999999999999</v>
      </c>
      <c r="J86" s="252">
        <v>19.95</v>
      </c>
      <c r="K86" s="252">
        <f t="shared" si="1"/>
        <v>3.38</v>
      </c>
    </row>
    <row r="87" spans="1:11" ht="26.4" x14ac:dyDescent="0.25">
      <c r="A87" s="248" t="s">
        <v>3811</v>
      </c>
      <c r="B87" s="255" t="s">
        <v>6713</v>
      </c>
      <c r="C87" s="256" t="s">
        <v>7292</v>
      </c>
      <c r="D87" s="255" t="s">
        <v>6711</v>
      </c>
      <c r="E87" s="255" t="s">
        <v>6433</v>
      </c>
      <c r="F87" s="255" t="s">
        <v>6715</v>
      </c>
      <c r="G87" s="255"/>
      <c r="H87" s="254" t="s">
        <v>58</v>
      </c>
      <c r="I87" s="253">
        <v>0.2863</v>
      </c>
      <c r="J87" s="252">
        <v>19.95</v>
      </c>
      <c r="K87" s="252">
        <f t="shared" si="1"/>
        <v>5.71</v>
      </c>
    </row>
    <row r="88" spans="1:11" ht="26.4" x14ac:dyDescent="0.25">
      <c r="A88" s="248" t="s">
        <v>3812</v>
      </c>
      <c r="B88" s="255" t="s">
        <v>6713</v>
      </c>
      <c r="C88" s="256" t="s">
        <v>7080</v>
      </c>
      <c r="D88" s="255" t="s">
        <v>6711</v>
      </c>
      <c r="E88" s="255" t="s">
        <v>6469</v>
      </c>
      <c r="F88" s="255" t="s">
        <v>6715</v>
      </c>
      <c r="G88" s="255"/>
      <c r="H88" s="254" t="s">
        <v>58</v>
      </c>
      <c r="I88" s="253">
        <v>3.2300000000000002E-2</v>
      </c>
      <c r="J88" s="252">
        <v>14.32</v>
      </c>
      <c r="K88" s="252">
        <f t="shared" si="1"/>
        <v>0.46</v>
      </c>
    </row>
    <row r="89" spans="1:11" ht="26.4" x14ac:dyDescent="0.25">
      <c r="A89" s="248" t="s">
        <v>3813</v>
      </c>
      <c r="B89" s="255" t="s">
        <v>6713</v>
      </c>
      <c r="C89" s="256" t="s">
        <v>6877</v>
      </c>
      <c r="D89" s="255" t="s">
        <v>6711</v>
      </c>
      <c r="E89" s="255" t="s">
        <v>6415</v>
      </c>
      <c r="F89" s="255" t="s">
        <v>6715</v>
      </c>
      <c r="G89" s="255"/>
      <c r="H89" s="254" t="s">
        <v>58</v>
      </c>
      <c r="I89" s="253">
        <v>7.6799999999999993E-2</v>
      </c>
      <c r="J89" s="252">
        <v>19.95</v>
      </c>
      <c r="K89" s="252">
        <f t="shared" si="1"/>
        <v>1.53</v>
      </c>
    </row>
    <row r="90" spans="1:11" ht="26.4" x14ac:dyDescent="0.25">
      <c r="A90" s="248" t="s">
        <v>3814</v>
      </c>
      <c r="B90" s="255" t="s">
        <v>6713</v>
      </c>
      <c r="C90" s="256" t="s">
        <v>6875</v>
      </c>
      <c r="D90" s="255" t="s">
        <v>6711</v>
      </c>
      <c r="E90" s="255" t="s">
        <v>6482</v>
      </c>
      <c r="F90" s="255" t="s">
        <v>6715</v>
      </c>
      <c r="G90" s="255"/>
      <c r="H90" s="254" t="s">
        <v>58</v>
      </c>
      <c r="I90" s="253">
        <v>0.56389999999999996</v>
      </c>
      <c r="J90" s="252">
        <v>19.95</v>
      </c>
      <c r="K90" s="252">
        <f t="shared" si="1"/>
        <v>11.24</v>
      </c>
    </row>
    <row r="91" spans="1:11" ht="26.4" x14ac:dyDescent="0.25">
      <c r="A91" s="248" t="s">
        <v>3815</v>
      </c>
      <c r="B91" s="255" t="s">
        <v>6713</v>
      </c>
      <c r="C91" s="256" t="s">
        <v>6873</v>
      </c>
      <c r="D91" s="255" t="s">
        <v>6711</v>
      </c>
      <c r="E91" s="255" t="s">
        <v>6406</v>
      </c>
      <c r="F91" s="255" t="s">
        <v>6715</v>
      </c>
      <c r="G91" s="255"/>
      <c r="H91" s="254" t="s">
        <v>58</v>
      </c>
      <c r="I91" s="253">
        <v>0.1114</v>
      </c>
      <c r="J91" s="252">
        <v>11.93</v>
      </c>
      <c r="K91" s="252">
        <f t="shared" si="1"/>
        <v>1.32</v>
      </c>
    </row>
    <row r="92" spans="1:11" ht="26.4" x14ac:dyDescent="0.25">
      <c r="A92" s="248" t="s">
        <v>3816</v>
      </c>
      <c r="B92" s="255" t="s">
        <v>6713</v>
      </c>
      <c r="C92" s="256" t="s">
        <v>11920</v>
      </c>
      <c r="D92" s="255" t="s">
        <v>6711</v>
      </c>
      <c r="E92" s="255" t="s">
        <v>11919</v>
      </c>
      <c r="F92" s="255" t="s">
        <v>6710</v>
      </c>
      <c r="G92" s="255"/>
      <c r="H92" s="254" t="s">
        <v>6418</v>
      </c>
      <c r="I92" s="253">
        <v>9.4600000000000004E-2</v>
      </c>
      <c r="J92" s="252">
        <v>11.13</v>
      </c>
      <c r="K92" s="252">
        <f t="shared" si="1"/>
        <v>1.05</v>
      </c>
    </row>
    <row r="93" spans="1:11" ht="26.4" x14ac:dyDescent="0.25">
      <c r="A93" s="248" t="s">
        <v>3817</v>
      </c>
      <c r="B93" s="255" t="s">
        <v>6713</v>
      </c>
      <c r="C93" s="256" t="s">
        <v>7064</v>
      </c>
      <c r="D93" s="255" t="s">
        <v>6711</v>
      </c>
      <c r="E93" s="255" t="s">
        <v>6459</v>
      </c>
      <c r="F93" s="255" t="s">
        <v>6710</v>
      </c>
      <c r="G93" s="255"/>
      <c r="H93" s="254" t="s">
        <v>6870</v>
      </c>
      <c r="I93" s="253">
        <v>3.8399999999999997E-2</v>
      </c>
      <c r="J93" s="252">
        <v>158.35</v>
      </c>
      <c r="K93" s="252">
        <f t="shared" si="1"/>
        <v>6.08</v>
      </c>
    </row>
    <row r="94" spans="1:11" ht="26.4" x14ac:dyDescent="0.25">
      <c r="A94" s="248" t="s">
        <v>3818</v>
      </c>
      <c r="B94" s="255" t="s">
        <v>6713</v>
      </c>
      <c r="C94" s="256" t="s">
        <v>11918</v>
      </c>
      <c r="D94" s="255" t="s">
        <v>6711</v>
      </c>
      <c r="E94" s="255" t="s">
        <v>11917</v>
      </c>
      <c r="F94" s="255" t="s">
        <v>6710</v>
      </c>
      <c r="G94" s="255"/>
      <c r="H94" s="254" t="s">
        <v>6423</v>
      </c>
      <c r="I94" s="253">
        <v>6.0400000000000002E-2</v>
      </c>
      <c r="J94" s="252">
        <v>0.17</v>
      </c>
      <c r="K94" s="252">
        <f t="shared" si="1"/>
        <v>0.01</v>
      </c>
    </row>
    <row r="95" spans="1:11" ht="26.4" x14ac:dyDescent="0.25">
      <c r="A95" s="248" t="s">
        <v>3819</v>
      </c>
      <c r="B95" s="255" t="s">
        <v>6713</v>
      </c>
      <c r="C95" s="256" t="s">
        <v>11916</v>
      </c>
      <c r="D95" s="255" t="s">
        <v>6711</v>
      </c>
      <c r="E95" s="255" t="s">
        <v>11915</v>
      </c>
      <c r="F95" s="255" t="s">
        <v>6710</v>
      </c>
      <c r="G95" s="255"/>
      <c r="H95" s="254" t="s">
        <v>6423</v>
      </c>
      <c r="I95" s="253">
        <v>3.3E-3</v>
      </c>
      <c r="J95" s="252">
        <v>297.52999999999997</v>
      </c>
      <c r="K95" s="252">
        <f t="shared" si="1"/>
        <v>0.98</v>
      </c>
    </row>
    <row r="96" spans="1:11" ht="26.4" x14ac:dyDescent="0.25">
      <c r="A96" s="248" t="s">
        <v>3820</v>
      </c>
      <c r="B96" s="255" t="s">
        <v>6713</v>
      </c>
      <c r="C96" s="256" t="s">
        <v>7062</v>
      </c>
      <c r="D96" s="255" t="s">
        <v>6711</v>
      </c>
      <c r="E96" s="255" t="s">
        <v>6463</v>
      </c>
      <c r="F96" s="255" t="s">
        <v>6710</v>
      </c>
      <c r="G96" s="255"/>
      <c r="H96" s="254" t="s">
        <v>6870</v>
      </c>
      <c r="I96" s="253">
        <v>1.5299999999999999E-2</v>
      </c>
      <c r="J96" s="252">
        <v>127.51</v>
      </c>
      <c r="K96" s="252">
        <f t="shared" si="1"/>
        <v>1.95</v>
      </c>
    </row>
    <row r="97" spans="1:11" ht="26.4" x14ac:dyDescent="0.25">
      <c r="A97" s="248" t="s">
        <v>3821</v>
      </c>
      <c r="B97" s="255" t="s">
        <v>6713</v>
      </c>
      <c r="C97" s="256" t="s">
        <v>7060</v>
      </c>
      <c r="D97" s="255" t="s">
        <v>6711</v>
      </c>
      <c r="E97" s="255" t="s">
        <v>6464</v>
      </c>
      <c r="F97" s="255" t="s">
        <v>6710</v>
      </c>
      <c r="G97" s="255"/>
      <c r="H97" s="254" t="s">
        <v>6870</v>
      </c>
      <c r="I97" s="253">
        <v>2.29E-2</v>
      </c>
      <c r="J97" s="252">
        <v>126.67</v>
      </c>
      <c r="K97" s="252">
        <f t="shared" si="1"/>
        <v>2.9</v>
      </c>
    </row>
    <row r="98" spans="1:11" ht="26.4" x14ac:dyDescent="0.25">
      <c r="A98" s="248" t="s">
        <v>3822</v>
      </c>
      <c r="B98" s="255" t="s">
        <v>6713</v>
      </c>
      <c r="C98" s="256" t="s">
        <v>7217</v>
      </c>
      <c r="D98" s="255" t="s">
        <v>6711</v>
      </c>
      <c r="E98" s="255" t="s">
        <v>7216</v>
      </c>
      <c r="F98" s="255" t="s">
        <v>6710</v>
      </c>
      <c r="G98" s="255"/>
      <c r="H98" s="254" t="s">
        <v>6413</v>
      </c>
      <c r="I98" s="253">
        <v>0.47210000000000002</v>
      </c>
      <c r="J98" s="252">
        <v>16.62</v>
      </c>
      <c r="K98" s="252">
        <f t="shared" si="1"/>
        <v>7.84</v>
      </c>
    </row>
    <row r="99" spans="1:11" ht="26.4" x14ac:dyDescent="0.25">
      <c r="A99" s="248" t="s">
        <v>3823</v>
      </c>
      <c r="B99" s="255" t="s">
        <v>6713</v>
      </c>
      <c r="C99" s="256" t="s">
        <v>11914</v>
      </c>
      <c r="D99" s="255" t="s">
        <v>6711</v>
      </c>
      <c r="E99" s="255" t="s">
        <v>11913</v>
      </c>
      <c r="F99" s="255" t="s">
        <v>6710</v>
      </c>
      <c r="G99" s="255"/>
      <c r="H99" s="254" t="s">
        <v>6418</v>
      </c>
      <c r="I99" s="253">
        <v>5.1999999999999998E-3</v>
      </c>
      <c r="J99" s="252">
        <v>10.6</v>
      </c>
      <c r="K99" s="252">
        <f t="shared" si="1"/>
        <v>0.05</v>
      </c>
    </row>
    <row r="100" spans="1:11" ht="26.4" x14ac:dyDescent="0.25">
      <c r="A100" s="248" t="s">
        <v>3824</v>
      </c>
      <c r="B100" s="255" t="s">
        <v>6713</v>
      </c>
      <c r="C100" s="256" t="s">
        <v>8889</v>
      </c>
      <c r="D100" s="255" t="s">
        <v>6711</v>
      </c>
      <c r="E100" s="255" t="s">
        <v>6700</v>
      </c>
      <c r="F100" s="255" t="s">
        <v>6710</v>
      </c>
      <c r="G100" s="255"/>
      <c r="H100" s="254" t="s">
        <v>6418</v>
      </c>
      <c r="I100" s="253">
        <v>2.5999999999999999E-3</v>
      </c>
      <c r="J100" s="252">
        <v>9.26</v>
      </c>
      <c r="K100" s="252">
        <f t="shared" si="1"/>
        <v>0.02</v>
      </c>
    </row>
    <row r="101" spans="1:11" ht="26.4" x14ac:dyDescent="0.25">
      <c r="A101" s="248" t="s">
        <v>3825</v>
      </c>
      <c r="B101" s="255" t="s">
        <v>6713</v>
      </c>
      <c r="C101" s="256" t="s">
        <v>6866</v>
      </c>
      <c r="D101" s="255" t="s">
        <v>6711</v>
      </c>
      <c r="E101" s="255" t="s">
        <v>6419</v>
      </c>
      <c r="F101" s="255" t="s">
        <v>6710</v>
      </c>
      <c r="G101" s="255"/>
      <c r="H101" s="254" t="s">
        <v>6418</v>
      </c>
      <c r="I101" s="253">
        <v>15.326000000000001</v>
      </c>
      <c r="J101" s="252">
        <v>0.56000000000000005</v>
      </c>
      <c r="K101" s="252">
        <f t="shared" si="1"/>
        <v>8.58</v>
      </c>
    </row>
    <row r="102" spans="1:11" ht="26.4" x14ac:dyDescent="0.25">
      <c r="A102" s="248" t="s">
        <v>3826</v>
      </c>
      <c r="B102" s="255" t="s">
        <v>6713</v>
      </c>
      <c r="C102" s="256" t="s">
        <v>11624</v>
      </c>
      <c r="D102" s="255" t="s">
        <v>6711</v>
      </c>
      <c r="E102" s="255" t="s">
        <v>11623</v>
      </c>
      <c r="F102" s="255" t="s">
        <v>6710</v>
      </c>
      <c r="G102" s="255"/>
      <c r="H102" s="254" t="s">
        <v>58</v>
      </c>
      <c r="I102" s="253">
        <v>3.8999999999999998E-3</v>
      </c>
      <c r="J102" s="252">
        <v>4.2</v>
      </c>
      <c r="K102" s="252">
        <f t="shared" si="1"/>
        <v>0.01</v>
      </c>
    </row>
    <row r="103" spans="1:11" ht="26.4" x14ac:dyDescent="0.25">
      <c r="A103" s="248" t="s">
        <v>3827</v>
      </c>
      <c r="B103" s="255" t="s">
        <v>6713</v>
      </c>
      <c r="C103" s="256" t="s">
        <v>9671</v>
      </c>
      <c r="D103" s="255" t="s">
        <v>6711</v>
      </c>
      <c r="E103" s="255" t="s">
        <v>9670</v>
      </c>
      <c r="F103" s="255" t="s">
        <v>6710</v>
      </c>
      <c r="G103" s="255"/>
      <c r="H103" s="254" t="s">
        <v>6492</v>
      </c>
      <c r="I103" s="253">
        <v>7.6700000000000004E-2</v>
      </c>
      <c r="J103" s="252">
        <v>51.02</v>
      </c>
      <c r="K103" s="252">
        <f t="shared" si="1"/>
        <v>3.91</v>
      </c>
    </row>
    <row r="104" spans="1:11" ht="26.4" x14ac:dyDescent="0.25">
      <c r="A104" s="248" t="s">
        <v>3828</v>
      </c>
      <c r="B104" s="255" t="s">
        <v>6713</v>
      </c>
      <c r="C104" s="256" t="s">
        <v>10673</v>
      </c>
      <c r="D104" s="255" t="s">
        <v>6711</v>
      </c>
      <c r="E104" s="255" t="s">
        <v>10672</v>
      </c>
      <c r="F104" s="255" t="s">
        <v>6710</v>
      </c>
      <c r="G104" s="255"/>
      <c r="H104" s="254" t="s">
        <v>6492</v>
      </c>
      <c r="I104" s="253">
        <v>9.1999999999999998E-3</v>
      </c>
      <c r="J104" s="252">
        <v>73.260000000000005</v>
      </c>
      <c r="K104" s="252">
        <f t="shared" si="1"/>
        <v>0.67</v>
      </c>
    </row>
    <row r="105" spans="1:11" ht="26.4" x14ac:dyDescent="0.25">
      <c r="A105" s="248" t="s">
        <v>3829</v>
      </c>
      <c r="B105" s="255" t="s">
        <v>6713</v>
      </c>
      <c r="C105" s="256" t="s">
        <v>11912</v>
      </c>
      <c r="D105" s="255" t="s">
        <v>6711</v>
      </c>
      <c r="E105" s="255" t="s">
        <v>11911</v>
      </c>
      <c r="F105" s="255" t="s">
        <v>6710</v>
      </c>
      <c r="G105" s="255"/>
      <c r="H105" s="254" t="s">
        <v>6492</v>
      </c>
      <c r="I105" s="253">
        <v>1.1788000000000001</v>
      </c>
      <c r="J105" s="252">
        <v>30.16</v>
      </c>
      <c r="K105" s="252">
        <f t="shared" si="1"/>
        <v>35.549999999999997</v>
      </c>
    </row>
    <row r="106" spans="1:11" ht="39.6" x14ac:dyDescent="0.25">
      <c r="A106" s="248" t="s">
        <v>3830</v>
      </c>
      <c r="B106" s="255" t="s">
        <v>6713</v>
      </c>
      <c r="C106" s="256" t="s">
        <v>8526</v>
      </c>
      <c r="D106" s="255" t="s">
        <v>6711</v>
      </c>
      <c r="E106" s="255" t="s">
        <v>6530</v>
      </c>
      <c r="F106" s="255" t="s">
        <v>6710</v>
      </c>
      <c r="G106" s="255"/>
      <c r="H106" s="254" t="s">
        <v>6423</v>
      </c>
      <c r="I106" s="253">
        <v>4.0000000000000001E-3</v>
      </c>
      <c r="J106" s="252">
        <v>2.44</v>
      </c>
      <c r="K106" s="252">
        <f t="shared" si="1"/>
        <v>0</v>
      </c>
    </row>
    <row r="107" spans="1:11" ht="26.4" x14ac:dyDescent="0.25">
      <c r="A107" s="248" t="s">
        <v>3831</v>
      </c>
      <c r="B107" s="255" t="s">
        <v>6713</v>
      </c>
      <c r="C107" s="256" t="s">
        <v>9273</v>
      </c>
      <c r="D107" s="255" t="s">
        <v>6711</v>
      </c>
      <c r="E107" s="255" t="s">
        <v>9272</v>
      </c>
      <c r="F107" s="255" t="s">
        <v>6710</v>
      </c>
      <c r="G107" s="255"/>
      <c r="H107" s="254" t="s">
        <v>6423</v>
      </c>
      <c r="I107" s="253">
        <v>3.6316000000000002</v>
      </c>
      <c r="J107" s="252">
        <v>0.33</v>
      </c>
      <c r="K107" s="252">
        <f t="shared" si="1"/>
        <v>1.19</v>
      </c>
    </row>
    <row r="108" spans="1:11" ht="26.4" x14ac:dyDescent="0.25">
      <c r="A108" s="248" t="s">
        <v>3832</v>
      </c>
      <c r="B108" s="255" t="s">
        <v>6713</v>
      </c>
      <c r="C108" s="256" t="s">
        <v>6864</v>
      </c>
      <c r="D108" s="255" t="s">
        <v>6711</v>
      </c>
      <c r="E108" s="255" t="s">
        <v>6501</v>
      </c>
      <c r="F108" s="255" t="s">
        <v>6710</v>
      </c>
      <c r="G108" s="255"/>
      <c r="H108" s="254" t="s">
        <v>6499</v>
      </c>
      <c r="I108" s="253">
        <v>5.4300000000000001E-2</v>
      </c>
      <c r="J108" s="252">
        <v>18.23</v>
      </c>
      <c r="K108" s="252">
        <f t="shared" si="1"/>
        <v>0.98</v>
      </c>
    </row>
    <row r="109" spans="1:11" ht="26.4" x14ac:dyDescent="0.25">
      <c r="A109" s="248" t="s">
        <v>3833</v>
      </c>
      <c r="B109" s="255" t="s">
        <v>6713</v>
      </c>
      <c r="C109" s="256" t="s">
        <v>11910</v>
      </c>
      <c r="D109" s="255" t="s">
        <v>6711</v>
      </c>
      <c r="E109" s="255" t="s">
        <v>11909</v>
      </c>
      <c r="F109" s="255" t="s">
        <v>6710</v>
      </c>
      <c r="G109" s="255"/>
      <c r="H109" s="254" t="s">
        <v>6423</v>
      </c>
      <c r="I109" s="253">
        <v>5.5899999999999998E-2</v>
      </c>
      <c r="J109" s="252">
        <v>2.23</v>
      </c>
      <c r="K109" s="252">
        <f t="shared" si="1"/>
        <v>0.12</v>
      </c>
    </row>
    <row r="110" spans="1:11" ht="26.4" x14ac:dyDescent="0.25">
      <c r="A110" s="248" t="s">
        <v>3834</v>
      </c>
      <c r="B110" s="255" t="s">
        <v>6713</v>
      </c>
      <c r="C110" s="256" t="s">
        <v>7206</v>
      </c>
      <c r="D110" s="255" t="s">
        <v>6711</v>
      </c>
      <c r="E110" s="255" t="s">
        <v>6427</v>
      </c>
      <c r="F110" s="255" t="s">
        <v>6710</v>
      </c>
      <c r="G110" s="255"/>
      <c r="H110" s="254" t="s">
        <v>6413</v>
      </c>
      <c r="I110" s="253">
        <v>0.31159999999999999</v>
      </c>
      <c r="J110" s="252">
        <v>3.08</v>
      </c>
      <c r="K110" s="252">
        <f t="shared" si="1"/>
        <v>0.95</v>
      </c>
    </row>
    <row r="111" spans="1:11" ht="26.4" x14ac:dyDescent="0.25">
      <c r="A111" s="248" t="s">
        <v>3835</v>
      </c>
      <c r="B111" s="255" t="s">
        <v>6713</v>
      </c>
      <c r="C111" s="256" t="s">
        <v>11908</v>
      </c>
      <c r="D111" s="255" t="s">
        <v>6711</v>
      </c>
      <c r="E111" s="255" t="s">
        <v>11907</v>
      </c>
      <c r="F111" s="255" t="s">
        <v>6710</v>
      </c>
      <c r="G111" s="255"/>
      <c r="H111" s="254" t="s">
        <v>6423</v>
      </c>
      <c r="I111" s="253">
        <v>4.0000000000000002E-4</v>
      </c>
      <c r="J111" s="252">
        <v>834.05</v>
      </c>
      <c r="K111" s="252">
        <f t="shared" si="1"/>
        <v>0.33</v>
      </c>
    </row>
    <row r="112" spans="1:11" ht="26.4" x14ac:dyDescent="0.25">
      <c r="A112" s="248" t="s">
        <v>3836</v>
      </c>
      <c r="B112" s="255" t="s">
        <v>6713</v>
      </c>
      <c r="C112" s="256" t="s">
        <v>11675</v>
      </c>
      <c r="D112" s="255" t="s">
        <v>6711</v>
      </c>
      <c r="E112" s="255" t="s">
        <v>11674</v>
      </c>
      <c r="F112" s="255" t="s">
        <v>6710</v>
      </c>
      <c r="G112" s="255"/>
      <c r="H112" s="254" t="s">
        <v>6499</v>
      </c>
      <c r="I112" s="253">
        <v>9.7600000000000006E-2</v>
      </c>
      <c r="J112" s="252">
        <v>12.07</v>
      </c>
      <c r="K112" s="252">
        <f t="shared" si="1"/>
        <v>1.17</v>
      </c>
    </row>
    <row r="113" spans="1:11" ht="26.4" x14ac:dyDescent="0.25">
      <c r="A113" s="248" t="s">
        <v>3837</v>
      </c>
      <c r="B113" s="255" t="s">
        <v>6713</v>
      </c>
      <c r="C113" s="256" t="s">
        <v>11622</v>
      </c>
      <c r="D113" s="255" t="s">
        <v>6711</v>
      </c>
      <c r="E113" s="255" t="s">
        <v>11621</v>
      </c>
      <c r="F113" s="255" t="s">
        <v>6710</v>
      </c>
      <c r="G113" s="255"/>
      <c r="H113" s="254" t="s">
        <v>6499</v>
      </c>
      <c r="I113" s="253">
        <v>2.8400000000000002E-2</v>
      </c>
      <c r="J113" s="252">
        <v>4.96</v>
      </c>
      <c r="K113" s="252">
        <f t="shared" ref="K113:K144" si="2">TRUNC(J113*I113,2)</f>
        <v>0.14000000000000001</v>
      </c>
    </row>
    <row r="114" spans="1:11" ht="26.4" x14ac:dyDescent="0.25">
      <c r="A114" s="248" t="s">
        <v>3838</v>
      </c>
      <c r="B114" s="255" t="s">
        <v>6713</v>
      </c>
      <c r="C114" s="256" t="s">
        <v>11906</v>
      </c>
      <c r="D114" s="255" t="s">
        <v>6711</v>
      </c>
      <c r="E114" s="255" t="s">
        <v>11905</v>
      </c>
      <c r="F114" s="255" t="s">
        <v>6710</v>
      </c>
      <c r="G114" s="255"/>
      <c r="H114" s="254" t="s">
        <v>6423</v>
      </c>
      <c r="I114" s="253">
        <v>4.0000000000000002E-4</v>
      </c>
      <c r="J114" s="252">
        <v>2361.83</v>
      </c>
      <c r="K114" s="252">
        <f t="shared" si="2"/>
        <v>0.94</v>
      </c>
    </row>
    <row r="115" spans="1:11" ht="26.4" x14ac:dyDescent="0.25">
      <c r="A115" s="248" t="s">
        <v>3839</v>
      </c>
      <c r="B115" s="255" t="s">
        <v>6713</v>
      </c>
      <c r="C115" s="256" t="s">
        <v>11673</v>
      </c>
      <c r="D115" s="255" t="s">
        <v>6711</v>
      </c>
      <c r="E115" s="255" t="s">
        <v>11672</v>
      </c>
      <c r="F115" s="255" t="s">
        <v>6710</v>
      </c>
      <c r="G115" s="255"/>
      <c r="H115" s="254" t="s">
        <v>6423</v>
      </c>
      <c r="I115" s="253">
        <v>0.21809999999999999</v>
      </c>
      <c r="J115" s="252">
        <v>1.7</v>
      </c>
      <c r="K115" s="252">
        <f t="shared" si="2"/>
        <v>0.37</v>
      </c>
    </row>
    <row r="116" spans="1:11" ht="26.4" x14ac:dyDescent="0.25">
      <c r="A116" s="248" t="s">
        <v>3840</v>
      </c>
      <c r="B116" s="255" t="s">
        <v>6713</v>
      </c>
      <c r="C116" s="256" t="s">
        <v>11904</v>
      </c>
      <c r="D116" s="255" t="s">
        <v>6711</v>
      </c>
      <c r="E116" s="255" t="s">
        <v>6504</v>
      </c>
      <c r="F116" s="255" t="s">
        <v>6710</v>
      </c>
      <c r="G116" s="255"/>
      <c r="H116" s="254" t="s">
        <v>6870</v>
      </c>
      <c r="I116" s="253">
        <v>4.1000000000000003E-3</v>
      </c>
      <c r="J116" s="252">
        <v>4038.53</v>
      </c>
      <c r="K116" s="252">
        <f t="shared" si="2"/>
        <v>16.55</v>
      </c>
    </row>
    <row r="117" spans="1:11" ht="26.4" x14ac:dyDescent="0.25">
      <c r="A117" s="248" t="s">
        <v>3841</v>
      </c>
      <c r="B117" s="255" t="s">
        <v>6713</v>
      </c>
      <c r="C117" s="256" t="s">
        <v>11903</v>
      </c>
      <c r="D117" s="255" t="s">
        <v>6711</v>
      </c>
      <c r="E117" s="255" t="s">
        <v>11902</v>
      </c>
      <c r="F117" s="255" t="s">
        <v>6710</v>
      </c>
      <c r="G117" s="255"/>
      <c r="H117" s="254" t="s">
        <v>11899</v>
      </c>
      <c r="I117" s="253">
        <v>0.27500000000000002</v>
      </c>
      <c r="J117" s="252">
        <v>13.67</v>
      </c>
      <c r="K117" s="252">
        <f t="shared" si="2"/>
        <v>3.75</v>
      </c>
    </row>
    <row r="118" spans="1:11" ht="26.4" x14ac:dyDescent="0.25">
      <c r="A118" s="248" t="s">
        <v>3842</v>
      </c>
      <c r="B118" s="255" t="s">
        <v>6713</v>
      </c>
      <c r="C118" s="256" t="s">
        <v>11901</v>
      </c>
      <c r="D118" s="255" t="s">
        <v>6711</v>
      </c>
      <c r="E118" s="255" t="s">
        <v>11900</v>
      </c>
      <c r="F118" s="255" t="s">
        <v>6710</v>
      </c>
      <c r="G118" s="255"/>
      <c r="H118" s="254" t="s">
        <v>11899</v>
      </c>
      <c r="I118" s="253">
        <v>0.97709999999999997</v>
      </c>
      <c r="J118" s="252">
        <v>8.9499999999999993</v>
      </c>
      <c r="K118" s="252">
        <f t="shared" si="2"/>
        <v>8.74</v>
      </c>
    </row>
    <row r="119" spans="1:11" ht="26.4" x14ac:dyDescent="0.25">
      <c r="A119" s="248" t="s">
        <v>3843</v>
      </c>
      <c r="B119" s="255" t="s">
        <v>6713</v>
      </c>
      <c r="C119" s="256" t="s">
        <v>11796</v>
      </c>
      <c r="D119" s="255" t="s">
        <v>6711</v>
      </c>
      <c r="E119" s="255" t="s">
        <v>11795</v>
      </c>
      <c r="F119" s="255" t="s">
        <v>6710</v>
      </c>
      <c r="G119" s="255"/>
      <c r="H119" s="254" t="s">
        <v>6423</v>
      </c>
      <c r="I119" s="253">
        <v>3.0099999999999998E-2</v>
      </c>
      <c r="J119" s="252">
        <v>1.07</v>
      </c>
      <c r="K119" s="252">
        <f t="shared" si="2"/>
        <v>0.03</v>
      </c>
    </row>
    <row r="120" spans="1:11" ht="26.4" x14ac:dyDescent="0.25">
      <c r="A120" s="248" t="s">
        <v>3844</v>
      </c>
      <c r="B120" s="255" t="s">
        <v>6713</v>
      </c>
      <c r="C120" s="256" t="s">
        <v>7054</v>
      </c>
      <c r="D120" s="255" t="s">
        <v>6711</v>
      </c>
      <c r="E120" s="255" t="s">
        <v>6460</v>
      </c>
      <c r="F120" s="255" t="s">
        <v>6710</v>
      </c>
      <c r="G120" s="255"/>
      <c r="H120" s="254" t="s">
        <v>6413</v>
      </c>
      <c r="I120" s="253">
        <v>2.2090999999999998</v>
      </c>
      <c r="J120" s="252">
        <v>7.62</v>
      </c>
      <c r="K120" s="252">
        <f t="shared" si="2"/>
        <v>16.829999999999998</v>
      </c>
    </row>
    <row r="121" spans="1:11" ht="26.4" x14ac:dyDescent="0.25">
      <c r="A121" s="248" t="s">
        <v>3845</v>
      </c>
      <c r="B121" s="255" t="s">
        <v>6713</v>
      </c>
      <c r="C121" s="256" t="s">
        <v>11898</v>
      </c>
      <c r="D121" s="255" t="s">
        <v>6711</v>
      </c>
      <c r="E121" s="255" t="s">
        <v>11897</v>
      </c>
      <c r="F121" s="255" t="s">
        <v>6710</v>
      </c>
      <c r="G121" s="255"/>
      <c r="H121" s="254" t="s">
        <v>6423</v>
      </c>
      <c r="I121" s="253">
        <v>1.1000000000000001E-3</v>
      </c>
      <c r="J121" s="252">
        <v>38.1</v>
      </c>
      <c r="K121" s="252">
        <f t="shared" si="2"/>
        <v>0.04</v>
      </c>
    </row>
    <row r="122" spans="1:11" ht="26.4" x14ac:dyDescent="0.25">
      <c r="A122" s="248" t="s">
        <v>3846</v>
      </c>
      <c r="B122" s="255" t="s">
        <v>6713</v>
      </c>
      <c r="C122" s="256" t="s">
        <v>11896</v>
      </c>
      <c r="D122" s="255" t="s">
        <v>6711</v>
      </c>
      <c r="E122" s="255" t="s">
        <v>11895</v>
      </c>
      <c r="F122" s="255" t="s">
        <v>6710</v>
      </c>
      <c r="G122" s="255"/>
      <c r="H122" s="254" t="s">
        <v>6418</v>
      </c>
      <c r="I122" s="253">
        <v>5.9200000000000003E-2</v>
      </c>
      <c r="J122" s="252">
        <v>21.63</v>
      </c>
      <c r="K122" s="252">
        <f t="shared" si="2"/>
        <v>1.28</v>
      </c>
    </row>
    <row r="123" spans="1:11" ht="26.4" x14ac:dyDescent="0.25">
      <c r="A123" s="248" t="s">
        <v>3847</v>
      </c>
      <c r="B123" s="255" t="s">
        <v>6713</v>
      </c>
      <c r="C123" s="256" t="s">
        <v>7052</v>
      </c>
      <c r="D123" s="255" t="s">
        <v>6711</v>
      </c>
      <c r="E123" s="255" t="s">
        <v>6461</v>
      </c>
      <c r="F123" s="255" t="s">
        <v>6710</v>
      </c>
      <c r="G123" s="255"/>
      <c r="H123" s="254" t="s">
        <v>6418</v>
      </c>
      <c r="I123" s="253">
        <v>5.1999999999999998E-3</v>
      </c>
      <c r="J123" s="252">
        <v>22.28</v>
      </c>
      <c r="K123" s="252">
        <f t="shared" si="2"/>
        <v>0.11</v>
      </c>
    </row>
    <row r="124" spans="1:11" ht="26.4" x14ac:dyDescent="0.25">
      <c r="A124" s="248" t="s">
        <v>3848</v>
      </c>
      <c r="B124" s="255" t="s">
        <v>6713</v>
      </c>
      <c r="C124" s="256" t="s">
        <v>7050</v>
      </c>
      <c r="D124" s="255" t="s">
        <v>6711</v>
      </c>
      <c r="E124" s="255" t="s">
        <v>7049</v>
      </c>
      <c r="F124" s="255" t="s">
        <v>6710</v>
      </c>
      <c r="G124" s="255"/>
      <c r="H124" s="254" t="s">
        <v>6418</v>
      </c>
      <c r="I124" s="253">
        <v>0.1026</v>
      </c>
      <c r="J124" s="252">
        <v>22.5</v>
      </c>
      <c r="K124" s="252">
        <f t="shared" si="2"/>
        <v>2.2999999999999998</v>
      </c>
    </row>
    <row r="125" spans="1:11" ht="26.4" x14ac:dyDescent="0.25">
      <c r="A125" s="248" t="s">
        <v>3849</v>
      </c>
      <c r="B125" s="255" t="s">
        <v>6713</v>
      </c>
      <c r="C125" s="256" t="s">
        <v>11794</v>
      </c>
      <c r="D125" s="255" t="s">
        <v>6711</v>
      </c>
      <c r="E125" s="255" t="s">
        <v>6428</v>
      </c>
      <c r="F125" s="255" t="s">
        <v>6710</v>
      </c>
      <c r="G125" s="255"/>
      <c r="H125" s="254" t="s">
        <v>6418</v>
      </c>
      <c r="I125" s="253">
        <v>9.7999999999999997E-3</v>
      </c>
      <c r="J125" s="252">
        <v>24.44</v>
      </c>
      <c r="K125" s="252">
        <f t="shared" si="2"/>
        <v>0.23</v>
      </c>
    </row>
    <row r="126" spans="1:11" ht="26.4" x14ac:dyDescent="0.25">
      <c r="A126" s="248" t="s">
        <v>3850</v>
      </c>
      <c r="B126" s="255" t="s">
        <v>6713</v>
      </c>
      <c r="C126" s="256" t="s">
        <v>11894</v>
      </c>
      <c r="D126" s="255" t="s">
        <v>6711</v>
      </c>
      <c r="E126" s="255" t="s">
        <v>11893</v>
      </c>
      <c r="F126" s="255" t="s">
        <v>6710</v>
      </c>
      <c r="G126" s="255"/>
      <c r="H126" s="254" t="s">
        <v>6418</v>
      </c>
      <c r="I126" s="253">
        <v>5.7099999999999998E-2</v>
      </c>
      <c r="J126" s="252">
        <v>29.74</v>
      </c>
      <c r="K126" s="252">
        <f t="shared" si="2"/>
        <v>1.69</v>
      </c>
    </row>
    <row r="127" spans="1:11" ht="26.4" x14ac:dyDescent="0.25">
      <c r="A127" s="248" t="s">
        <v>3851</v>
      </c>
      <c r="B127" s="255" t="s">
        <v>6713</v>
      </c>
      <c r="C127" s="256" t="s">
        <v>7203</v>
      </c>
      <c r="D127" s="255" t="s">
        <v>6711</v>
      </c>
      <c r="E127" s="255" t="s">
        <v>7202</v>
      </c>
      <c r="F127" s="255" t="s">
        <v>6710</v>
      </c>
      <c r="G127" s="255"/>
      <c r="H127" s="254" t="s">
        <v>6413</v>
      </c>
      <c r="I127" s="253">
        <v>1.1014999999999999</v>
      </c>
      <c r="J127" s="252">
        <v>2.94</v>
      </c>
      <c r="K127" s="252">
        <f t="shared" si="2"/>
        <v>3.23</v>
      </c>
    </row>
    <row r="128" spans="1:11" ht="26.4" x14ac:dyDescent="0.25">
      <c r="A128" s="248" t="s">
        <v>3852</v>
      </c>
      <c r="B128" s="255" t="s">
        <v>6713</v>
      </c>
      <c r="C128" s="256" t="s">
        <v>9545</v>
      </c>
      <c r="D128" s="255" t="s">
        <v>6711</v>
      </c>
      <c r="E128" s="255" t="s">
        <v>9544</v>
      </c>
      <c r="F128" s="255" t="s">
        <v>6710</v>
      </c>
      <c r="G128" s="255"/>
      <c r="H128" s="254" t="s">
        <v>6413</v>
      </c>
      <c r="I128" s="253">
        <v>2.0739000000000001</v>
      </c>
      <c r="J128" s="252">
        <v>7.38</v>
      </c>
      <c r="K128" s="252">
        <f t="shared" si="2"/>
        <v>15.3</v>
      </c>
    </row>
    <row r="129" spans="1:11" ht="26.4" x14ac:dyDescent="0.25">
      <c r="A129" s="248" t="s">
        <v>3853</v>
      </c>
      <c r="B129" s="255" t="s">
        <v>6713</v>
      </c>
      <c r="C129" s="256" t="s">
        <v>11892</v>
      </c>
      <c r="D129" s="255" t="s">
        <v>6711</v>
      </c>
      <c r="E129" s="255" t="s">
        <v>6494</v>
      </c>
      <c r="F129" s="255" t="s">
        <v>6710</v>
      </c>
      <c r="G129" s="255"/>
      <c r="H129" s="254" t="s">
        <v>6493</v>
      </c>
      <c r="I129" s="253">
        <v>7.7700000000000005E-2</v>
      </c>
      <c r="J129" s="252">
        <v>9.9700000000000006</v>
      </c>
      <c r="K129" s="252">
        <f t="shared" si="2"/>
        <v>0.77</v>
      </c>
    </row>
    <row r="130" spans="1:11" ht="26.4" x14ac:dyDescent="0.25">
      <c r="A130" s="248" t="s">
        <v>3854</v>
      </c>
      <c r="B130" s="255" t="s">
        <v>6713</v>
      </c>
      <c r="C130" s="256" t="s">
        <v>11891</v>
      </c>
      <c r="D130" s="255" t="s">
        <v>6711</v>
      </c>
      <c r="E130" s="255" t="s">
        <v>6497</v>
      </c>
      <c r="F130" s="255" t="s">
        <v>6710</v>
      </c>
      <c r="G130" s="255"/>
      <c r="H130" s="254" t="s">
        <v>6418</v>
      </c>
      <c r="I130" s="253">
        <v>0.27760000000000001</v>
      </c>
      <c r="J130" s="252">
        <v>5.86</v>
      </c>
      <c r="K130" s="252">
        <f t="shared" si="2"/>
        <v>1.62</v>
      </c>
    </row>
    <row r="131" spans="1:11" ht="26.4" x14ac:dyDescent="0.25">
      <c r="A131" s="248" t="s">
        <v>3855</v>
      </c>
      <c r="B131" s="255" t="s">
        <v>6713</v>
      </c>
      <c r="C131" s="256" t="s">
        <v>11890</v>
      </c>
      <c r="D131" s="255" t="s">
        <v>6711</v>
      </c>
      <c r="E131" s="255" t="s">
        <v>11889</v>
      </c>
      <c r="F131" s="255" t="s">
        <v>6710</v>
      </c>
      <c r="G131" s="255"/>
      <c r="H131" s="254" t="s">
        <v>6423</v>
      </c>
      <c r="I131" s="253">
        <v>13.948700000000001</v>
      </c>
      <c r="J131" s="252">
        <v>0.15</v>
      </c>
      <c r="K131" s="252">
        <f t="shared" si="2"/>
        <v>2.09</v>
      </c>
    </row>
    <row r="132" spans="1:11" ht="26.4" x14ac:dyDescent="0.25">
      <c r="A132" s="248" t="s">
        <v>3856</v>
      </c>
      <c r="B132" s="255" t="s">
        <v>6713</v>
      </c>
      <c r="C132" s="256" t="s">
        <v>7047</v>
      </c>
      <c r="D132" s="255" t="s">
        <v>6711</v>
      </c>
      <c r="E132" s="255" t="s">
        <v>6429</v>
      </c>
      <c r="F132" s="255" t="s">
        <v>6710</v>
      </c>
      <c r="G132" s="255"/>
      <c r="H132" s="254" t="s">
        <v>6413</v>
      </c>
      <c r="I132" s="253">
        <v>4.87E-2</v>
      </c>
      <c r="J132" s="252">
        <v>7.47</v>
      </c>
      <c r="K132" s="252">
        <f t="shared" si="2"/>
        <v>0.36</v>
      </c>
    </row>
    <row r="133" spans="1:11" ht="26.4" x14ac:dyDescent="0.25">
      <c r="A133" s="248" t="s">
        <v>3857</v>
      </c>
      <c r="B133" s="255" t="s">
        <v>6713</v>
      </c>
      <c r="C133" s="256" t="s">
        <v>11888</v>
      </c>
      <c r="D133" s="255" t="s">
        <v>6711</v>
      </c>
      <c r="E133" s="255" t="s">
        <v>6498</v>
      </c>
      <c r="F133" s="255" t="s">
        <v>6710</v>
      </c>
      <c r="G133" s="255"/>
      <c r="H133" s="254" t="s">
        <v>6423</v>
      </c>
      <c r="I133" s="253">
        <v>3.3999999999999998E-3</v>
      </c>
      <c r="J133" s="252">
        <v>41.12</v>
      </c>
      <c r="K133" s="252">
        <f t="shared" si="2"/>
        <v>0.13</v>
      </c>
    </row>
    <row r="134" spans="1:11" ht="26.4" x14ac:dyDescent="0.25">
      <c r="A134" s="248" t="s">
        <v>3858</v>
      </c>
      <c r="B134" s="255" t="s">
        <v>6713</v>
      </c>
      <c r="C134" s="256" t="s">
        <v>11887</v>
      </c>
      <c r="D134" s="255" t="s">
        <v>6711</v>
      </c>
      <c r="E134" s="255" t="s">
        <v>11886</v>
      </c>
      <c r="F134" s="255" t="s">
        <v>6710</v>
      </c>
      <c r="G134" s="255"/>
      <c r="H134" s="254" t="s">
        <v>6423</v>
      </c>
      <c r="I134" s="253">
        <v>1.8E-3</v>
      </c>
      <c r="J134" s="252">
        <v>60.36</v>
      </c>
      <c r="K134" s="252">
        <f t="shared" si="2"/>
        <v>0.1</v>
      </c>
    </row>
    <row r="135" spans="1:11" ht="26.4" x14ac:dyDescent="0.25">
      <c r="A135" s="248" t="s">
        <v>3859</v>
      </c>
      <c r="B135" s="255" t="s">
        <v>6713</v>
      </c>
      <c r="C135" s="256" t="s">
        <v>11885</v>
      </c>
      <c r="D135" s="255" t="s">
        <v>6711</v>
      </c>
      <c r="E135" s="255" t="s">
        <v>6495</v>
      </c>
      <c r="F135" s="255" t="s">
        <v>6710</v>
      </c>
      <c r="G135" s="255"/>
      <c r="H135" s="254" t="s">
        <v>6423</v>
      </c>
      <c r="I135" s="253">
        <v>1.8E-3</v>
      </c>
      <c r="J135" s="252">
        <v>47.8</v>
      </c>
      <c r="K135" s="252">
        <f t="shared" si="2"/>
        <v>0.08</v>
      </c>
    </row>
    <row r="136" spans="1:11" ht="26.4" x14ac:dyDescent="0.25">
      <c r="A136" s="248" t="s">
        <v>3860</v>
      </c>
      <c r="B136" s="255" t="s">
        <v>6713</v>
      </c>
      <c r="C136" s="256" t="s">
        <v>7045</v>
      </c>
      <c r="D136" s="255" t="s">
        <v>6711</v>
      </c>
      <c r="E136" s="255" t="s">
        <v>6430</v>
      </c>
      <c r="F136" s="255" t="s">
        <v>6710</v>
      </c>
      <c r="G136" s="255"/>
      <c r="H136" s="254" t="s">
        <v>6413</v>
      </c>
      <c r="I136" s="253">
        <v>1.1514</v>
      </c>
      <c r="J136" s="252">
        <v>12.79</v>
      </c>
      <c r="K136" s="252">
        <f t="shared" si="2"/>
        <v>14.72</v>
      </c>
    </row>
    <row r="137" spans="1:11" ht="26.4" x14ac:dyDescent="0.25">
      <c r="A137" s="248" t="s">
        <v>3861</v>
      </c>
      <c r="B137" s="255" t="s">
        <v>6713</v>
      </c>
      <c r="C137" s="256" t="s">
        <v>11884</v>
      </c>
      <c r="D137" s="255" t="s">
        <v>6711</v>
      </c>
      <c r="E137" s="255" t="s">
        <v>11883</v>
      </c>
      <c r="F137" s="255" t="s">
        <v>6710</v>
      </c>
      <c r="G137" s="255"/>
      <c r="H137" s="254" t="s">
        <v>6423</v>
      </c>
      <c r="I137" s="253">
        <v>5.0000000000000001E-4</v>
      </c>
      <c r="J137" s="252">
        <v>1284.56</v>
      </c>
      <c r="K137" s="252">
        <f t="shared" si="2"/>
        <v>0.64</v>
      </c>
    </row>
    <row r="138" spans="1:11" ht="26.4" x14ac:dyDescent="0.25">
      <c r="A138" s="248" t="s">
        <v>3862</v>
      </c>
      <c r="B138" s="255" t="s">
        <v>6713</v>
      </c>
      <c r="C138" s="256" t="s">
        <v>11882</v>
      </c>
      <c r="D138" s="255" t="s">
        <v>6711</v>
      </c>
      <c r="E138" s="255" t="s">
        <v>11881</v>
      </c>
      <c r="F138" s="255" t="s">
        <v>6710</v>
      </c>
      <c r="G138" s="255"/>
      <c r="H138" s="254" t="s">
        <v>6492</v>
      </c>
      <c r="I138" s="253">
        <v>1.3208</v>
      </c>
      <c r="J138" s="252">
        <v>21.4</v>
      </c>
      <c r="K138" s="252">
        <f t="shared" si="2"/>
        <v>28.26</v>
      </c>
    </row>
    <row r="139" spans="1:11" ht="26.4" x14ac:dyDescent="0.25">
      <c r="A139" s="248" t="s">
        <v>3863</v>
      </c>
      <c r="B139" s="255" t="s">
        <v>6713</v>
      </c>
      <c r="C139" s="256" t="s">
        <v>11880</v>
      </c>
      <c r="D139" s="255" t="s">
        <v>6711</v>
      </c>
      <c r="E139" s="255" t="s">
        <v>11879</v>
      </c>
      <c r="F139" s="255" t="s">
        <v>6710</v>
      </c>
      <c r="G139" s="255"/>
      <c r="H139" s="254" t="s">
        <v>6499</v>
      </c>
      <c r="I139" s="253">
        <v>8.9999999999999998E-4</v>
      </c>
      <c r="J139" s="252">
        <v>88.51</v>
      </c>
      <c r="K139" s="252">
        <f t="shared" si="2"/>
        <v>7.0000000000000007E-2</v>
      </c>
    </row>
    <row r="140" spans="1:11" ht="26.4" x14ac:dyDescent="0.25">
      <c r="A140" s="248" t="s">
        <v>3864</v>
      </c>
      <c r="B140" s="255" t="s">
        <v>6713</v>
      </c>
      <c r="C140" s="256" t="s">
        <v>6850</v>
      </c>
      <c r="D140" s="255" t="s">
        <v>6711</v>
      </c>
      <c r="E140" s="255" t="s">
        <v>6531</v>
      </c>
      <c r="F140" s="255" t="s">
        <v>6710</v>
      </c>
      <c r="G140" s="255"/>
      <c r="H140" s="254" t="s">
        <v>6499</v>
      </c>
      <c r="I140" s="253">
        <v>8.3199999999999996E-2</v>
      </c>
      <c r="J140" s="252">
        <v>30.98</v>
      </c>
      <c r="K140" s="252">
        <f t="shared" si="2"/>
        <v>2.57</v>
      </c>
    </row>
    <row r="141" spans="1:11" ht="26.4" x14ac:dyDescent="0.25">
      <c r="A141" s="248" t="s">
        <v>3865</v>
      </c>
      <c r="B141" s="255" t="s">
        <v>6713</v>
      </c>
      <c r="C141" s="256" t="s">
        <v>11669</v>
      </c>
      <c r="D141" s="255" t="s">
        <v>6711</v>
      </c>
      <c r="E141" s="255" t="s">
        <v>11668</v>
      </c>
      <c r="F141" s="255" t="s">
        <v>6710</v>
      </c>
      <c r="G141" s="255"/>
      <c r="H141" s="254" t="s">
        <v>6499</v>
      </c>
      <c r="I141" s="253">
        <v>0.26519999999999999</v>
      </c>
      <c r="J141" s="252">
        <v>11.53</v>
      </c>
      <c r="K141" s="252">
        <f t="shared" si="2"/>
        <v>3.05</v>
      </c>
    </row>
    <row r="142" spans="1:11" ht="26.4" x14ac:dyDescent="0.25">
      <c r="A142" s="248" t="s">
        <v>3866</v>
      </c>
      <c r="B142" s="255" t="s">
        <v>6713</v>
      </c>
      <c r="C142" s="256" t="s">
        <v>11586</v>
      </c>
      <c r="D142" s="255" t="s">
        <v>6711</v>
      </c>
      <c r="E142" s="255" t="s">
        <v>11585</v>
      </c>
      <c r="F142" s="255" t="s">
        <v>6710</v>
      </c>
      <c r="G142" s="255"/>
      <c r="H142" s="254" t="s">
        <v>6423</v>
      </c>
      <c r="I142" s="253">
        <v>0.26040000000000002</v>
      </c>
      <c r="J142" s="252">
        <v>1.29</v>
      </c>
      <c r="K142" s="252">
        <f t="shared" si="2"/>
        <v>0.33</v>
      </c>
    </row>
    <row r="143" spans="1:11" ht="26.4" x14ac:dyDescent="0.25">
      <c r="A143" s="248" t="s">
        <v>3867</v>
      </c>
      <c r="B143" s="255" t="s">
        <v>6713</v>
      </c>
      <c r="C143" s="256" t="s">
        <v>11878</v>
      </c>
      <c r="D143" s="255" t="s">
        <v>6711</v>
      </c>
      <c r="E143" s="255" t="s">
        <v>11877</v>
      </c>
      <c r="F143" s="255" t="s">
        <v>6710</v>
      </c>
      <c r="G143" s="255"/>
      <c r="H143" s="254" t="s">
        <v>6423</v>
      </c>
      <c r="I143" s="253">
        <v>3.32E-2</v>
      </c>
      <c r="J143" s="252">
        <v>3.91</v>
      </c>
      <c r="K143" s="252">
        <f t="shared" si="2"/>
        <v>0.12</v>
      </c>
    </row>
    <row r="144" spans="1:11" ht="26.4" x14ac:dyDescent="0.25">
      <c r="A144" s="248" t="s">
        <v>3868</v>
      </c>
      <c r="B144" s="255" t="s">
        <v>6713</v>
      </c>
      <c r="C144" s="256" t="s">
        <v>11876</v>
      </c>
      <c r="D144" s="255" t="s">
        <v>6711</v>
      </c>
      <c r="E144" s="255" t="s">
        <v>11875</v>
      </c>
      <c r="F144" s="255" t="s">
        <v>6710</v>
      </c>
      <c r="G144" s="255"/>
      <c r="H144" s="254" t="s">
        <v>6423</v>
      </c>
      <c r="I144" s="253">
        <v>7.0199999999999999E-2</v>
      </c>
      <c r="J144" s="252">
        <v>2.2799999999999998</v>
      </c>
      <c r="K144" s="252">
        <f t="shared" si="2"/>
        <v>0.16</v>
      </c>
    </row>
    <row r="145" spans="1:11" ht="26.4" x14ac:dyDescent="0.25">
      <c r="A145" s="248" t="s">
        <v>3869</v>
      </c>
      <c r="B145" s="255" t="s">
        <v>6713</v>
      </c>
      <c r="C145" s="256" t="s">
        <v>11874</v>
      </c>
      <c r="D145" s="255" t="s">
        <v>6711</v>
      </c>
      <c r="E145" s="255" t="s">
        <v>11873</v>
      </c>
      <c r="F145" s="255" t="s">
        <v>6710</v>
      </c>
      <c r="G145" s="255"/>
      <c r="H145" s="254" t="s">
        <v>6423</v>
      </c>
      <c r="I145" s="253">
        <v>1.95E-2</v>
      </c>
      <c r="J145" s="252">
        <v>31.77</v>
      </c>
      <c r="K145" s="252">
        <f t="shared" ref="K145:K176" si="3">TRUNC(J145*I145,2)</f>
        <v>0.61</v>
      </c>
    </row>
    <row r="146" spans="1:11" ht="26.4" x14ac:dyDescent="0.25">
      <c r="A146" s="248" t="s">
        <v>3870</v>
      </c>
      <c r="B146" s="255" t="s">
        <v>6713</v>
      </c>
      <c r="C146" s="256" t="s">
        <v>11872</v>
      </c>
      <c r="D146" s="255" t="s">
        <v>6711</v>
      </c>
      <c r="E146" s="255" t="s">
        <v>11871</v>
      </c>
      <c r="F146" s="255" t="s">
        <v>6710</v>
      </c>
      <c r="G146" s="255"/>
      <c r="H146" s="254" t="s">
        <v>6423</v>
      </c>
      <c r="I146" s="253">
        <v>1.35E-2</v>
      </c>
      <c r="J146" s="252">
        <v>24.88</v>
      </c>
      <c r="K146" s="252">
        <f t="shared" si="3"/>
        <v>0.33</v>
      </c>
    </row>
    <row r="147" spans="1:11" ht="26.4" x14ac:dyDescent="0.25">
      <c r="A147" s="248" t="s">
        <v>3871</v>
      </c>
      <c r="B147" s="255" t="s">
        <v>6713</v>
      </c>
      <c r="C147" s="256" t="s">
        <v>7623</v>
      </c>
      <c r="D147" s="255" t="s">
        <v>6711</v>
      </c>
      <c r="E147" s="255" t="s">
        <v>3246</v>
      </c>
      <c r="F147" s="255" t="s">
        <v>6710</v>
      </c>
      <c r="G147" s="255"/>
      <c r="H147" s="254" t="s">
        <v>6423</v>
      </c>
      <c r="I147" s="253">
        <v>1.8100000000000002E-2</v>
      </c>
      <c r="J147" s="252">
        <v>10.48</v>
      </c>
      <c r="K147" s="252">
        <f t="shared" si="3"/>
        <v>0.18</v>
      </c>
    </row>
    <row r="148" spans="1:11" ht="26.4" x14ac:dyDescent="0.25">
      <c r="A148" s="248" t="s">
        <v>3872</v>
      </c>
      <c r="B148" s="255" t="s">
        <v>6713</v>
      </c>
      <c r="C148" s="256" t="s">
        <v>7558</v>
      </c>
      <c r="D148" s="255" t="s">
        <v>6711</v>
      </c>
      <c r="E148" s="255" t="s">
        <v>7557</v>
      </c>
      <c r="F148" s="255" t="s">
        <v>6710</v>
      </c>
      <c r="G148" s="255"/>
      <c r="H148" s="254" t="s">
        <v>6413</v>
      </c>
      <c r="I148" s="253">
        <v>0.57479999999999998</v>
      </c>
      <c r="J148" s="252">
        <v>2.21</v>
      </c>
      <c r="K148" s="252">
        <f t="shared" si="3"/>
        <v>1.27</v>
      </c>
    </row>
    <row r="149" spans="1:11" ht="26.4" x14ac:dyDescent="0.25">
      <c r="A149" s="248" t="s">
        <v>3873</v>
      </c>
      <c r="B149" s="255" t="s">
        <v>6713</v>
      </c>
      <c r="C149" s="256" t="s">
        <v>6998</v>
      </c>
      <c r="D149" s="255" t="s">
        <v>6711</v>
      </c>
      <c r="E149" s="255" t="s">
        <v>6997</v>
      </c>
      <c r="F149" s="255" t="s">
        <v>6710</v>
      </c>
      <c r="G149" s="255"/>
      <c r="H149" s="254" t="s">
        <v>6423</v>
      </c>
      <c r="I149" s="253">
        <v>1.1299999999999999E-2</v>
      </c>
      <c r="J149" s="252">
        <v>181.98</v>
      </c>
      <c r="K149" s="252">
        <f t="shared" si="3"/>
        <v>2.0499999999999998</v>
      </c>
    </row>
    <row r="150" spans="1:11" ht="26.4" x14ac:dyDescent="0.25">
      <c r="A150" s="248" t="s">
        <v>3874</v>
      </c>
      <c r="B150" s="255" t="s">
        <v>6713</v>
      </c>
      <c r="C150" s="256" t="s">
        <v>11870</v>
      </c>
      <c r="D150" s="255" t="s">
        <v>6711</v>
      </c>
      <c r="E150" s="255" t="s">
        <v>11869</v>
      </c>
      <c r="F150" s="255" t="s">
        <v>6710</v>
      </c>
      <c r="G150" s="255"/>
      <c r="H150" s="254" t="s">
        <v>6413</v>
      </c>
      <c r="I150" s="253">
        <v>1.121</v>
      </c>
      <c r="J150" s="252">
        <v>2.1</v>
      </c>
      <c r="K150" s="252">
        <f t="shared" si="3"/>
        <v>2.35</v>
      </c>
    </row>
    <row r="151" spans="1:11" ht="26.4" x14ac:dyDescent="0.25">
      <c r="A151" s="248" t="s">
        <v>3875</v>
      </c>
      <c r="B151" s="255" t="s">
        <v>6713</v>
      </c>
      <c r="C151" s="256" t="s">
        <v>11868</v>
      </c>
      <c r="D151" s="255" t="s">
        <v>6711</v>
      </c>
      <c r="E151" s="255" t="s">
        <v>11867</v>
      </c>
      <c r="F151" s="255" t="s">
        <v>6710</v>
      </c>
      <c r="G151" s="255"/>
      <c r="H151" s="254" t="s">
        <v>6423</v>
      </c>
      <c r="I151" s="253">
        <v>1.5299999999999999E-2</v>
      </c>
      <c r="J151" s="252">
        <v>3.15</v>
      </c>
      <c r="K151" s="252">
        <f t="shared" si="3"/>
        <v>0.04</v>
      </c>
    </row>
    <row r="152" spans="1:11" ht="26.4" x14ac:dyDescent="0.25">
      <c r="A152" s="248" t="s">
        <v>3876</v>
      </c>
      <c r="B152" s="255" t="s">
        <v>6713</v>
      </c>
      <c r="C152" s="256" t="s">
        <v>11866</v>
      </c>
      <c r="D152" s="255" t="s">
        <v>6711</v>
      </c>
      <c r="E152" s="255" t="s">
        <v>11865</v>
      </c>
      <c r="F152" s="255" t="s">
        <v>6710</v>
      </c>
      <c r="G152" s="255"/>
      <c r="H152" s="254" t="s">
        <v>6423</v>
      </c>
      <c r="I152" s="253">
        <v>1E-3</v>
      </c>
      <c r="J152" s="252">
        <v>21.42</v>
      </c>
      <c r="K152" s="252">
        <f t="shared" si="3"/>
        <v>0.02</v>
      </c>
    </row>
    <row r="153" spans="1:11" ht="26.4" x14ac:dyDescent="0.25">
      <c r="A153" s="248" t="s">
        <v>3877</v>
      </c>
      <c r="B153" s="255" t="s">
        <v>6713</v>
      </c>
      <c r="C153" s="256" t="s">
        <v>11864</v>
      </c>
      <c r="D153" s="255" t="s">
        <v>6711</v>
      </c>
      <c r="E153" s="255" t="s">
        <v>11863</v>
      </c>
      <c r="F153" s="255" t="s">
        <v>6710</v>
      </c>
      <c r="G153" s="255"/>
      <c r="H153" s="254" t="s">
        <v>6423</v>
      </c>
      <c r="I153" s="253">
        <v>1.8E-3</v>
      </c>
      <c r="J153" s="252">
        <v>15.58</v>
      </c>
      <c r="K153" s="252">
        <f t="shared" si="3"/>
        <v>0.02</v>
      </c>
    </row>
    <row r="154" spans="1:11" ht="26.4" x14ac:dyDescent="0.25">
      <c r="A154" s="248" t="s">
        <v>3878</v>
      </c>
      <c r="B154" s="255" t="s">
        <v>6713</v>
      </c>
      <c r="C154" s="256" t="s">
        <v>11537</v>
      </c>
      <c r="D154" s="255" t="s">
        <v>6711</v>
      </c>
      <c r="E154" s="255" t="s">
        <v>11536</v>
      </c>
      <c r="F154" s="255" t="s">
        <v>6710</v>
      </c>
      <c r="G154" s="255"/>
      <c r="H154" s="254" t="s">
        <v>6423</v>
      </c>
      <c r="I154" s="253">
        <v>3.04E-2</v>
      </c>
      <c r="J154" s="252">
        <v>7.11</v>
      </c>
      <c r="K154" s="252">
        <f t="shared" si="3"/>
        <v>0.21</v>
      </c>
    </row>
    <row r="155" spans="1:11" ht="26.4" x14ac:dyDescent="0.25">
      <c r="A155" s="248" t="s">
        <v>3879</v>
      </c>
      <c r="B155" s="255" t="s">
        <v>6713</v>
      </c>
      <c r="C155" s="256" t="s">
        <v>11862</v>
      </c>
      <c r="D155" s="255" t="s">
        <v>6711</v>
      </c>
      <c r="E155" s="255" t="s">
        <v>11861</v>
      </c>
      <c r="F155" s="255" t="s">
        <v>6710</v>
      </c>
      <c r="G155" s="255"/>
      <c r="H155" s="254" t="s">
        <v>6423</v>
      </c>
      <c r="I155" s="253">
        <v>1.9199999999999998E-2</v>
      </c>
      <c r="J155" s="252">
        <v>15.45</v>
      </c>
      <c r="K155" s="252">
        <f t="shared" si="3"/>
        <v>0.28999999999999998</v>
      </c>
    </row>
    <row r="156" spans="1:11" ht="26.4" x14ac:dyDescent="0.25">
      <c r="A156" s="248" t="s">
        <v>3880</v>
      </c>
      <c r="B156" s="255" t="s">
        <v>6713</v>
      </c>
      <c r="C156" s="256" t="s">
        <v>11860</v>
      </c>
      <c r="D156" s="255" t="s">
        <v>6711</v>
      </c>
      <c r="E156" s="255" t="s">
        <v>11859</v>
      </c>
      <c r="F156" s="255" t="s">
        <v>6710</v>
      </c>
      <c r="G156" s="255"/>
      <c r="H156" s="254" t="s">
        <v>6423</v>
      </c>
      <c r="I156" s="253">
        <v>3.7000000000000002E-3</v>
      </c>
      <c r="J156" s="252">
        <v>54.77</v>
      </c>
      <c r="K156" s="252">
        <f t="shared" si="3"/>
        <v>0.2</v>
      </c>
    </row>
    <row r="157" spans="1:11" ht="26.4" x14ac:dyDescent="0.25">
      <c r="A157" s="248" t="s">
        <v>3881</v>
      </c>
      <c r="B157" s="255" t="s">
        <v>6713</v>
      </c>
      <c r="C157" s="256" t="s">
        <v>6780</v>
      </c>
      <c r="D157" s="255" t="s">
        <v>6711</v>
      </c>
      <c r="E157" s="255" t="s">
        <v>6779</v>
      </c>
      <c r="F157" s="255" t="s">
        <v>6710</v>
      </c>
      <c r="G157" s="255"/>
      <c r="H157" s="254" t="s">
        <v>6423</v>
      </c>
      <c r="I157" s="253">
        <v>4.0000000000000002E-4</v>
      </c>
      <c r="J157" s="252">
        <v>1391.85</v>
      </c>
      <c r="K157" s="252">
        <f t="shared" si="3"/>
        <v>0.55000000000000004</v>
      </c>
    </row>
    <row r="158" spans="1:11" ht="26.4" x14ac:dyDescent="0.25">
      <c r="A158" s="248" t="s">
        <v>3882</v>
      </c>
      <c r="B158" s="255" t="s">
        <v>6713</v>
      </c>
      <c r="C158" s="256" t="s">
        <v>11858</v>
      </c>
      <c r="D158" s="255" t="s">
        <v>6711</v>
      </c>
      <c r="E158" s="255" t="s">
        <v>11857</v>
      </c>
      <c r="F158" s="255" t="s">
        <v>6710</v>
      </c>
      <c r="G158" s="255"/>
      <c r="H158" s="254" t="s">
        <v>6423</v>
      </c>
      <c r="I158" s="253">
        <v>0.16350000000000001</v>
      </c>
      <c r="J158" s="252">
        <v>2.4700000000000002</v>
      </c>
      <c r="K158" s="252">
        <f t="shared" si="3"/>
        <v>0.4</v>
      </c>
    </row>
    <row r="159" spans="1:11" ht="26.4" x14ac:dyDescent="0.25">
      <c r="A159" s="248" t="s">
        <v>3883</v>
      </c>
      <c r="B159" s="255" t="s">
        <v>6713</v>
      </c>
      <c r="C159" s="256" t="s">
        <v>11554</v>
      </c>
      <c r="D159" s="255" t="s">
        <v>6711</v>
      </c>
      <c r="E159" s="255" t="s">
        <v>11553</v>
      </c>
      <c r="F159" s="255" t="s">
        <v>6710</v>
      </c>
      <c r="G159" s="255"/>
      <c r="H159" s="254" t="s">
        <v>6423</v>
      </c>
      <c r="I159" s="253">
        <v>1E-3</v>
      </c>
      <c r="J159" s="252">
        <v>7.2</v>
      </c>
      <c r="K159" s="252">
        <f t="shared" si="3"/>
        <v>0</v>
      </c>
    </row>
    <row r="160" spans="1:11" ht="26.4" x14ac:dyDescent="0.25">
      <c r="A160" s="248" t="s">
        <v>3884</v>
      </c>
      <c r="B160" s="255" t="s">
        <v>6713</v>
      </c>
      <c r="C160" s="256" t="s">
        <v>11550</v>
      </c>
      <c r="D160" s="255" t="s">
        <v>6711</v>
      </c>
      <c r="E160" s="255" t="s">
        <v>11549</v>
      </c>
      <c r="F160" s="255" t="s">
        <v>6710</v>
      </c>
      <c r="G160" s="255"/>
      <c r="H160" s="254" t="s">
        <v>6423</v>
      </c>
      <c r="I160" s="253">
        <v>3.6999999999999998E-2</v>
      </c>
      <c r="J160" s="252">
        <v>10.66</v>
      </c>
      <c r="K160" s="252">
        <f t="shared" si="3"/>
        <v>0.39</v>
      </c>
    </row>
    <row r="161" spans="1:11" ht="26.4" x14ac:dyDescent="0.25">
      <c r="A161" s="248" t="s">
        <v>3885</v>
      </c>
      <c r="B161" s="255" t="s">
        <v>6713</v>
      </c>
      <c r="C161" s="256" t="s">
        <v>10949</v>
      </c>
      <c r="D161" s="255" t="s">
        <v>6711</v>
      </c>
      <c r="E161" s="255" t="s">
        <v>10948</v>
      </c>
      <c r="F161" s="255" t="s">
        <v>6710</v>
      </c>
      <c r="G161" s="255"/>
      <c r="H161" s="254" t="s">
        <v>6423</v>
      </c>
      <c r="I161" s="253">
        <v>1.21E-2</v>
      </c>
      <c r="J161" s="252">
        <v>1.85</v>
      </c>
      <c r="K161" s="252">
        <f t="shared" si="3"/>
        <v>0.02</v>
      </c>
    </row>
    <row r="162" spans="1:11" ht="26.4" x14ac:dyDescent="0.25">
      <c r="A162" s="248" t="s">
        <v>3886</v>
      </c>
      <c r="B162" s="255" t="s">
        <v>6713</v>
      </c>
      <c r="C162" s="256" t="s">
        <v>7450</v>
      </c>
      <c r="D162" s="255" t="s">
        <v>6711</v>
      </c>
      <c r="E162" s="255" t="s">
        <v>7449</v>
      </c>
      <c r="F162" s="255" t="s">
        <v>6710</v>
      </c>
      <c r="G162" s="255"/>
      <c r="H162" s="254" t="s">
        <v>6423</v>
      </c>
      <c r="I162" s="253">
        <v>1.8100000000000002E-2</v>
      </c>
      <c r="J162" s="252">
        <v>17.899999999999999</v>
      </c>
      <c r="K162" s="252">
        <f t="shared" si="3"/>
        <v>0.32</v>
      </c>
    </row>
    <row r="163" spans="1:11" ht="26.4" x14ac:dyDescent="0.25">
      <c r="A163" s="248" t="s">
        <v>3887</v>
      </c>
      <c r="B163" s="255" t="s">
        <v>6713</v>
      </c>
      <c r="C163" s="256" t="s">
        <v>11856</v>
      </c>
      <c r="D163" s="255" t="s">
        <v>6711</v>
      </c>
      <c r="E163" s="255" t="s">
        <v>11855</v>
      </c>
      <c r="F163" s="255" t="s">
        <v>6710</v>
      </c>
      <c r="G163" s="255"/>
      <c r="H163" s="254" t="s">
        <v>6423</v>
      </c>
      <c r="I163" s="253">
        <v>5.0299999999999997E-2</v>
      </c>
      <c r="J163" s="252">
        <v>8.08</v>
      </c>
      <c r="K163" s="252">
        <f t="shared" si="3"/>
        <v>0.4</v>
      </c>
    </row>
    <row r="164" spans="1:11" ht="26.4" x14ac:dyDescent="0.25">
      <c r="A164" s="248" t="s">
        <v>3888</v>
      </c>
      <c r="B164" s="255" t="s">
        <v>6713</v>
      </c>
      <c r="C164" s="256" t="s">
        <v>11090</v>
      </c>
      <c r="D164" s="255" t="s">
        <v>6711</v>
      </c>
      <c r="E164" s="255" t="s">
        <v>903</v>
      </c>
      <c r="F164" s="255" t="s">
        <v>6710</v>
      </c>
      <c r="G164" s="255"/>
      <c r="H164" s="254" t="s">
        <v>6423</v>
      </c>
      <c r="I164" s="253">
        <v>9.4000000000000004E-3</v>
      </c>
      <c r="J164" s="252">
        <v>11.68</v>
      </c>
      <c r="K164" s="252">
        <f t="shared" si="3"/>
        <v>0.1</v>
      </c>
    </row>
    <row r="165" spans="1:11" ht="26.4" x14ac:dyDescent="0.25">
      <c r="A165" s="248" t="s">
        <v>3889</v>
      </c>
      <c r="B165" s="255" t="s">
        <v>6713</v>
      </c>
      <c r="C165" s="256" t="s">
        <v>11854</v>
      </c>
      <c r="D165" s="255" t="s">
        <v>6711</v>
      </c>
      <c r="E165" s="255" t="s">
        <v>11853</v>
      </c>
      <c r="F165" s="255" t="s">
        <v>6710</v>
      </c>
      <c r="G165" s="255"/>
      <c r="H165" s="254" t="s">
        <v>6423</v>
      </c>
      <c r="I165" s="253">
        <v>9.4000000000000004E-3</v>
      </c>
      <c r="J165" s="252">
        <v>27.86</v>
      </c>
      <c r="K165" s="252">
        <f t="shared" si="3"/>
        <v>0.26</v>
      </c>
    </row>
    <row r="166" spans="1:11" ht="26.4" x14ac:dyDescent="0.25">
      <c r="A166" s="248" t="s">
        <v>3890</v>
      </c>
      <c r="B166" s="255" t="s">
        <v>6713</v>
      </c>
      <c r="C166" s="256" t="s">
        <v>11852</v>
      </c>
      <c r="D166" s="255" t="s">
        <v>6711</v>
      </c>
      <c r="E166" s="255" t="s">
        <v>11851</v>
      </c>
      <c r="F166" s="255" t="s">
        <v>6710</v>
      </c>
      <c r="G166" s="255"/>
      <c r="H166" s="254" t="s">
        <v>6423</v>
      </c>
      <c r="I166" s="253">
        <v>1.1000000000000001E-3</v>
      </c>
      <c r="J166" s="252">
        <v>984.97</v>
      </c>
      <c r="K166" s="252">
        <f t="shared" si="3"/>
        <v>1.08</v>
      </c>
    </row>
    <row r="167" spans="1:11" ht="26.4" x14ac:dyDescent="0.25">
      <c r="A167" s="248" t="s">
        <v>3891</v>
      </c>
      <c r="B167" s="255" t="s">
        <v>6713</v>
      </c>
      <c r="C167" s="256" t="s">
        <v>11074</v>
      </c>
      <c r="D167" s="255" t="s">
        <v>6711</v>
      </c>
      <c r="E167" s="255" t="s">
        <v>11073</v>
      </c>
      <c r="F167" s="255" t="s">
        <v>6710</v>
      </c>
      <c r="G167" s="255"/>
      <c r="H167" s="254" t="s">
        <v>6423</v>
      </c>
      <c r="I167" s="253">
        <v>7.6E-3</v>
      </c>
      <c r="J167" s="252">
        <v>23.89</v>
      </c>
      <c r="K167" s="252">
        <f t="shared" si="3"/>
        <v>0.18</v>
      </c>
    </row>
    <row r="168" spans="1:11" ht="26.4" x14ac:dyDescent="0.25">
      <c r="A168" s="248" t="s">
        <v>3892</v>
      </c>
      <c r="B168" s="255" t="s">
        <v>6713</v>
      </c>
      <c r="C168" s="256" t="s">
        <v>11035</v>
      </c>
      <c r="D168" s="255" t="s">
        <v>6711</v>
      </c>
      <c r="E168" s="255" t="s">
        <v>11034</v>
      </c>
      <c r="F168" s="255" t="s">
        <v>6710</v>
      </c>
      <c r="G168" s="255"/>
      <c r="H168" s="254" t="s">
        <v>6423</v>
      </c>
      <c r="I168" s="253">
        <v>3.0300000000000001E-2</v>
      </c>
      <c r="J168" s="252">
        <v>0.9</v>
      </c>
      <c r="K168" s="252">
        <f t="shared" si="3"/>
        <v>0.02</v>
      </c>
    </row>
    <row r="169" spans="1:11" ht="26.4" x14ac:dyDescent="0.25">
      <c r="A169" s="248" t="s">
        <v>3893</v>
      </c>
      <c r="B169" s="255" t="s">
        <v>6713</v>
      </c>
      <c r="C169" s="256" t="s">
        <v>11850</v>
      </c>
      <c r="D169" s="255" t="s">
        <v>6711</v>
      </c>
      <c r="E169" s="255" t="s">
        <v>11849</v>
      </c>
      <c r="F169" s="255" t="s">
        <v>6710</v>
      </c>
      <c r="G169" s="255"/>
      <c r="H169" s="254" t="s">
        <v>6423</v>
      </c>
      <c r="I169" s="253">
        <v>3.7000000000000002E-3</v>
      </c>
      <c r="J169" s="252">
        <v>463.01</v>
      </c>
      <c r="K169" s="252">
        <f t="shared" si="3"/>
        <v>1.71</v>
      </c>
    </row>
    <row r="170" spans="1:11" ht="26.4" x14ac:dyDescent="0.25">
      <c r="A170" s="248" t="s">
        <v>3894</v>
      </c>
      <c r="B170" s="255" t="s">
        <v>6713</v>
      </c>
      <c r="C170" s="256" t="s">
        <v>11848</v>
      </c>
      <c r="D170" s="255" t="s">
        <v>6711</v>
      </c>
      <c r="E170" s="255" t="s">
        <v>11847</v>
      </c>
      <c r="F170" s="255" t="s">
        <v>6710</v>
      </c>
      <c r="G170" s="255"/>
      <c r="H170" s="254" t="s">
        <v>6423</v>
      </c>
      <c r="I170" s="253">
        <v>9.4000000000000004E-3</v>
      </c>
      <c r="J170" s="252">
        <v>42.22</v>
      </c>
      <c r="K170" s="252">
        <f t="shared" si="3"/>
        <v>0.39</v>
      </c>
    </row>
    <row r="171" spans="1:11" ht="26.4" x14ac:dyDescent="0.25">
      <c r="A171" s="248" t="s">
        <v>3895</v>
      </c>
      <c r="B171" s="255" t="s">
        <v>6713</v>
      </c>
      <c r="C171" s="256" t="s">
        <v>11072</v>
      </c>
      <c r="D171" s="255" t="s">
        <v>6711</v>
      </c>
      <c r="E171" s="255" t="s">
        <v>11071</v>
      </c>
      <c r="F171" s="255" t="s">
        <v>6710</v>
      </c>
      <c r="G171" s="255"/>
      <c r="H171" s="254" t="s">
        <v>6423</v>
      </c>
      <c r="I171" s="253">
        <v>7.6E-3</v>
      </c>
      <c r="J171" s="252">
        <v>61.03</v>
      </c>
      <c r="K171" s="252">
        <f t="shared" si="3"/>
        <v>0.46</v>
      </c>
    </row>
    <row r="172" spans="1:11" ht="26.4" x14ac:dyDescent="0.25">
      <c r="A172" s="248" t="s">
        <v>3896</v>
      </c>
      <c r="B172" s="255" t="s">
        <v>6713</v>
      </c>
      <c r="C172" s="256" t="s">
        <v>10828</v>
      </c>
      <c r="D172" s="255" t="s">
        <v>6711</v>
      </c>
      <c r="E172" s="255" t="s">
        <v>10827</v>
      </c>
      <c r="F172" s="255" t="s">
        <v>6710</v>
      </c>
      <c r="G172" s="255"/>
      <c r="H172" s="254" t="s">
        <v>6423</v>
      </c>
      <c r="I172" s="253">
        <v>2.01E-2</v>
      </c>
      <c r="J172" s="252">
        <v>35.340000000000003</v>
      </c>
      <c r="K172" s="252">
        <f t="shared" si="3"/>
        <v>0.71</v>
      </c>
    </row>
    <row r="173" spans="1:11" ht="26.4" x14ac:dyDescent="0.25">
      <c r="A173" s="248" t="s">
        <v>3897</v>
      </c>
      <c r="B173" s="255" t="s">
        <v>6713</v>
      </c>
      <c r="C173" s="256" t="s">
        <v>11846</v>
      </c>
      <c r="D173" s="255" t="s">
        <v>6711</v>
      </c>
      <c r="E173" s="255" t="s">
        <v>11845</v>
      </c>
      <c r="F173" s="255" t="s">
        <v>6710</v>
      </c>
      <c r="G173" s="255"/>
      <c r="H173" s="254" t="s">
        <v>6423</v>
      </c>
      <c r="I173" s="253">
        <v>1.5100000000000001E-2</v>
      </c>
      <c r="J173" s="252">
        <v>54.46</v>
      </c>
      <c r="K173" s="252">
        <f t="shared" si="3"/>
        <v>0.82</v>
      </c>
    </row>
    <row r="174" spans="1:11" ht="26.4" x14ac:dyDescent="0.25">
      <c r="A174" s="248" t="s">
        <v>3898</v>
      </c>
      <c r="B174" s="255" t="s">
        <v>6713</v>
      </c>
      <c r="C174" s="256" t="s">
        <v>9786</v>
      </c>
      <c r="D174" s="255" t="s">
        <v>6711</v>
      </c>
      <c r="E174" s="255" t="s">
        <v>9785</v>
      </c>
      <c r="F174" s="255" t="s">
        <v>6710</v>
      </c>
      <c r="G174" s="255"/>
      <c r="H174" s="254" t="s">
        <v>6423</v>
      </c>
      <c r="I174" s="253">
        <v>4.53E-2</v>
      </c>
      <c r="J174" s="252">
        <v>4.54</v>
      </c>
      <c r="K174" s="252">
        <f t="shared" si="3"/>
        <v>0.2</v>
      </c>
    </row>
    <row r="175" spans="1:11" ht="26.4" x14ac:dyDescent="0.25">
      <c r="A175" s="248" t="s">
        <v>3899</v>
      </c>
      <c r="B175" s="255" t="s">
        <v>6713</v>
      </c>
      <c r="C175" s="256" t="s">
        <v>11844</v>
      </c>
      <c r="D175" s="255" t="s">
        <v>6711</v>
      </c>
      <c r="E175" s="255" t="s">
        <v>11843</v>
      </c>
      <c r="F175" s="255" t="s">
        <v>6710</v>
      </c>
      <c r="G175" s="255"/>
      <c r="H175" s="254" t="s">
        <v>6423</v>
      </c>
      <c r="I175" s="253">
        <v>8.0999999999999996E-3</v>
      </c>
      <c r="J175" s="252">
        <v>8.0500000000000007</v>
      </c>
      <c r="K175" s="252">
        <f t="shared" si="3"/>
        <v>0.06</v>
      </c>
    </row>
    <row r="176" spans="1:11" ht="26.4" x14ac:dyDescent="0.25">
      <c r="A176" s="248" t="s">
        <v>3900</v>
      </c>
      <c r="B176" s="255" t="s">
        <v>6713</v>
      </c>
      <c r="C176" s="256" t="s">
        <v>6758</v>
      </c>
      <c r="D176" s="255" t="s">
        <v>6711</v>
      </c>
      <c r="E176" s="255" t="s">
        <v>3598</v>
      </c>
      <c r="F176" s="255" t="s">
        <v>6710</v>
      </c>
      <c r="G176" s="255"/>
      <c r="H176" s="254" t="s">
        <v>6423</v>
      </c>
      <c r="I176" s="253">
        <v>0.11269999999999999</v>
      </c>
      <c r="J176" s="252">
        <v>0.83</v>
      </c>
      <c r="K176" s="252">
        <f t="shared" si="3"/>
        <v>0.09</v>
      </c>
    </row>
    <row r="177" spans="1:13" ht="26.4" x14ac:dyDescent="0.25">
      <c r="A177" s="248" t="s">
        <v>3901</v>
      </c>
      <c r="B177" s="255" t="s">
        <v>6713</v>
      </c>
      <c r="C177" s="256" t="s">
        <v>11005</v>
      </c>
      <c r="D177" s="255" t="s">
        <v>6711</v>
      </c>
      <c r="E177" s="255" t="s">
        <v>11004</v>
      </c>
      <c r="F177" s="255" t="s">
        <v>6710</v>
      </c>
      <c r="G177" s="255"/>
      <c r="H177" s="254" t="s">
        <v>6423</v>
      </c>
      <c r="I177" s="253">
        <v>1.21E-2</v>
      </c>
      <c r="J177" s="252">
        <v>2.04</v>
      </c>
      <c r="K177" s="252">
        <f t="shared" ref="K177:K208" si="4">TRUNC(J177*I177,2)</f>
        <v>0.02</v>
      </c>
    </row>
    <row r="178" spans="1:13" ht="26.4" x14ac:dyDescent="0.25">
      <c r="A178" s="248" t="s">
        <v>3902</v>
      </c>
      <c r="B178" s="255" t="s">
        <v>6713</v>
      </c>
      <c r="C178" s="256" t="s">
        <v>11148</v>
      </c>
      <c r="D178" s="255" t="s">
        <v>6711</v>
      </c>
      <c r="E178" s="255" t="s">
        <v>875</v>
      </c>
      <c r="F178" s="255" t="s">
        <v>6710</v>
      </c>
      <c r="G178" s="255"/>
      <c r="H178" s="254" t="s">
        <v>6423</v>
      </c>
      <c r="I178" s="253">
        <v>1.8E-3</v>
      </c>
      <c r="J178" s="252">
        <v>86.28</v>
      </c>
      <c r="K178" s="252">
        <f t="shared" si="4"/>
        <v>0.15</v>
      </c>
    </row>
    <row r="179" spans="1:13" ht="26.4" x14ac:dyDescent="0.25">
      <c r="A179" s="248" t="s">
        <v>3903</v>
      </c>
      <c r="B179" s="255" t="s">
        <v>6713</v>
      </c>
      <c r="C179" s="256" t="s">
        <v>11133</v>
      </c>
      <c r="D179" s="255" t="s">
        <v>6711</v>
      </c>
      <c r="E179" s="255" t="s">
        <v>11132</v>
      </c>
      <c r="F179" s="255" t="s">
        <v>6710</v>
      </c>
      <c r="G179" s="255"/>
      <c r="H179" s="254" t="s">
        <v>6423</v>
      </c>
      <c r="I179" s="253">
        <v>3.8E-3</v>
      </c>
      <c r="J179" s="252">
        <v>3.23</v>
      </c>
      <c r="K179" s="252">
        <f t="shared" si="4"/>
        <v>0.01</v>
      </c>
    </row>
    <row r="180" spans="1:13" ht="26.4" x14ac:dyDescent="0.25">
      <c r="A180" s="248" t="s">
        <v>3904</v>
      </c>
      <c r="B180" s="255" t="s">
        <v>6713</v>
      </c>
      <c r="C180" s="256" t="s">
        <v>11842</v>
      </c>
      <c r="D180" s="255" t="s">
        <v>6711</v>
      </c>
      <c r="E180" s="255" t="s">
        <v>11841</v>
      </c>
      <c r="F180" s="255" t="s">
        <v>6710</v>
      </c>
      <c r="G180" s="255"/>
      <c r="H180" s="254" t="s">
        <v>6423</v>
      </c>
      <c r="I180" s="253">
        <v>6.0000000000000001E-3</v>
      </c>
      <c r="J180" s="252">
        <v>1.93</v>
      </c>
      <c r="K180" s="252">
        <f t="shared" si="4"/>
        <v>0.01</v>
      </c>
    </row>
    <row r="181" spans="1:13" ht="26.4" x14ac:dyDescent="0.25">
      <c r="A181" s="248" t="s">
        <v>3905</v>
      </c>
      <c r="B181" s="255" t="s">
        <v>6713</v>
      </c>
      <c r="C181" s="256" t="s">
        <v>11126</v>
      </c>
      <c r="D181" s="255" t="s">
        <v>6711</v>
      </c>
      <c r="E181" s="255" t="s">
        <v>11125</v>
      </c>
      <c r="F181" s="255" t="s">
        <v>6710</v>
      </c>
      <c r="G181" s="255"/>
      <c r="H181" s="254" t="s">
        <v>393</v>
      </c>
      <c r="I181" s="253">
        <v>3.8E-3</v>
      </c>
      <c r="J181" s="252">
        <v>4.29</v>
      </c>
      <c r="K181" s="252">
        <f t="shared" si="4"/>
        <v>0.01</v>
      </c>
    </row>
    <row r="182" spans="1:13" ht="26.4" x14ac:dyDescent="0.25">
      <c r="A182" s="248" t="s">
        <v>3906</v>
      </c>
      <c r="B182" s="255" t="s">
        <v>6713</v>
      </c>
      <c r="C182" s="256" t="s">
        <v>11840</v>
      </c>
      <c r="D182" s="255" t="s">
        <v>6711</v>
      </c>
      <c r="E182" s="255" t="s">
        <v>11839</v>
      </c>
      <c r="F182" s="255" t="s">
        <v>6710</v>
      </c>
      <c r="G182" s="255"/>
      <c r="H182" s="254" t="s">
        <v>6423</v>
      </c>
      <c r="I182" s="253">
        <v>1.8E-3</v>
      </c>
      <c r="J182" s="252">
        <v>295</v>
      </c>
      <c r="K182" s="252">
        <f t="shared" si="4"/>
        <v>0.53</v>
      </c>
      <c r="M182" s="274"/>
    </row>
    <row r="183" spans="1:13" ht="26.4" x14ac:dyDescent="0.25">
      <c r="A183" s="248" t="s">
        <v>3907</v>
      </c>
      <c r="B183" s="255" t="s">
        <v>6713</v>
      </c>
      <c r="C183" s="256" t="s">
        <v>11838</v>
      </c>
      <c r="D183" s="255" t="s">
        <v>6711</v>
      </c>
      <c r="E183" s="255" t="s">
        <v>11837</v>
      </c>
      <c r="F183" s="255" t="s">
        <v>6710</v>
      </c>
      <c r="G183" s="255"/>
      <c r="H183" s="254" t="s">
        <v>6423</v>
      </c>
      <c r="I183" s="253">
        <v>2.01E-2</v>
      </c>
      <c r="J183" s="252">
        <v>10.29</v>
      </c>
      <c r="K183" s="252">
        <f t="shared" si="4"/>
        <v>0.2</v>
      </c>
    </row>
    <row r="184" spans="1:13" ht="26.4" x14ac:dyDescent="0.25">
      <c r="A184" s="248" t="s">
        <v>3908</v>
      </c>
      <c r="B184" s="255" t="s">
        <v>6713</v>
      </c>
      <c r="C184" s="256" t="s">
        <v>11836</v>
      </c>
      <c r="D184" s="255" t="s">
        <v>6711</v>
      </c>
      <c r="E184" s="255" t="s">
        <v>11835</v>
      </c>
      <c r="F184" s="255" t="s">
        <v>6710</v>
      </c>
      <c r="G184" s="255"/>
      <c r="H184" s="254" t="s">
        <v>6423</v>
      </c>
      <c r="I184" s="253">
        <v>8.5000000000000006E-3</v>
      </c>
      <c r="J184" s="252">
        <v>134.56</v>
      </c>
      <c r="K184" s="252">
        <f t="shared" si="4"/>
        <v>1.1399999999999999</v>
      </c>
    </row>
    <row r="185" spans="1:13" ht="26.4" x14ac:dyDescent="0.25">
      <c r="A185" s="248" t="s">
        <v>3909</v>
      </c>
      <c r="B185" s="255" t="s">
        <v>6713</v>
      </c>
      <c r="C185" s="256" t="s">
        <v>11834</v>
      </c>
      <c r="D185" s="255" t="s">
        <v>6711</v>
      </c>
      <c r="E185" s="255" t="s">
        <v>11833</v>
      </c>
      <c r="F185" s="255" t="s">
        <v>6710</v>
      </c>
      <c r="G185" s="255"/>
      <c r="H185" s="254" t="s">
        <v>6423</v>
      </c>
      <c r="I185" s="253">
        <v>8.5000000000000006E-3</v>
      </c>
      <c r="J185" s="252">
        <v>63.86</v>
      </c>
      <c r="K185" s="252">
        <f t="shared" si="4"/>
        <v>0.54</v>
      </c>
    </row>
    <row r="186" spans="1:13" ht="26.4" x14ac:dyDescent="0.25">
      <c r="A186" s="248" t="s">
        <v>3910</v>
      </c>
      <c r="B186" s="255" t="s">
        <v>6713</v>
      </c>
      <c r="C186" s="256" t="s">
        <v>11832</v>
      </c>
      <c r="D186" s="255" t="s">
        <v>6711</v>
      </c>
      <c r="E186" s="255" t="s">
        <v>11831</v>
      </c>
      <c r="F186" s="255" t="s">
        <v>6710</v>
      </c>
      <c r="G186" s="255"/>
      <c r="H186" s="254" t="s">
        <v>6423</v>
      </c>
      <c r="I186" s="253">
        <v>3.8E-3</v>
      </c>
      <c r="J186" s="252">
        <v>10.3</v>
      </c>
      <c r="K186" s="252">
        <f t="shared" si="4"/>
        <v>0.03</v>
      </c>
    </row>
    <row r="187" spans="1:13" ht="26.4" x14ac:dyDescent="0.25">
      <c r="A187" s="248" t="s">
        <v>3911</v>
      </c>
      <c r="B187" s="255" t="s">
        <v>6713</v>
      </c>
      <c r="C187" s="256" t="s">
        <v>9927</v>
      </c>
      <c r="D187" s="255" t="s">
        <v>6711</v>
      </c>
      <c r="E187" s="255" t="s">
        <v>9926</v>
      </c>
      <c r="F187" s="255" t="s">
        <v>6710</v>
      </c>
      <c r="G187" s="255"/>
      <c r="H187" s="254" t="s">
        <v>6423</v>
      </c>
      <c r="I187" s="253">
        <v>2E-3</v>
      </c>
      <c r="J187" s="252">
        <v>162.47999999999999</v>
      </c>
      <c r="K187" s="252">
        <f t="shared" si="4"/>
        <v>0.32</v>
      </c>
    </row>
    <row r="188" spans="1:13" ht="26.4" x14ac:dyDescent="0.25">
      <c r="A188" s="248" t="s">
        <v>3912</v>
      </c>
      <c r="B188" s="255" t="s">
        <v>6713</v>
      </c>
      <c r="C188" s="256" t="s">
        <v>11830</v>
      </c>
      <c r="D188" s="255" t="s">
        <v>6711</v>
      </c>
      <c r="E188" s="255" t="s">
        <v>11829</v>
      </c>
      <c r="F188" s="255" t="s">
        <v>6710</v>
      </c>
      <c r="G188" s="255"/>
      <c r="H188" s="254" t="s">
        <v>6423</v>
      </c>
      <c r="I188" s="253">
        <v>3.0300000000000001E-2</v>
      </c>
      <c r="J188" s="252">
        <v>23.92</v>
      </c>
      <c r="K188" s="252">
        <f t="shared" si="4"/>
        <v>0.72</v>
      </c>
    </row>
    <row r="189" spans="1:13" ht="26.4" x14ac:dyDescent="0.25">
      <c r="A189" s="248" t="s">
        <v>3913</v>
      </c>
      <c r="B189" s="255" t="s">
        <v>6713</v>
      </c>
      <c r="C189" s="256" t="s">
        <v>11828</v>
      </c>
      <c r="D189" s="255" t="s">
        <v>6711</v>
      </c>
      <c r="E189" s="255" t="s">
        <v>11827</v>
      </c>
      <c r="F189" s="255" t="s">
        <v>6710</v>
      </c>
      <c r="G189" s="255"/>
      <c r="H189" s="254" t="s">
        <v>6423</v>
      </c>
      <c r="I189" s="253">
        <v>1.95E-2</v>
      </c>
      <c r="J189" s="252">
        <v>21.11</v>
      </c>
      <c r="K189" s="252">
        <f t="shared" si="4"/>
        <v>0.41</v>
      </c>
    </row>
    <row r="190" spans="1:13" ht="26.4" x14ac:dyDescent="0.25">
      <c r="A190" s="248" t="s">
        <v>3914</v>
      </c>
      <c r="B190" s="255" t="s">
        <v>6713</v>
      </c>
      <c r="C190" s="256" t="s">
        <v>11826</v>
      </c>
      <c r="D190" s="255" t="s">
        <v>6711</v>
      </c>
      <c r="E190" s="255" t="s">
        <v>11825</v>
      </c>
      <c r="F190" s="255" t="s">
        <v>6710</v>
      </c>
      <c r="G190" s="255"/>
      <c r="H190" s="254" t="s">
        <v>6423</v>
      </c>
      <c r="I190" s="253">
        <v>2.4199999999999999E-2</v>
      </c>
      <c r="J190" s="252">
        <v>1.27</v>
      </c>
      <c r="K190" s="252">
        <f t="shared" si="4"/>
        <v>0.03</v>
      </c>
    </row>
    <row r="191" spans="1:13" ht="26.4" x14ac:dyDescent="0.25">
      <c r="A191" s="248" t="s">
        <v>3915</v>
      </c>
      <c r="B191" s="255" t="s">
        <v>6713</v>
      </c>
      <c r="C191" s="256" t="s">
        <v>11824</v>
      </c>
      <c r="D191" s="255" t="s">
        <v>6711</v>
      </c>
      <c r="E191" s="255" t="s">
        <v>11823</v>
      </c>
      <c r="F191" s="255" t="s">
        <v>6710</v>
      </c>
      <c r="G191" s="255"/>
      <c r="H191" s="254" t="s">
        <v>6423</v>
      </c>
      <c r="I191" s="253">
        <v>6.0000000000000001E-3</v>
      </c>
      <c r="J191" s="252">
        <v>51.07</v>
      </c>
      <c r="K191" s="252">
        <f t="shared" si="4"/>
        <v>0.3</v>
      </c>
    </row>
    <row r="192" spans="1:13" ht="26.4" x14ac:dyDescent="0.25">
      <c r="A192" s="248" t="s">
        <v>3916</v>
      </c>
      <c r="B192" s="255" t="s">
        <v>6713</v>
      </c>
      <c r="C192" s="256" t="s">
        <v>11822</v>
      </c>
      <c r="D192" s="255" t="s">
        <v>6711</v>
      </c>
      <c r="E192" s="255" t="s">
        <v>11821</v>
      </c>
      <c r="F192" s="255" t="s">
        <v>6710</v>
      </c>
      <c r="G192" s="255"/>
      <c r="H192" s="254" t="s">
        <v>6423</v>
      </c>
      <c r="I192" s="253">
        <v>1.8E-3</v>
      </c>
      <c r="J192" s="252">
        <v>62.86</v>
      </c>
      <c r="K192" s="252">
        <f t="shared" si="4"/>
        <v>0.11</v>
      </c>
    </row>
    <row r="193" spans="1:11" ht="26.4" x14ac:dyDescent="0.25">
      <c r="A193" s="248" t="s">
        <v>3917</v>
      </c>
      <c r="B193" s="255" t="s">
        <v>6713</v>
      </c>
      <c r="C193" s="256" t="s">
        <v>11820</v>
      </c>
      <c r="D193" s="255" t="s">
        <v>6711</v>
      </c>
      <c r="E193" s="255" t="s">
        <v>11819</v>
      </c>
      <c r="F193" s="255" t="s">
        <v>6710</v>
      </c>
      <c r="G193" s="255"/>
      <c r="H193" s="254" t="s">
        <v>6423</v>
      </c>
      <c r="I193" s="253">
        <v>1.8E-3</v>
      </c>
      <c r="J193" s="252">
        <v>124.53</v>
      </c>
      <c r="K193" s="252">
        <f t="shared" si="4"/>
        <v>0.22</v>
      </c>
    </row>
    <row r="194" spans="1:11" ht="26.4" x14ac:dyDescent="0.25">
      <c r="A194" s="248" t="s">
        <v>3918</v>
      </c>
      <c r="B194" s="255" t="s">
        <v>6713</v>
      </c>
      <c r="C194" s="256" t="s">
        <v>11818</v>
      </c>
      <c r="D194" s="255" t="s">
        <v>6711</v>
      </c>
      <c r="E194" s="255" t="s">
        <v>11817</v>
      </c>
      <c r="F194" s="255" t="s">
        <v>6710</v>
      </c>
      <c r="G194" s="255"/>
      <c r="H194" s="254" t="s">
        <v>6423</v>
      </c>
      <c r="I194" s="253">
        <v>9.4000000000000004E-3</v>
      </c>
      <c r="J194" s="252">
        <v>12.24</v>
      </c>
      <c r="K194" s="252">
        <f t="shared" si="4"/>
        <v>0.11</v>
      </c>
    </row>
    <row r="195" spans="1:11" ht="26.4" x14ac:dyDescent="0.25">
      <c r="A195" s="248" t="s">
        <v>3919</v>
      </c>
      <c r="B195" s="255" t="s">
        <v>6713</v>
      </c>
      <c r="C195" s="256" t="s">
        <v>11816</v>
      </c>
      <c r="D195" s="255" t="s">
        <v>6711</v>
      </c>
      <c r="E195" s="255" t="s">
        <v>11815</v>
      </c>
      <c r="F195" s="255" t="s">
        <v>6710</v>
      </c>
      <c r="G195" s="255"/>
      <c r="H195" s="254" t="s">
        <v>6423</v>
      </c>
      <c r="I195" s="253">
        <v>3.8E-3</v>
      </c>
      <c r="J195" s="252">
        <v>9.0299999999999994</v>
      </c>
      <c r="K195" s="252">
        <f t="shared" si="4"/>
        <v>0.03</v>
      </c>
    </row>
    <row r="196" spans="1:11" ht="26.4" x14ac:dyDescent="0.25">
      <c r="A196" s="248" t="s">
        <v>3920</v>
      </c>
      <c r="B196" s="255" t="s">
        <v>6713</v>
      </c>
      <c r="C196" s="256" t="s">
        <v>11094</v>
      </c>
      <c r="D196" s="255" t="s">
        <v>6711</v>
      </c>
      <c r="E196" s="255" t="s">
        <v>11093</v>
      </c>
      <c r="F196" s="255" t="s">
        <v>6710</v>
      </c>
      <c r="G196" s="255"/>
      <c r="H196" s="254" t="s">
        <v>6423</v>
      </c>
      <c r="I196" s="253">
        <v>9.4000000000000004E-3</v>
      </c>
      <c r="J196" s="252">
        <v>28.21</v>
      </c>
      <c r="K196" s="252">
        <f t="shared" si="4"/>
        <v>0.26</v>
      </c>
    </row>
    <row r="197" spans="1:11" ht="26.4" x14ac:dyDescent="0.25">
      <c r="A197" s="248" t="s">
        <v>3921</v>
      </c>
      <c r="B197" s="255" t="s">
        <v>6713</v>
      </c>
      <c r="C197" s="256" t="s">
        <v>11814</v>
      </c>
      <c r="D197" s="255" t="s">
        <v>6711</v>
      </c>
      <c r="E197" s="255" t="s">
        <v>6516</v>
      </c>
      <c r="F197" s="255" t="s">
        <v>6710</v>
      </c>
      <c r="G197" s="255"/>
      <c r="H197" s="254" t="s">
        <v>6413</v>
      </c>
      <c r="I197" s="253">
        <v>4.0300000000000002E-2</v>
      </c>
      <c r="J197" s="252">
        <v>14.17</v>
      </c>
      <c r="K197" s="252">
        <f t="shared" si="4"/>
        <v>0.56999999999999995</v>
      </c>
    </row>
    <row r="198" spans="1:11" ht="26.4" x14ac:dyDescent="0.25">
      <c r="A198" s="248" t="s">
        <v>3922</v>
      </c>
      <c r="B198" s="255" t="s">
        <v>6713</v>
      </c>
      <c r="C198" s="256" t="s">
        <v>10847</v>
      </c>
      <c r="D198" s="255" t="s">
        <v>6711</v>
      </c>
      <c r="E198" s="255" t="s">
        <v>1066</v>
      </c>
      <c r="F198" s="255" t="s">
        <v>6710</v>
      </c>
      <c r="G198" s="255"/>
      <c r="H198" s="254" t="s">
        <v>6413</v>
      </c>
      <c r="I198" s="253">
        <v>5.0299999999999997E-2</v>
      </c>
      <c r="J198" s="252">
        <v>6.04</v>
      </c>
      <c r="K198" s="252">
        <f t="shared" si="4"/>
        <v>0.3</v>
      </c>
    </row>
    <row r="199" spans="1:11" ht="26.4" x14ac:dyDescent="0.25">
      <c r="A199" s="248" t="s">
        <v>3923</v>
      </c>
      <c r="B199" s="255" t="s">
        <v>6713</v>
      </c>
      <c r="C199" s="256" t="s">
        <v>11813</v>
      </c>
      <c r="D199" s="255" t="s">
        <v>6711</v>
      </c>
      <c r="E199" s="255" t="s">
        <v>11812</v>
      </c>
      <c r="F199" s="255" t="s">
        <v>6710</v>
      </c>
      <c r="G199" s="255"/>
      <c r="H199" s="254" t="s">
        <v>6413</v>
      </c>
      <c r="I199" s="253">
        <v>7.0400000000000004E-2</v>
      </c>
      <c r="J199" s="252">
        <v>9.1199999999999992</v>
      </c>
      <c r="K199" s="252">
        <f t="shared" si="4"/>
        <v>0.64</v>
      </c>
    </row>
    <row r="200" spans="1:11" ht="26.4" x14ac:dyDescent="0.25">
      <c r="A200" s="248" t="s">
        <v>3924</v>
      </c>
      <c r="B200" s="255" t="s">
        <v>6713</v>
      </c>
      <c r="C200" s="256" t="s">
        <v>11052</v>
      </c>
      <c r="D200" s="255" t="s">
        <v>6711</v>
      </c>
      <c r="E200" s="255" t="s">
        <v>932</v>
      </c>
      <c r="F200" s="255" t="s">
        <v>6710</v>
      </c>
      <c r="G200" s="255"/>
      <c r="H200" s="254" t="s">
        <v>6413</v>
      </c>
      <c r="I200" s="253">
        <v>0.1328</v>
      </c>
      <c r="J200" s="252">
        <v>3.66</v>
      </c>
      <c r="K200" s="252">
        <f t="shared" si="4"/>
        <v>0.48</v>
      </c>
    </row>
    <row r="201" spans="1:11" ht="26.4" x14ac:dyDescent="0.25">
      <c r="A201" s="248" t="s">
        <v>3925</v>
      </c>
      <c r="B201" s="255" t="s">
        <v>6713</v>
      </c>
      <c r="C201" s="256" t="s">
        <v>10625</v>
      </c>
      <c r="D201" s="255" t="s">
        <v>6711</v>
      </c>
      <c r="E201" s="255" t="s">
        <v>1292</v>
      </c>
      <c r="F201" s="255" t="s">
        <v>6710</v>
      </c>
      <c r="G201" s="255"/>
      <c r="H201" s="254" t="s">
        <v>6413</v>
      </c>
      <c r="I201" s="253">
        <v>3.0099999999999998E-2</v>
      </c>
      <c r="J201" s="252">
        <v>8.77</v>
      </c>
      <c r="K201" s="252">
        <f t="shared" si="4"/>
        <v>0.26</v>
      </c>
    </row>
    <row r="202" spans="1:11" ht="26.4" x14ac:dyDescent="0.25">
      <c r="A202" s="248" t="s">
        <v>3926</v>
      </c>
      <c r="B202" s="255" t="s">
        <v>6713</v>
      </c>
      <c r="C202" s="256" t="s">
        <v>10485</v>
      </c>
      <c r="D202" s="255" t="s">
        <v>6711</v>
      </c>
      <c r="E202" s="255" t="s">
        <v>10484</v>
      </c>
      <c r="F202" s="255" t="s">
        <v>6710</v>
      </c>
      <c r="G202" s="255"/>
      <c r="H202" s="254" t="s">
        <v>6423</v>
      </c>
      <c r="I202" s="253">
        <v>6.0000000000000001E-3</v>
      </c>
      <c r="J202" s="252">
        <v>14.14</v>
      </c>
      <c r="K202" s="252">
        <f t="shared" si="4"/>
        <v>0.08</v>
      </c>
    </row>
    <row r="203" spans="1:11" ht="26.4" x14ac:dyDescent="0.25">
      <c r="A203" s="248" t="s">
        <v>3927</v>
      </c>
      <c r="B203" s="255" t="s">
        <v>6713</v>
      </c>
      <c r="C203" s="256" t="s">
        <v>11811</v>
      </c>
      <c r="D203" s="255" t="s">
        <v>6711</v>
      </c>
      <c r="E203" s="255" t="s">
        <v>11810</v>
      </c>
      <c r="F203" s="255" t="s">
        <v>6710</v>
      </c>
      <c r="G203" s="255"/>
      <c r="H203" s="254" t="s">
        <v>6423</v>
      </c>
      <c r="I203" s="253">
        <v>3.8E-3</v>
      </c>
      <c r="J203" s="252">
        <v>16.41</v>
      </c>
      <c r="K203" s="252">
        <f t="shared" si="4"/>
        <v>0.06</v>
      </c>
    </row>
    <row r="204" spans="1:11" ht="26.4" x14ac:dyDescent="0.25">
      <c r="A204" s="248" t="s">
        <v>3928</v>
      </c>
      <c r="B204" s="255" t="s">
        <v>6713</v>
      </c>
      <c r="C204" s="256" t="s">
        <v>11809</v>
      </c>
      <c r="D204" s="255" t="s">
        <v>6711</v>
      </c>
      <c r="E204" s="255" t="s">
        <v>11808</v>
      </c>
      <c r="F204" s="255" t="s">
        <v>6710</v>
      </c>
      <c r="G204" s="255"/>
      <c r="H204" s="254" t="s">
        <v>6423</v>
      </c>
      <c r="I204" s="253">
        <v>3.8E-3</v>
      </c>
      <c r="J204" s="252">
        <v>6.2</v>
      </c>
      <c r="K204" s="252">
        <f t="shared" si="4"/>
        <v>0.02</v>
      </c>
    </row>
    <row r="205" spans="1:11" ht="26.4" x14ac:dyDescent="0.25">
      <c r="A205" s="248" t="s">
        <v>3929</v>
      </c>
      <c r="B205" s="255" t="s">
        <v>6713</v>
      </c>
      <c r="C205" s="256" t="s">
        <v>11807</v>
      </c>
      <c r="D205" s="255" t="s">
        <v>6711</v>
      </c>
      <c r="E205" s="255" t="s">
        <v>11806</v>
      </c>
      <c r="F205" s="255" t="s">
        <v>6710</v>
      </c>
      <c r="G205" s="255"/>
      <c r="H205" s="254" t="s">
        <v>6423</v>
      </c>
      <c r="I205" s="253">
        <v>1.8E-3</v>
      </c>
      <c r="J205" s="252">
        <v>59.88</v>
      </c>
      <c r="K205" s="252">
        <f t="shared" si="4"/>
        <v>0.1</v>
      </c>
    </row>
    <row r="206" spans="1:11" ht="26.4" x14ac:dyDescent="0.25">
      <c r="A206" s="248" t="s">
        <v>3930</v>
      </c>
      <c r="B206" s="255" t="s">
        <v>6713</v>
      </c>
      <c r="C206" s="256" t="s">
        <v>11122</v>
      </c>
      <c r="D206" s="255" t="s">
        <v>6711</v>
      </c>
      <c r="E206" s="255" t="s">
        <v>11121</v>
      </c>
      <c r="F206" s="255" t="s">
        <v>6710</v>
      </c>
      <c r="G206" s="255"/>
      <c r="H206" s="254" t="s">
        <v>6423</v>
      </c>
      <c r="I206" s="253">
        <v>4.7999999999999996E-3</v>
      </c>
      <c r="J206" s="252">
        <v>337.84757142860724</v>
      </c>
      <c r="K206" s="252">
        <f t="shared" si="4"/>
        <v>1.62</v>
      </c>
    </row>
    <row r="207" spans="1:11" ht="13.8" x14ac:dyDescent="0.25">
      <c r="A207" s="248" t="s">
        <v>3932</v>
      </c>
      <c r="B207" s="250"/>
      <c r="C207" s="250"/>
      <c r="D207" s="250"/>
      <c r="E207" s="250"/>
      <c r="F207" s="250"/>
      <c r="G207" s="251"/>
      <c r="H207" s="250"/>
      <c r="I207" s="250" t="s">
        <v>6708</v>
      </c>
      <c r="J207" s="249"/>
      <c r="K207" s="249">
        <f>SUM(K81:K206)</f>
        <v>285.24999999999977</v>
      </c>
    </row>
    <row r="208" spans="1:11" ht="13.8" x14ac:dyDescent="0.25">
      <c r="A208" s="248" t="s">
        <v>3933</v>
      </c>
      <c r="B208" s="247"/>
      <c r="C208" s="247"/>
      <c r="D208" s="247"/>
      <c r="E208" s="247"/>
      <c r="F208" s="247"/>
      <c r="G208" s="247"/>
      <c r="H208" s="247"/>
      <c r="I208" s="247"/>
      <c r="J208" s="246"/>
      <c r="K208" s="246"/>
    </row>
    <row r="209" spans="1:11" ht="13.8" x14ac:dyDescent="0.25">
      <c r="A209" s="248" t="s">
        <v>3934</v>
      </c>
      <c r="B209" s="264" t="s">
        <v>11805</v>
      </c>
      <c r="C209" s="262" t="s">
        <v>6730</v>
      </c>
      <c r="D209" s="264" t="s">
        <v>6729</v>
      </c>
      <c r="E209" s="264" t="s">
        <v>6728</v>
      </c>
      <c r="F209" s="264" t="s">
        <v>6727</v>
      </c>
      <c r="G209" s="264"/>
      <c r="H209" s="263" t="s">
        <v>6726</v>
      </c>
      <c r="I209" s="262" t="s">
        <v>6725</v>
      </c>
      <c r="J209" s="261" t="s">
        <v>6724</v>
      </c>
      <c r="K209" s="261" t="s">
        <v>6723</v>
      </c>
    </row>
    <row r="210" spans="1:11" ht="39.6" x14ac:dyDescent="0.25">
      <c r="A210" s="248" t="s">
        <v>3935</v>
      </c>
      <c r="B210" s="247" t="s">
        <v>6721</v>
      </c>
      <c r="C210" s="260" t="s">
        <v>11804</v>
      </c>
      <c r="D210" s="247" t="s">
        <v>6711</v>
      </c>
      <c r="E210" s="247" t="s">
        <v>11803</v>
      </c>
      <c r="F210" s="247">
        <v>2</v>
      </c>
      <c r="G210" s="247"/>
      <c r="H210" s="259" t="s">
        <v>6492</v>
      </c>
      <c r="I210" s="258">
        <v>1</v>
      </c>
      <c r="J210" s="257"/>
      <c r="K210" s="257"/>
    </row>
    <row r="211" spans="1:11" ht="26.4" x14ac:dyDescent="0.25">
      <c r="A211" s="248" t="s">
        <v>3936</v>
      </c>
      <c r="B211" s="255" t="s">
        <v>6713</v>
      </c>
      <c r="C211" s="256" t="s">
        <v>6718</v>
      </c>
      <c r="D211" s="255" t="s">
        <v>6711</v>
      </c>
      <c r="E211" s="255" t="s">
        <v>6392</v>
      </c>
      <c r="F211" s="255" t="s">
        <v>6715</v>
      </c>
      <c r="G211" s="255"/>
      <c r="H211" s="254" t="s">
        <v>58</v>
      </c>
      <c r="I211" s="253">
        <v>0.16919999999999999</v>
      </c>
      <c r="J211" s="252">
        <v>13.47</v>
      </c>
      <c r="K211" s="252">
        <f t="shared" ref="K211:K220" si="5">TRUNC(J211*I211,2)</f>
        <v>2.27</v>
      </c>
    </row>
    <row r="212" spans="1:11" ht="26.4" x14ac:dyDescent="0.25">
      <c r="A212" s="248" t="s">
        <v>3937</v>
      </c>
      <c r="B212" s="255" t="s">
        <v>6713</v>
      </c>
      <c r="C212" s="256" t="s">
        <v>6866</v>
      </c>
      <c r="D212" s="255" t="s">
        <v>6711</v>
      </c>
      <c r="E212" s="255" t="s">
        <v>6419</v>
      </c>
      <c r="F212" s="255" t="s">
        <v>6710</v>
      </c>
      <c r="G212" s="255"/>
      <c r="H212" s="254" t="s">
        <v>6418</v>
      </c>
      <c r="I212" s="253">
        <v>2.6608000000000001</v>
      </c>
      <c r="J212" s="252">
        <v>0.56000000000000005</v>
      </c>
      <c r="K212" s="252">
        <f t="shared" si="5"/>
        <v>1.49</v>
      </c>
    </row>
    <row r="213" spans="1:11" ht="26.4" x14ac:dyDescent="0.25">
      <c r="A213" s="248" t="s">
        <v>3938</v>
      </c>
      <c r="B213" s="255" t="s">
        <v>6713</v>
      </c>
      <c r="C213" s="256" t="s">
        <v>11802</v>
      </c>
      <c r="D213" s="255" t="s">
        <v>6711</v>
      </c>
      <c r="E213" s="255" t="s">
        <v>11801</v>
      </c>
      <c r="F213" s="255" t="s">
        <v>6710</v>
      </c>
      <c r="G213" s="255"/>
      <c r="H213" s="254" t="s">
        <v>6492</v>
      </c>
      <c r="I213" s="253">
        <v>1</v>
      </c>
      <c r="J213" s="252">
        <v>284.7</v>
      </c>
      <c r="K213" s="252">
        <f t="shared" si="5"/>
        <v>284.7</v>
      </c>
    </row>
    <row r="214" spans="1:11" ht="26.4" x14ac:dyDescent="0.25">
      <c r="A214" s="248" t="s">
        <v>3939</v>
      </c>
      <c r="B214" s="255" t="s">
        <v>6713</v>
      </c>
      <c r="C214" s="256" t="s">
        <v>7082</v>
      </c>
      <c r="D214" s="255" t="s">
        <v>6711</v>
      </c>
      <c r="E214" s="255" t="s">
        <v>6471</v>
      </c>
      <c r="F214" s="255" t="s">
        <v>6715</v>
      </c>
      <c r="G214" s="255"/>
      <c r="H214" s="254" t="s">
        <v>58</v>
      </c>
      <c r="I214" s="253">
        <v>2.47E-2</v>
      </c>
      <c r="J214" s="252">
        <v>19.95</v>
      </c>
      <c r="K214" s="252">
        <f t="shared" si="5"/>
        <v>0.49</v>
      </c>
    </row>
    <row r="215" spans="1:11" ht="26.4" x14ac:dyDescent="0.25">
      <c r="A215" s="248" t="s">
        <v>3940</v>
      </c>
      <c r="B215" s="255" t="s">
        <v>6713</v>
      </c>
      <c r="C215" s="256" t="s">
        <v>11800</v>
      </c>
      <c r="D215" s="255" t="s">
        <v>6711</v>
      </c>
      <c r="E215" s="255" t="s">
        <v>11799</v>
      </c>
      <c r="F215" s="255" t="s">
        <v>6710</v>
      </c>
      <c r="G215" s="255"/>
      <c r="H215" s="254" t="s">
        <v>6418</v>
      </c>
      <c r="I215" s="253">
        <v>5.1400000000000001E-2</v>
      </c>
      <c r="J215" s="252">
        <v>18.46</v>
      </c>
      <c r="K215" s="252">
        <f t="shared" si="5"/>
        <v>0.94</v>
      </c>
    </row>
    <row r="216" spans="1:11" ht="26.4" x14ac:dyDescent="0.25">
      <c r="A216" s="248" t="s">
        <v>3941</v>
      </c>
      <c r="B216" s="255" t="s">
        <v>6713</v>
      </c>
      <c r="C216" s="256" t="s">
        <v>11798</v>
      </c>
      <c r="D216" s="255" t="s">
        <v>6711</v>
      </c>
      <c r="E216" s="255" t="s">
        <v>11797</v>
      </c>
      <c r="F216" s="255" t="s">
        <v>6710</v>
      </c>
      <c r="G216" s="255"/>
      <c r="H216" s="254" t="s">
        <v>6423</v>
      </c>
      <c r="I216" s="253">
        <v>1.3332999999999999</v>
      </c>
      <c r="J216" s="252">
        <v>2.08</v>
      </c>
      <c r="K216" s="252">
        <f t="shared" si="5"/>
        <v>2.77</v>
      </c>
    </row>
    <row r="217" spans="1:11" ht="26.4" x14ac:dyDescent="0.25">
      <c r="A217" s="248" t="s">
        <v>3942</v>
      </c>
      <c r="B217" s="255" t="s">
        <v>6713</v>
      </c>
      <c r="C217" s="256" t="s">
        <v>11796</v>
      </c>
      <c r="D217" s="255" t="s">
        <v>6711</v>
      </c>
      <c r="E217" s="255" t="s">
        <v>11795</v>
      </c>
      <c r="F217" s="255" t="s">
        <v>6710</v>
      </c>
      <c r="G217" s="255"/>
      <c r="H217" s="254" t="s">
        <v>6423</v>
      </c>
      <c r="I217" s="253">
        <v>1.1852</v>
      </c>
      <c r="J217" s="252">
        <v>1.07</v>
      </c>
      <c r="K217" s="252">
        <f t="shared" si="5"/>
        <v>1.26</v>
      </c>
    </row>
    <row r="218" spans="1:11" ht="26.4" x14ac:dyDescent="0.25">
      <c r="A218" s="248" t="s">
        <v>3943</v>
      </c>
      <c r="B218" s="255" t="s">
        <v>6713</v>
      </c>
      <c r="C218" s="256" t="s">
        <v>11794</v>
      </c>
      <c r="D218" s="255" t="s">
        <v>6711</v>
      </c>
      <c r="E218" s="255" t="s">
        <v>6428</v>
      </c>
      <c r="F218" s="255" t="s">
        <v>6710</v>
      </c>
      <c r="G218" s="255"/>
      <c r="H218" s="254" t="s">
        <v>6418</v>
      </c>
      <c r="I218" s="253">
        <v>1.15E-2</v>
      </c>
      <c r="J218" s="252">
        <v>24.44</v>
      </c>
      <c r="K218" s="252">
        <f t="shared" si="5"/>
        <v>0.28000000000000003</v>
      </c>
    </row>
    <row r="219" spans="1:11" ht="26.4" x14ac:dyDescent="0.25">
      <c r="A219" s="248" t="s">
        <v>3944</v>
      </c>
      <c r="B219" s="255" t="s">
        <v>6713</v>
      </c>
      <c r="C219" s="256" t="s">
        <v>11793</v>
      </c>
      <c r="D219" s="255" t="s">
        <v>6711</v>
      </c>
      <c r="E219" s="255" t="s">
        <v>11792</v>
      </c>
      <c r="F219" s="255" t="s">
        <v>6710</v>
      </c>
      <c r="G219" s="255"/>
      <c r="H219" s="254" t="s">
        <v>6413</v>
      </c>
      <c r="I219" s="253">
        <v>2.4022000000000001</v>
      </c>
      <c r="J219" s="252">
        <v>25.44</v>
      </c>
      <c r="K219" s="252">
        <f t="shared" si="5"/>
        <v>61.11</v>
      </c>
    </row>
    <row r="220" spans="1:11" ht="26.4" x14ac:dyDescent="0.25">
      <c r="A220" s="248" t="s">
        <v>3945</v>
      </c>
      <c r="B220" s="255" t="s">
        <v>6713</v>
      </c>
      <c r="C220" s="256" t="s">
        <v>7047</v>
      </c>
      <c r="D220" s="255" t="s">
        <v>6711</v>
      </c>
      <c r="E220" s="255" t="s">
        <v>6429</v>
      </c>
      <c r="F220" s="255" t="s">
        <v>6710</v>
      </c>
      <c r="G220" s="255"/>
      <c r="H220" s="254" t="s">
        <v>6413</v>
      </c>
      <c r="I220" s="253">
        <v>1.2613000000000001</v>
      </c>
      <c r="J220" s="252">
        <v>7.47</v>
      </c>
      <c r="K220" s="252">
        <f t="shared" si="5"/>
        <v>9.42</v>
      </c>
    </row>
    <row r="221" spans="1:11" ht="13.8" x14ac:dyDescent="0.25">
      <c r="A221" s="248" t="s">
        <v>3947</v>
      </c>
      <c r="B221" s="250"/>
      <c r="C221" s="250"/>
      <c r="D221" s="250"/>
      <c r="E221" s="250"/>
      <c r="F221" s="250"/>
      <c r="G221" s="251"/>
      <c r="H221" s="250"/>
      <c r="I221" s="250" t="s">
        <v>6708</v>
      </c>
      <c r="J221" s="249"/>
      <c r="K221" s="249">
        <f>SUM(K211:K220)</f>
        <v>364.72999999999996</v>
      </c>
    </row>
    <row r="222" spans="1:11" ht="13.8" x14ac:dyDescent="0.25">
      <c r="A222" s="248" t="s">
        <v>3948</v>
      </c>
      <c r="B222" s="247"/>
      <c r="C222" s="247"/>
      <c r="D222" s="247"/>
      <c r="E222" s="247"/>
      <c r="F222" s="247"/>
      <c r="G222" s="247"/>
      <c r="H222" s="247"/>
      <c r="I222" s="247"/>
      <c r="J222" s="246"/>
      <c r="K222" s="246"/>
    </row>
    <row r="223" spans="1:11" ht="13.8" x14ac:dyDescent="0.25">
      <c r="A223" s="248" t="s">
        <v>3949</v>
      </c>
      <c r="B223" s="264" t="s">
        <v>11791</v>
      </c>
      <c r="C223" s="262" t="s">
        <v>6730</v>
      </c>
      <c r="D223" s="264" t="s">
        <v>6729</v>
      </c>
      <c r="E223" s="264" t="s">
        <v>6728</v>
      </c>
      <c r="F223" s="264" t="s">
        <v>6727</v>
      </c>
      <c r="G223" s="264"/>
      <c r="H223" s="263" t="s">
        <v>6726</v>
      </c>
      <c r="I223" s="262" t="s">
        <v>6725</v>
      </c>
      <c r="J223" s="261" t="s">
        <v>6724</v>
      </c>
      <c r="K223" s="261" t="s">
        <v>6723</v>
      </c>
    </row>
    <row r="224" spans="1:11" ht="26.4" x14ac:dyDescent="0.25">
      <c r="A224" s="248" t="s">
        <v>3950</v>
      </c>
      <c r="B224" s="247" t="s">
        <v>6721</v>
      </c>
      <c r="C224" s="260" t="s">
        <v>11790</v>
      </c>
      <c r="D224" s="247" t="s">
        <v>6711</v>
      </c>
      <c r="E224" s="247" t="s">
        <v>170</v>
      </c>
      <c r="F224" s="247">
        <v>3</v>
      </c>
      <c r="G224" s="247"/>
      <c r="H224" s="259" t="s">
        <v>6870</v>
      </c>
      <c r="I224" s="258">
        <v>1</v>
      </c>
      <c r="J224" s="257"/>
      <c r="K224" s="257"/>
    </row>
    <row r="225" spans="1:11" ht="26.4" x14ac:dyDescent="0.25">
      <c r="A225" s="248" t="s">
        <v>3951</v>
      </c>
      <c r="B225" s="255" t="s">
        <v>6713</v>
      </c>
      <c r="C225" s="256" t="s">
        <v>6873</v>
      </c>
      <c r="D225" s="255" t="s">
        <v>6711</v>
      </c>
      <c r="E225" s="255" t="s">
        <v>6406</v>
      </c>
      <c r="F225" s="255" t="s">
        <v>6715</v>
      </c>
      <c r="G225" s="255"/>
      <c r="H225" s="254" t="s">
        <v>58</v>
      </c>
      <c r="I225" s="253">
        <v>0.72</v>
      </c>
      <c r="J225" s="252">
        <v>11.93</v>
      </c>
      <c r="K225" s="252">
        <f>TRUNC(J225*I225,2)</f>
        <v>8.58</v>
      </c>
    </row>
    <row r="226" spans="1:11" ht="26.4" x14ac:dyDescent="0.25">
      <c r="A226" s="248" t="s">
        <v>3952</v>
      </c>
      <c r="B226" s="255" t="s">
        <v>6713</v>
      </c>
      <c r="C226" s="256" t="s">
        <v>11789</v>
      </c>
      <c r="D226" s="255" t="s">
        <v>6711</v>
      </c>
      <c r="E226" s="255" t="s">
        <v>11788</v>
      </c>
      <c r="F226" s="255" t="s">
        <v>6710</v>
      </c>
      <c r="G226" s="255"/>
      <c r="H226" s="254" t="s">
        <v>58</v>
      </c>
      <c r="I226" s="253">
        <v>0.4</v>
      </c>
      <c r="J226" s="252">
        <v>76.34</v>
      </c>
      <c r="K226" s="252">
        <f>TRUNC(J226*I226,2)</f>
        <v>30.53</v>
      </c>
    </row>
    <row r="227" spans="1:11" ht="13.8" x14ac:dyDescent="0.25">
      <c r="A227" s="248" t="s">
        <v>3954</v>
      </c>
      <c r="B227" s="250"/>
      <c r="C227" s="250"/>
      <c r="D227" s="250"/>
      <c r="E227" s="250"/>
      <c r="F227" s="250"/>
      <c r="G227" s="251"/>
      <c r="H227" s="250"/>
      <c r="I227" s="250" t="s">
        <v>6708</v>
      </c>
      <c r="J227" s="249"/>
      <c r="K227" s="249">
        <f>SUM(K225:K226)</f>
        <v>39.11</v>
      </c>
    </row>
    <row r="228" spans="1:11" ht="13.8" x14ac:dyDescent="0.25">
      <c r="A228" s="248" t="s">
        <v>3955</v>
      </c>
      <c r="B228" s="247"/>
      <c r="C228" s="247"/>
      <c r="D228" s="247"/>
      <c r="E228" s="247"/>
      <c r="F228" s="247"/>
      <c r="G228" s="247"/>
      <c r="H228" s="247"/>
      <c r="I228" s="247"/>
      <c r="J228" s="246"/>
      <c r="K228" s="246"/>
    </row>
    <row r="229" spans="1:11" ht="13.8" x14ac:dyDescent="0.25">
      <c r="A229" s="248" t="s">
        <v>3956</v>
      </c>
      <c r="B229" s="264" t="s">
        <v>11787</v>
      </c>
      <c r="C229" s="262" t="s">
        <v>6730</v>
      </c>
      <c r="D229" s="264" t="s">
        <v>6729</v>
      </c>
      <c r="E229" s="264" t="s">
        <v>6728</v>
      </c>
      <c r="F229" s="264" t="s">
        <v>6727</v>
      </c>
      <c r="G229" s="264"/>
      <c r="H229" s="263" t="s">
        <v>6726</v>
      </c>
      <c r="I229" s="262" t="s">
        <v>6725</v>
      </c>
      <c r="J229" s="261" t="s">
        <v>6724</v>
      </c>
      <c r="K229" s="261" t="s">
        <v>6723</v>
      </c>
    </row>
    <row r="230" spans="1:11" ht="39.6" x14ac:dyDescent="0.25">
      <c r="A230" s="248" t="s">
        <v>3957</v>
      </c>
      <c r="B230" s="247" t="s">
        <v>6721</v>
      </c>
      <c r="C230" s="260" t="s">
        <v>11786</v>
      </c>
      <c r="D230" s="247" t="s">
        <v>6711</v>
      </c>
      <c r="E230" s="247" t="s">
        <v>11785</v>
      </c>
      <c r="F230" s="247">
        <v>3</v>
      </c>
      <c r="G230" s="247"/>
      <c r="H230" s="259" t="s">
        <v>6423</v>
      </c>
      <c r="I230" s="258">
        <v>1</v>
      </c>
      <c r="J230" s="257"/>
      <c r="K230" s="257"/>
    </row>
    <row r="231" spans="1:11" ht="26.4" x14ac:dyDescent="0.25">
      <c r="A231" s="248" t="s">
        <v>3958</v>
      </c>
      <c r="B231" s="255" t="s">
        <v>6713</v>
      </c>
      <c r="C231" s="256" t="s">
        <v>6873</v>
      </c>
      <c r="D231" s="255" t="s">
        <v>6711</v>
      </c>
      <c r="E231" s="255" t="s">
        <v>6406</v>
      </c>
      <c r="F231" s="255" t="s">
        <v>6715</v>
      </c>
      <c r="G231" s="255"/>
      <c r="H231" s="254" t="s">
        <v>58</v>
      </c>
      <c r="I231" s="253">
        <v>12.294062693877557</v>
      </c>
      <c r="J231" s="252">
        <v>11.93</v>
      </c>
      <c r="K231" s="252">
        <f>TRUNC(J231*I231,2)</f>
        <v>146.66</v>
      </c>
    </row>
    <row r="232" spans="1:11" ht="26.4" x14ac:dyDescent="0.25">
      <c r="A232" s="248" t="s">
        <v>3959</v>
      </c>
      <c r="B232" s="255" t="s">
        <v>6713</v>
      </c>
      <c r="C232" s="256" t="s">
        <v>11782</v>
      </c>
      <c r="D232" s="255" t="s">
        <v>6711</v>
      </c>
      <c r="E232" s="255" t="s">
        <v>11781</v>
      </c>
      <c r="F232" s="255" t="s">
        <v>6710</v>
      </c>
      <c r="G232" s="255"/>
      <c r="H232" s="254" t="s">
        <v>58</v>
      </c>
      <c r="I232" s="253">
        <v>3.0708000000000002</v>
      </c>
      <c r="J232" s="252">
        <v>46.08</v>
      </c>
      <c r="K232" s="252">
        <f>TRUNC(J232*I232,2)</f>
        <v>141.5</v>
      </c>
    </row>
    <row r="233" spans="1:11" ht="13.8" x14ac:dyDescent="0.25">
      <c r="A233" s="248" t="s">
        <v>3961</v>
      </c>
      <c r="B233" s="250"/>
      <c r="C233" s="250"/>
      <c r="D233" s="250"/>
      <c r="E233" s="250"/>
      <c r="F233" s="250"/>
      <c r="G233" s="251"/>
      <c r="H233" s="250"/>
      <c r="I233" s="250" t="s">
        <v>6708</v>
      </c>
      <c r="J233" s="249"/>
      <c r="K233" s="249">
        <f>SUM(K231:K232)</f>
        <v>288.15999999999997</v>
      </c>
    </row>
    <row r="234" spans="1:11" ht="13.8" x14ac:dyDescent="0.25">
      <c r="A234" s="248" t="s">
        <v>3962</v>
      </c>
      <c r="B234" s="247"/>
      <c r="C234" s="247"/>
      <c r="D234" s="247"/>
      <c r="E234" s="247"/>
      <c r="F234" s="247"/>
      <c r="G234" s="247"/>
      <c r="H234" s="247"/>
      <c r="I234" s="247"/>
      <c r="J234" s="246"/>
      <c r="K234" s="246"/>
    </row>
    <row r="235" spans="1:11" ht="13.8" x14ac:dyDescent="0.25">
      <c r="A235" s="248" t="s">
        <v>3963</v>
      </c>
      <c r="B235" s="264" t="s">
        <v>11784</v>
      </c>
      <c r="C235" s="262" t="s">
        <v>6730</v>
      </c>
      <c r="D235" s="264" t="s">
        <v>6729</v>
      </c>
      <c r="E235" s="264" t="s">
        <v>6728</v>
      </c>
      <c r="F235" s="264" t="s">
        <v>6727</v>
      </c>
      <c r="G235" s="264"/>
      <c r="H235" s="263" t="s">
        <v>6726</v>
      </c>
      <c r="I235" s="262" t="s">
        <v>6725</v>
      </c>
      <c r="J235" s="261" t="s">
        <v>6724</v>
      </c>
      <c r="K235" s="261" t="s">
        <v>6723</v>
      </c>
    </row>
    <row r="236" spans="1:11" ht="39.6" x14ac:dyDescent="0.25">
      <c r="A236" s="248" t="s">
        <v>3964</v>
      </c>
      <c r="B236" s="247" t="s">
        <v>6721</v>
      </c>
      <c r="C236" s="260" t="s">
        <v>11783</v>
      </c>
      <c r="D236" s="247" t="s">
        <v>6711</v>
      </c>
      <c r="E236" s="247" t="s">
        <v>174</v>
      </c>
      <c r="F236" s="247">
        <v>3</v>
      </c>
      <c r="G236" s="247"/>
      <c r="H236" s="259" t="s">
        <v>6423</v>
      </c>
      <c r="I236" s="258">
        <v>1</v>
      </c>
      <c r="J236" s="257"/>
      <c r="K236" s="257"/>
    </row>
    <row r="237" spans="1:11" ht="26.4" x14ac:dyDescent="0.25">
      <c r="A237" s="248" t="s">
        <v>3965</v>
      </c>
      <c r="B237" s="255" t="s">
        <v>6713</v>
      </c>
      <c r="C237" s="256" t="s">
        <v>6873</v>
      </c>
      <c r="D237" s="255" t="s">
        <v>6711</v>
      </c>
      <c r="E237" s="255" t="s">
        <v>6406</v>
      </c>
      <c r="F237" s="255" t="s">
        <v>6715</v>
      </c>
      <c r="G237" s="255"/>
      <c r="H237" s="254" t="s">
        <v>58</v>
      </c>
      <c r="I237" s="253">
        <v>12.294062693877557</v>
      </c>
      <c r="J237" s="252">
        <v>11.93</v>
      </c>
      <c r="K237" s="252">
        <f>TRUNC(J237*I237,2)</f>
        <v>146.66</v>
      </c>
    </row>
    <row r="238" spans="1:11" ht="26.4" x14ac:dyDescent="0.25">
      <c r="A238" s="248" t="s">
        <v>3966</v>
      </c>
      <c r="B238" s="255" t="s">
        <v>6713</v>
      </c>
      <c r="C238" s="256" t="s">
        <v>11782</v>
      </c>
      <c r="D238" s="255" t="s">
        <v>6711</v>
      </c>
      <c r="E238" s="255" t="s">
        <v>11781</v>
      </c>
      <c r="F238" s="255" t="s">
        <v>6710</v>
      </c>
      <c r="G238" s="255"/>
      <c r="H238" s="254" t="s">
        <v>58</v>
      </c>
      <c r="I238" s="253">
        <v>3.0708000000000002</v>
      </c>
      <c r="J238" s="252">
        <v>46.08</v>
      </c>
      <c r="K238" s="252">
        <f>TRUNC(J238*I238,2)</f>
        <v>141.5</v>
      </c>
    </row>
    <row r="239" spans="1:11" ht="13.8" x14ac:dyDescent="0.25">
      <c r="A239" s="248" t="s">
        <v>3968</v>
      </c>
      <c r="B239" s="250"/>
      <c r="C239" s="250"/>
      <c r="D239" s="250"/>
      <c r="E239" s="250"/>
      <c r="F239" s="250"/>
      <c r="G239" s="251"/>
      <c r="H239" s="250"/>
      <c r="I239" s="250" t="s">
        <v>6708</v>
      </c>
      <c r="J239" s="249"/>
      <c r="K239" s="249">
        <f>SUM(K237:K238)</f>
        <v>288.15999999999997</v>
      </c>
    </row>
    <row r="240" spans="1:11" ht="13.8" x14ac:dyDescent="0.25">
      <c r="A240" s="248" t="s">
        <v>3969</v>
      </c>
      <c r="B240" s="247"/>
      <c r="C240" s="247"/>
      <c r="D240" s="247"/>
      <c r="E240" s="247"/>
      <c r="F240" s="247"/>
      <c r="G240" s="247"/>
      <c r="H240" s="247"/>
      <c r="I240" s="247"/>
      <c r="J240" s="246"/>
      <c r="K240" s="246"/>
    </row>
    <row r="241" spans="1:11" ht="13.8" x14ac:dyDescent="0.25">
      <c r="A241" s="248" t="s">
        <v>3970</v>
      </c>
      <c r="B241" s="264" t="s">
        <v>11780</v>
      </c>
      <c r="C241" s="262" t="s">
        <v>6730</v>
      </c>
      <c r="D241" s="264" t="s">
        <v>6729</v>
      </c>
      <c r="E241" s="264" t="s">
        <v>6728</v>
      </c>
      <c r="F241" s="264" t="s">
        <v>6727</v>
      </c>
      <c r="G241" s="264"/>
      <c r="H241" s="263" t="s">
        <v>6726</v>
      </c>
      <c r="I241" s="262" t="s">
        <v>6725</v>
      </c>
      <c r="J241" s="261" t="s">
        <v>6724</v>
      </c>
      <c r="K241" s="261" t="s">
        <v>6723</v>
      </c>
    </row>
    <row r="242" spans="1:11" ht="26.4" x14ac:dyDescent="0.25">
      <c r="A242" s="248" t="s">
        <v>3971</v>
      </c>
      <c r="B242" s="247" t="s">
        <v>6721</v>
      </c>
      <c r="C242" s="260" t="s">
        <v>11779</v>
      </c>
      <c r="D242" s="247" t="s">
        <v>6711</v>
      </c>
      <c r="E242" s="247" t="s">
        <v>177</v>
      </c>
      <c r="F242" s="247">
        <v>5</v>
      </c>
      <c r="G242" s="247"/>
      <c r="H242" s="259" t="s">
        <v>6413</v>
      </c>
      <c r="I242" s="258">
        <v>1</v>
      </c>
      <c r="J242" s="257"/>
      <c r="K242" s="257"/>
    </row>
    <row r="243" spans="1:11" ht="26.4" x14ac:dyDescent="0.25">
      <c r="A243" s="248" t="s">
        <v>3972</v>
      </c>
      <c r="B243" s="255" t="s">
        <v>6713</v>
      </c>
      <c r="C243" s="256" t="s">
        <v>11778</v>
      </c>
      <c r="D243" s="255" t="s">
        <v>6711</v>
      </c>
      <c r="E243" s="255" t="s">
        <v>11777</v>
      </c>
      <c r="F243" s="255" t="s">
        <v>6710</v>
      </c>
      <c r="G243" s="255"/>
      <c r="H243" s="254" t="s">
        <v>6423</v>
      </c>
      <c r="I243" s="253">
        <v>0.1429</v>
      </c>
      <c r="J243" s="252">
        <v>2.73</v>
      </c>
      <c r="K243" s="252">
        <f>TRUNC(J243*I243,2)</f>
        <v>0.39</v>
      </c>
    </row>
    <row r="244" spans="1:11" ht="26.4" x14ac:dyDescent="0.25">
      <c r="A244" s="248" t="s">
        <v>3973</v>
      </c>
      <c r="B244" s="255" t="s">
        <v>6713</v>
      </c>
      <c r="C244" s="256" t="s">
        <v>11776</v>
      </c>
      <c r="D244" s="255" t="s">
        <v>6711</v>
      </c>
      <c r="E244" s="255" t="s">
        <v>11775</v>
      </c>
      <c r="F244" s="255" t="s">
        <v>6710</v>
      </c>
      <c r="G244" s="255"/>
      <c r="H244" s="254" t="s">
        <v>6423</v>
      </c>
      <c r="I244" s="253">
        <v>0.1429</v>
      </c>
      <c r="J244" s="252">
        <v>115.07</v>
      </c>
      <c r="K244" s="252">
        <f>TRUNC(J244*I244,2)</f>
        <v>16.440000000000001</v>
      </c>
    </row>
    <row r="245" spans="1:11" ht="26.4" x14ac:dyDescent="0.25">
      <c r="A245" s="248" t="s">
        <v>3974</v>
      </c>
      <c r="B245" s="255" t="s">
        <v>6713</v>
      </c>
      <c r="C245" s="256" t="s">
        <v>11774</v>
      </c>
      <c r="D245" s="255" t="s">
        <v>6711</v>
      </c>
      <c r="E245" s="255" t="s">
        <v>11773</v>
      </c>
      <c r="F245" s="255" t="s">
        <v>6710</v>
      </c>
      <c r="G245" s="255"/>
      <c r="H245" s="254" t="s">
        <v>6423</v>
      </c>
      <c r="I245" s="253">
        <v>0.2858</v>
      </c>
      <c r="J245" s="252">
        <v>17.899999999999999</v>
      </c>
      <c r="K245" s="252">
        <f>TRUNC(J245*I245,2)</f>
        <v>5.1100000000000003</v>
      </c>
    </row>
    <row r="246" spans="1:11" ht="26.4" x14ac:dyDescent="0.25">
      <c r="A246" s="248" t="s">
        <v>3975</v>
      </c>
      <c r="B246" s="255" t="s">
        <v>6713</v>
      </c>
      <c r="C246" s="256" t="s">
        <v>11772</v>
      </c>
      <c r="D246" s="255" t="s">
        <v>6711</v>
      </c>
      <c r="E246" s="255" t="s">
        <v>11771</v>
      </c>
      <c r="F246" s="255" t="s">
        <v>6710</v>
      </c>
      <c r="G246" s="255"/>
      <c r="H246" s="254" t="s">
        <v>6413</v>
      </c>
      <c r="I246" s="253">
        <v>1</v>
      </c>
      <c r="J246" s="252">
        <v>59.68</v>
      </c>
      <c r="K246" s="252">
        <f>TRUNC(J246*I246,2)</f>
        <v>59.68</v>
      </c>
    </row>
    <row r="247" spans="1:11" ht="13.8" x14ac:dyDescent="0.25">
      <c r="A247" s="248" t="s">
        <v>3977</v>
      </c>
      <c r="B247" s="250"/>
      <c r="C247" s="250"/>
      <c r="D247" s="250"/>
      <c r="E247" s="250"/>
      <c r="F247" s="250"/>
      <c r="G247" s="251"/>
      <c r="H247" s="250"/>
      <c r="I247" s="250" t="s">
        <v>6708</v>
      </c>
      <c r="J247" s="249"/>
      <c r="K247" s="249">
        <f>SUM(K243:K246)</f>
        <v>81.62</v>
      </c>
    </row>
    <row r="248" spans="1:11" ht="13.8" x14ac:dyDescent="0.25">
      <c r="A248" s="248" t="s">
        <v>3978</v>
      </c>
      <c r="B248" s="247"/>
      <c r="C248" s="247"/>
      <c r="D248" s="247"/>
      <c r="E248" s="247"/>
      <c r="F248" s="247"/>
      <c r="G248" s="247"/>
      <c r="H248" s="247"/>
      <c r="I248" s="247"/>
      <c r="J248" s="246"/>
      <c r="K248" s="246"/>
    </row>
    <row r="249" spans="1:11" ht="13.8" x14ac:dyDescent="0.25">
      <c r="A249" s="248" t="s">
        <v>3979</v>
      </c>
      <c r="B249" s="264" t="s">
        <v>11770</v>
      </c>
      <c r="C249" s="262" t="s">
        <v>6730</v>
      </c>
      <c r="D249" s="264" t="s">
        <v>6729</v>
      </c>
      <c r="E249" s="264" t="s">
        <v>6728</v>
      </c>
      <c r="F249" s="264" t="s">
        <v>6727</v>
      </c>
      <c r="G249" s="264"/>
      <c r="H249" s="263" t="s">
        <v>6726</v>
      </c>
      <c r="I249" s="262" t="s">
        <v>6725</v>
      </c>
      <c r="J249" s="261" t="s">
        <v>6724</v>
      </c>
      <c r="K249" s="261" t="s">
        <v>6723</v>
      </c>
    </row>
    <row r="250" spans="1:11" ht="39.6" x14ac:dyDescent="0.25">
      <c r="A250" s="248" t="s">
        <v>3980</v>
      </c>
      <c r="B250" s="247" t="s">
        <v>6721</v>
      </c>
      <c r="C250" s="260" t="s">
        <v>11769</v>
      </c>
      <c r="D250" s="247" t="s">
        <v>6711</v>
      </c>
      <c r="E250" s="247" t="s">
        <v>183</v>
      </c>
      <c r="F250" s="247">
        <v>2</v>
      </c>
      <c r="G250" s="247"/>
      <c r="H250" s="259" t="s">
        <v>6517</v>
      </c>
      <c r="I250" s="258">
        <v>1</v>
      </c>
      <c r="J250" s="257"/>
      <c r="K250" s="257"/>
    </row>
    <row r="251" spans="1:11" ht="26.4" x14ac:dyDescent="0.25">
      <c r="A251" s="248" t="s">
        <v>3981</v>
      </c>
      <c r="B251" s="255" t="s">
        <v>6713</v>
      </c>
      <c r="C251" s="256" t="s">
        <v>6873</v>
      </c>
      <c r="D251" s="255" t="s">
        <v>6711</v>
      </c>
      <c r="E251" s="255" t="s">
        <v>6406</v>
      </c>
      <c r="F251" s="255" t="s">
        <v>6715</v>
      </c>
      <c r="G251" s="255"/>
      <c r="H251" s="254" t="s">
        <v>58</v>
      </c>
      <c r="I251" s="253">
        <v>22.630210037174724</v>
      </c>
      <c r="J251" s="252">
        <v>11.93</v>
      </c>
      <c r="K251" s="252">
        <v>269.98</v>
      </c>
    </row>
    <row r="252" spans="1:11" ht="26.4" x14ac:dyDescent="0.25">
      <c r="A252" s="248" t="s">
        <v>3982</v>
      </c>
      <c r="B252" s="255" t="s">
        <v>6713</v>
      </c>
      <c r="C252" s="256" t="s">
        <v>7292</v>
      </c>
      <c r="D252" s="255" t="s">
        <v>6711</v>
      </c>
      <c r="E252" s="255" t="s">
        <v>6433</v>
      </c>
      <c r="F252" s="255" t="s">
        <v>6715</v>
      </c>
      <c r="G252" s="255"/>
      <c r="H252" s="254" t="s">
        <v>58</v>
      </c>
      <c r="I252" s="253">
        <v>10.636100000000001</v>
      </c>
      <c r="J252" s="252">
        <v>19.95</v>
      </c>
      <c r="K252" s="252">
        <f>TRUNC(J252*I252,2)</f>
        <v>212.19</v>
      </c>
    </row>
    <row r="253" spans="1:11" ht="13.8" x14ac:dyDescent="0.25">
      <c r="A253" s="248" t="s">
        <v>3984</v>
      </c>
      <c r="B253" s="250"/>
      <c r="C253" s="250"/>
      <c r="D253" s="250"/>
      <c r="E253" s="250"/>
      <c r="F253" s="250"/>
      <c r="G253" s="251"/>
      <c r="H253" s="250"/>
      <c r="I253" s="250" t="s">
        <v>6708</v>
      </c>
      <c r="J253" s="249"/>
      <c r="K253" s="249">
        <f>SUM(K251:K252)</f>
        <v>482.17</v>
      </c>
    </row>
    <row r="254" spans="1:11" ht="13.8" x14ac:dyDescent="0.25">
      <c r="A254" s="248" t="s">
        <v>3985</v>
      </c>
      <c r="B254" s="247"/>
      <c r="C254" s="247"/>
      <c r="D254" s="247"/>
      <c r="E254" s="247"/>
      <c r="F254" s="247"/>
      <c r="G254" s="247"/>
      <c r="H254" s="247"/>
      <c r="I254" s="247"/>
      <c r="J254" s="246"/>
      <c r="K254" s="246"/>
    </row>
    <row r="255" spans="1:11" ht="13.8" x14ac:dyDescent="0.25">
      <c r="A255" s="248" t="s">
        <v>3986</v>
      </c>
      <c r="B255" s="264" t="s">
        <v>11768</v>
      </c>
      <c r="C255" s="262" t="s">
        <v>6730</v>
      </c>
      <c r="D255" s="264" t="s">
        <v>6729</v>
      </c>
      <c r="E255" s="264" t="s">
        <v>6728</v>
      </c>
      <c r="F255" s="264" t="s">
        <v>6727</v>
      </c>
      <c r="G255" s="264"/>
      <c r="H255" s="263" t="s">
        <v>6726</v>
      </c>
      <c r="I255" s="262" t="s">
        <v>6725</v>
      </c>
      <c r="J255" s="261" t="s">
        <v>6724</v>
      </c>
      <c r="K255" s="261" t="s">
        <v>6723</v>
      </c>
    </row>
    <row r="256" spans="1:11" ht="26.4" x14ac:dyDescent="0.25">
      <c r="A256" s="248" t="s">
        <v>3987</v>
      </c>
      <c r="B256" s="247" t="s">
        <v>6721</v>
      </c>
      <c r="C256" s="260" t="s">
        <v>11767</v>
      </c>
      <c r="D256" s="247" t="s">
        <v>6711</v>
      </c>
      <c r="E256" s="247" t="s">
        <v>185</v>
      </c>
      <c r="F256" s="247">
        <v>2</v>
      </c>
      <c r="G256" s="247"/>
      <c r="H256" s="259" t="s">
        <v>6492</v>
      </c>
      <c r="I256" s="258">
        <v>1</v>
      </c>
      <c r="J256" s="257"/>
      <c r="K256" s="257"/>
    </row>
    <row r="257" spans="1:11" ht="26.4" x14ac:dyDescent="0.25">
      <c r="A257" s="248" t="s">
        <v>3988</v>
      </c>
      <c r="B257" s="255" t="s">
        <v>6713</v>
      </c>
      <c r="C257" s="256" t="s">
        <v>6877</v>
      </c>
      <c r="D257" s="255" t="s">
        <v>6711</v>
      </c>
      <c r="E257" s="255" t="s">
        <v>6415</v>
      </c>
      <c r="F257" s="255" t="s">
        <v>6715</v>
      </c>
      <c r="G257" s="255"/>
      <c r="H257" s="254" t="s">
        <v>58</v>
      </c>
      <c r="I257" s="253">
        <v>0.02</v>
      </c>
      <c r="J257" s="252">
        <v>19.95</v>
      </c>
      <c r="K257" s="252">
        <v>0.4</v>
      </c>
    </row>
    <row r="258" spans="1:11" ht="26.4" x14ac:dyDescent="0.25">
      <c r="A258" s="248" t="s">
        <v>3989</v>
      </c>
      <c r="B258" s="255" t="s">
        <v>6713</v>
      </c>
      <c r="C258" s="256" t="s">
        <v>6873</v>
      </c>
      <c r="D258" s="255" t="s">
        <v>6711</v>
      </c>
      <c r="E258" s="255" t="s">
        <v>6406</v>
      </c>
      <c r="F258" s="255" t="s">
        <v>6715</v>
      </c>
      <c r="G258" s="255"/>
      <c r="H258" s="254" t="s">
        <v>58</v>
      </c>
      <c r="I258" s="253">
        <v>0.2</v>
      </c>
      <c r="J258" s="252">
        <v>11.93</v>
      </c>
      <c r="K258" s="252">
        <v>2.39</v>
      </c>
    </row>
    <row r="259" spans="1:11" ht="13.8" x14ac:dyDescent="0.25">
      <c r="A259" s="248" t="s">
        <v>3991</v>
      </c>
      <c r="B259" s="250"/>
      <c r="C259" s="250"/>
      <c r="D259" s="250"/>
      <c r="E259" s="250"/>
      <c r="F259" s="250"/>
      <c r="G259" s="251"/>
      <c r="H259" s="250"/>
      <c r="I259" s="250" t="s">
        <v>6708</v>
      </c>
      <c r="J259" s="249"/>
      <c r="K259" s="249">
        <f>SUM(K257:K258)</f>
        <v>2.79</v>
      </c>
    </row>
    <row r="260" spans="1:11" ht="13.8" x14ac:dyDescent="0.25">
      <c r="A260" s="248" t="s">
        <v>3992</v>
      </c>
      <c r="B260" s="247"/>
      <c r="C260" s="247"/>
      <c r="D260" s="247"/>
      <c r="E260" s="247"/>
      <c r="F260" s="247"/>
      <c r="G260" s="247"/>
      <c r="H260" s="247"/>
      <c r="I260" s="247"/>
      <c r="J260" s="246"/>
      <c r="K260" s="246"/>
    </row>
    <row r="261" spans="1:11" ht="13.8" x14ac:dyDescent="0.25">
      <c r="A261" s="248" t="s">
        <v>3993</v>
      </c>
      <c r="B261" s="264" t="s">
        <v>11766</v>
      </c>
      <c r="C261" s="262" t="s">
        <v>6730</v>
      </c>
      <c r="D261" s="264" t="s">
        <v>6729</v>
      </c>
      <c r="E261" s="264" t="s">
        <v>6728</v>
      </c>
      <c r="F261" s="264" t="s">
        <v>6727</v>
      </c>
      <c r="G261" s="264"/>
      <c r="H261" s="263" t="s">
        <v>6726</v>
      </c>
      <c r="I261" s="262" t="s">
        <v>6725</v>
      </c>
      <c r="J261" s="261" t="s">
        <v>6724</v>
      </c>
      <c r="K261" s="261" t="s">
        <v>6723</v>
      </c>
    </row>
    <row r="262" spans="1:11" ht="39.6" x14ac:dyDescent="0.25">
      <c r="A262" s="248" t="s">
        <v>3994</v>
      </c>
      <c r="B262" s="247" t="s">
        <v>6721</v>
      </c>
      <c r="C262" s="260" t="s">
        <v>11765</v>
      </c>
      <c r="D262" s="247" t="s">
        <v>187</v>
      </c>
      <c r="E262" s="247" t="s">
        <v>11764</v>
      </c>
      <c r="F262" s="247" t="s">
        <v>10160</v>
      </c>
      <c r="G262" s="247"/>
      <c r="H262" s="259" t="s">
        <v>6870</v>
      </c>
      <c r="I262" s="258">
        <v>1</v>
      </c>
      <c r="J262" s="257">
        <v>0</v>
      </c>
      <c r="K262" s="257">
        <f>TRUNC(J262*I262,2)</f>
        <v>0</v>
      </c>
    </row>
    <row r="263" spans="1:11" ht="52.8" x14ac:dyDescent="0.25">
      <c r="A263" s="248" t="s">
        <v>3995</v>
      </c>
      <c r="B263" s="268" t="s">
        <v>6797</v>
      </c>
      <c r="C263" s="269" t="s">
        <v>11272</v>
      </c>
      <c r="D263" s="268" t="s">
        <v>187</v>
      </c>
      <c r="E263" s="268" t="s">
        <v>11271</v>
      </c>
      <c r="F263" s="268" t="s">
        <v>7155</v>
      </c>
      <c r="G263" s="268"/>
      <c r="H263" s="267" t="s">
        <v>7154</v>
      </c>
      <c r="I263" s="266">
        <v>2.504</v>
      </c>
      <c r="J263" s="265">
        <v>15.87</v>
      </c>
      <c r="K263" s="265">
        <f>TRUNC(J263*I263,2)</f>
        <v>39.729999999999997</v>
      </c>
    </row>
    <row r="264" spans="1:11" ht="52.8" x14ac:dyDescent="0.25">
      <c r="A264" s="248" t="s">
        <v>3996</v>
      </c>
      <c r="B264" s="268" t="s">
        <v>6797</v>
      </c>
      <c r="C264" s="269" t="s">
        <v>11270</v>
      </c>
      <c r="D264" s="268" t="s">
        <v>187</v>
      </c>
      <c r="E264" s="268" t="s">
        <v>11269</v>
      </c>
      <c r="F264" s="268" t="s">
        <v>7155</v>
      </c>
      <c r="G264" s="268"/>
      <c r="H264" s="267" t="s">
        <v>7159</v>
      </c>
      <c r="I264" s="266">
        <v>3.2467999999999999</v>
      </c>
      <c r="J264" s="265">
        <v>17.75</v>
      </c>
      <c r="K264" s="265">
        <f>TRUNC(J264*I264,2)</f>
        <v>57.63</v>
      </c>
    </row>
    <row r="265" spans="1:11" ht="26.4" x14ac:dyDescent="0.25">
      <c r="A265" s="248" t="s">
        <v>3997</v>
      </c>
      <c r="B265" s="268" t="s">
        <v>6797</v>
      </c>
      <c r="C265" s="269" t="s">
        <v>7149</v>
      </c>
      <c r="D265" s="268" t="s">
        <v>187</v>
      </c>
      <c r="E265" s="268" t="s">
        <v>7148</v>
      </c>
      <c r="F265" s="268" t="s">
        <v>6794</v>
      </c>
      <c r="G265" s="268"/>
      <c r="H265" s="267" t="s">
        <v>147</v>
      </c>
      <c r="I265" s="266">
        <v>0.2034</v>
      </c>
      <c r="J265" s="265">
        <v>25.68</v>
      </c>
      <c r="K265" s="265">
        <v>5.23</v>
      </c>
    </row>
    <row r="266" spans="1:11" ht="26.4" x14ac:dyDescent="0.25">
      <c r="A266" s="248" t="s">
        <v>3998</v>
      </c>
      <c r="B266" s="268" t="s">
        <v>6797</v>
      </c>
      <c r="C266" s="269" t="s">
        <v>7146</v>
      </c>
      <c r="D266" s="268" t="s">
        <v>187</v>
      </c>
      <c r="E266" s="268" t="s">
        <v>1443</v>
      </c>
      <c r="F266" s="268" t="s">
        <v>6794</v>
      </c>
      <c r="G266" s="268"/>
      <c r="H266" s="267" t="s">
        <v>147</v>
      </c>
      <c r="I266" s="266">
        <v>1.2608999999999999</v>
      </c>
      <c r="J266" s="265">
        <v>17.38</v>
      </c>
      <c r="K266" s="265">
        <f>TRUNC(J266*I266,2)</f>
        <v>21.91</v>
      </c>
    </row>
    <row r="267" spans="1:11" ht="13.8" x14ac:dyDescent="0.25">
      <c r="A267" s="248" t="s">
        <v>4000</v>
      </c>
      <c r="B267" s="250"/>
      <c r="C267" s="250"/>
      <c r="D267" s="250"/>
      <c r="E267" s="250"/>
      <c r="F267" s="250"/>
      <c r="G267" s="251"/>
      <c r="H267" s="250"/>
      <c r="I267" s="250" t="s">
        <v>6708</v>
      </c>
      <c r="J267" s="249"/>
      <c r="K267" s="249">
        <f>SUM(K263:K266)</f>
        <v>124.5</v>
      </c>
    </row>
    <row r="268" spans="1:11" ht="13.8" x14ac:dyDescent="0.25">
      <c r="A268" s="248" t="s">
        <v>4001</v>
      </c>
      <c r="B268" s="247"/>
      <c r="C268" s="247"/>
      <c r="D268" s="247"/>
      <c r="E268" s="247"/>
      <c r="F268" s="247"/>
      <c r="G268" s="247"/>
      <c r="H268" s="247"/>
      <c r="I268" s="247"/>
      <c r="J268" s="246"/>
      <c r="K268" s="246"/>
    </row>
    <row r="269" spans="1:11" ht="13.8" x14ac:dyDescent="0.25">
      <c r="A269" s="248" t="s">
        <v>4002</v>
      </c>
      <c r="B269" s="264" t="s">
        <v>11763</v>
      </c>
      <c r="C269" s="262" t="s">
        <v>6730</v>
      </c>
      <c r="D269" s="264" t="s">
        <v>6729</v>
      </c>
      <c r="E269" s="264" t="s">
        <v>6728</v>
      </c>
      <c r="F269" s="264" t="s">
        <v>6727</v>
      </c>
      <c r="G269" s="264"/>
      <c r="H269" s="263" t="s">
        <v>6726</v>
      </c>
      <c r="I269" s="262" t="s">
        <v>6725</v>
      </c>
      <c r="J269" s="261" t="s">
        <v>6724</v>
      </c>
      <c r="K269" s="261" t="s">
        <v>6723</v>
      </c>
    </row>
    <row r="270" spans="1:11" ht="26.4" x14ac:dyDescent="0.25">
      <c r="A270" s="248" t="s">
        <v>4003</v>
      </c>
      <c r="B270" s="247" t="s">
        <v>6721</v>
      </c>
      <c r="C270" s="260" t="s">
        <v>11762</v>
      </c>
      <c r="D270" s="247" t="s">
        <v>6711</v>
      </c>
      <c r="E270" s="247" t="s">
        <v>189</v>
      </c>
      <c r="F270" s="247">
        <v>2</v>
      </c>
      <c r="G270" s="247"/>
      <c r="H270" s="259" t="s">
        <v>6870</v>
      </c>
      <c r="I270" s="258">
        <v>1</v>
      </c>
      <c r="J270" s="257"/>
      <c r="K270" s="257"/>
    </row>
    <row r="271" spans="1:11" ht="26.4" x14ac:dyDescent="0.25">
      <c r="A271" s="248" t="s">
        <v>4004</v>
      </c>
      <c r="B271" s="255" t="s">
        <v>6713</v>
      </c>
      <c r="C271" s="256" t="s">
        <v>6877</v>
      </c>
      <c r="D271" s="255" t="s">
        <v>6711</v>
      </c>
      <c r="E271" s="255" t="s">
        <v>6415</v>
      </c>
      <c r="F271" s="255" t="s">
        <v>6715</v>
      </c>
      <c r="G271" s="255"/>
      <c r="H271" s="254" t="s">
        <v>58</v>
      </c>
      <c r="I271" s="253">
        <v>1.045447619047619</v>
      </c>
      <c r="J271" s="252">
        <v>19.95</v>
      </c>
      <c r="K271" s="252">
        <f>TRUNC(J271*I271,2)</f>
        <v>20.85</v>
      </c>
    </row>
    <row r="272" spans="1:11" ht="26.4" x14ac:dyDescent="0.25">
      <c r="A272" s="248" t="s">
        <v>4005</v>
      </c>
      <c r="B272" s="255" t="s">
        <v>6713</v>
      </c>
      <c r="C272" s="256" t="s">
        <v>6873</v>
      </c>
      <c r="D272" s="255" t="s">
        <v>6711</v>
      </c>
      <c r="E272" s="255" t="s">
        <v>6406</v>
      </c>
      <c r="F272" s="255" t="s">
        <v>6715</v>
      </c>
      <c r="G272" s="255"/>
      <c r="H272" s="254" t="s">
        <v>58</v>
      </c>
      <c r="I272" s="253">
        <v>10.4</v>
      </c>
      <c r="J272" s="252">
        <v>11.93</v>
      </c>
      <c r="K272" s="252">
        <f>TRUNC(J272*I272,2)</f>
        <v>124.07</v>
      </c>
    </row>
    <row r="273" spans="1:11" ht="13.8" x14ac:dyDescent="0.25">
      <c r="A273" s="248" t="s">
        <v>4007</v>
      </c>
      <c r="B273" s="250"/>
      <c r="C273" s="250"/>
      <c r="D273" s="250"/>
      <c r="E273" s="250"/>
      <c r="F273" s="250"/>
      <c r="G273" s="251"/>
      <c r="H273" s="250"/>
      <c r="I273" s="250" t="s">
        <v>6708</v>
      </c>
      <c r="J273" s="249"/>
      <c r="K273" s="249">
        <f>SUM(K271:K272)</f>
        <v>144.91999999999999</v>
      </c>
    </row>
    <row r="274" spans="1:11" ht="13.8" x14ac:dyDescent="0.25">
      <c r="A274" s="248" t="s">
        <v>4008</v>
      </c>
      <c r="B274" s="247"/>
      <c r="C274" s="247"/>
      <c r="D274" s="247"/>
      <c r="E274" s="247"/>
      <c r="F274" s="247"/>
      <c r="G274" s="247"/>
      <c r="H274" s="247"/>
      <c r="I274" s="247"/>
      <c r="J274" s="246"/>
      <c r="K274" s="246"/>
    </row>
    <row r="275" spans="1:11" ht="13.8" x14ac:dyDescent="0.25">
      <c r="A275" s="248" t="s">
        <v>4009</v>
      </c>
      <c r="B275" s="264" t="s">
        <v>11761</v>
      </c>
      <c r="C275" s="262" t="s">
        <v>6730</v>
      </c>
      <c r="D275" s="264" t="s">
        <v>6729</v>
      </c>
      <c r="E275" s="264" t="s">
        <v>6728</v>
      </c>
      <c r="F275" s="264" t="s">
        <v>6727</v>
      </c>
      <c r="G275" s="264"/>
      <c r="H275" s="263" t="s">
        <v>6726</v>
      </c>
      <c r="I275" s="262" t="s">
        <v>6725</v>
      </c>
      <c r="J275" s="261" t="s">
        <v>6724</v>
      </c>
      <c r="K275" s="261" t="s">
        <v>6723</v>
      </c>
    </row>
    <row r="276" spans="1:11" ht="26.4" x14ac:dyDescent="0.25">
      <c r="A276" s="248" t="s">
        <v>4010</v>
      </c>
      <c r="B276" s="247" t="s">
        <v>6721</v>
      </c>
      <c r="C276" s="260" t="s">
        <v>11760</v>
      </c>
      <c r="D276" s="247" t="s">
        <v>6711</v>
      </c>
      <c r="E276" s="247" t="s">
        <v>191</v>
      </c>
      <c r="F276" s="247">
        <v>2</v>
      </c>
      <c r="G276" s="247"/>
      <c r="H276" s="259" t="s">
        <v>6492</v>
      </c>
      <c r="I276" s="258">
        <v>1</v>
      </c>
      <c r="J276" s="257"/>
      <c r="K276" s="257"/>
    </row>
    <row r="277" spans="1:11" ht="26.4" x14ac:dyDescent="0.25">
      <c r="A277" s="248" t="s">
        <v>4011</v>
      </c>
      <c r="B277" s="255" t="s">
        <v>6713</v>
      </c>
      <c r="C277" s="256" t="s">
        <v>6877</v>
      </c>
      <c r="D277" s="255" t="s">
        <v>6711</v>
      </c>
      <c r="E277" s="255" t="s">
        <v>6415</v>
      </c>
      <c r="F277" s="255" t="s">
        <v>6715</v>
      </c>
      <c r="G277" s="255"/>
      <c r="H277" s="254" t="s">
        <v>58</v>
      </c>
      <c r="I277" s="253">
        <v>3.5999999999999997E-2</v>
      </c>
      <c r="J277" s="252">
        <v>19.95</v>
      </c>
      <c r="K277" s="252">
        <v>0.72</v>
      </c>
    </row>
    <row r="278" spans="1:11" ht="26.4" x14ac:dyDescent="0.25">
      <c r="A278" s="248" t="s">
        <v>4012</v>
      </c>
      <c r="B278" s="255" t="s">
        <v>6713</v>
      </c>
      <c r="C278" s="256" t="s">
        <v>6873</v>
      </c>
      <c r="D278" s="255" t="s">
        <v>6711</v>
      </c>
      <c r="E278" s="255" t="s">
        <v>6406</v>
      </c>
      <c r="F278" s="255" t="s">
        <v>6715</v>
      </c>
      <c r="G278" s="255"/>
      <c r="H278" s="254" t="s">
        <v>58</v>
      </c>
      <c r="I278" s="253">
        <v>0.36</v>
      </c>
      <c r="J278" s="252">
        <v>11.93</v>
      </c>
      <c r="K278" s="252">
        <f>TRUNC(J278*I278,2)</f>
        <v>4.29</v>
      </c>
    </row>
    <row r="279" spans="1:11" ht="13.8" x14ac:dyDescent="0.25">
      <c r="A279" s="248" t="s">
        <v>4014</v>
      </c>
      <c r="B279" s="250"/>
      <c r="C279" s="250"/>
      <c r="D279" s="250"/>
      <c r="E279" s="250"/>
      <c r="F279" s="250"/>
      <c r="G279" s="251"/>
      <c r="H279" s="250"/>
      <c r="I279" s="250" t="s">
        <v>6708</v>
      </c>
      <c r="J279" s="249"/>
      <c r="K279" s="249">
        <f>SUM(K277:K278)</f>
        <v>5.01</v>
      </c>
    </row>
    <row r="280" spans="1:11" ht="13.8" x14ac:dyDescent="0.25">
      <c r="A280" s="248" t="s">
        <v>4015</v>
      </c>
      <c r="B280" s="247"/>
      <c r="C280" s="247"/>
      <c r="D280" s="247"/>
      <c r="E280" s="247"/>
      <c r="F280" s="247"/>
      <c r="G280" s="247"/>
      <c r="H280" s="247"/>
      <c r="I280" s="247"/>
      <c r="J280" s="246"/>
      <c r="K280" s="246"/>
    </row>
    <row r="281" spans="1:11" ht="13.8" x14ac:dyDescent="0.25">
      <c r="A281" s="248" t="s">
        <v>4016</v>
      </c>
      <c r="B281" s="264" t="s">
        <v>11759</v>
      </c>
      <c r="C281" s="262" t="s">
        <v>6730</v>
      </c>
      <c r="D281" s="264" t="s">
        <v>6729</v>
      </c>
      <c r="E281" s="264" t="s">
        <v>6728</v>
      </c>
      <c r="F281" s="264" t="s">
        <v>6727</v>
      </c>
      <c r="G281" s="264"/>
      <c r="H281" s="263" t="s">
        <v>6726</v>
      </c>
      <c r="I281" s="262" t="s">
        <v>6725</v>
      </c>
      <c r="J281" s="261" t="s">
        <v>6724</v>
      </c>
      <c r="K281" s="261" t="s">
        <v>6723</v>
      </c>
    </row>
    <row r="282" spans="1:11" ht="26.4" x14ac:dyDescent="0.25">
      <c r="A282" s="248" t="s">
        <v>4017</v>
      </c>
      <c r="B282" s="247" t="s">
        <v>6721</v>
      </c>
      <c r="C282" s="260" t="s">
        <v>11758</v>
      </c>
      <c r="D282" s="247" t="s">
        <v>6711</v>
      </c>
      <c r="E282" s="247" t="s">
        <v>197</v>
      </c>
      <c r="F282" s="247">
        <v>2</v>
      </c>
      <c r="G282" s="247"/>
      <c r="H282" s="259" t="s">
        <v>6492</v>
      </c>
      <c r="I282" s="258">
        <v>1</v>
      </c>
      <c r="J282" s="257"/>
      <c r="K282" s="257"/>
    </row>
    <row r="283" spans="1:11" ht="26.4" x14ac:dyDescent="0.25">
      <c r="A283" s="248" t="s">
        <v>4018</v>
      </c>
      <c r="B283" s="255" t="s">
        <v>6713</v>
      </c>
      <c r="C283" s="256" t="s">
        <v>6877</v>
      </c>
      <c r="D283" s="255" t="s">
        <v>6711</v>
      </c>
      <c r="E283" s="255" t="s">
        <v>6415</v>
      </c>
      <c r="F283" s="255" t="s">
        <v>6715</v>
      </c>
      <c r="G283" s="255"/>
      <c r="H283" s="254" t="s">
        <v>58</v>
      </c>
      <c r="I283" s="253">
        <v>0.04</v>
      </c>
      <c r="J283" s="252">
        <v>19.95</v>
      </c>
      <c r="K283" s="252">
        <v>0.8</v>
      </c>
    </row>
    <row r="284" spans="1:11" ht="26.4" x14ac:dyDescent="0.25">
      <c r="A284" s="248" t="s">
        <v>4019</v>
      </c>
      <c r="B284" s="255" t="s">
        <v>6713</v>
      </c>
      <c r="C284" s="256" t="s">
        <v>6873</v>
      </c>
      <c r="D284" s="255" t="s">
        <v>6711</v>
      </c>
      <c r="E284" s="255" t="s">
        <v>6406</v>
      </c>
      <c r="F284" s="255" t="s">
        <v>6715</v>
      </c>
      <c r="G284" s="255"/>
      <c r="H284" s="254" t="s">
        <v>58</v>
      </c>
      <c r="I284" s="253">
        <v>0.4</v>
      </c>
      <c r="J284" s="252">
        <v>11.93</v>
      </c>
      <c r="K284" s="252">
        <f>TRUNC(J284*I284,2)</f>
        <v>4.7699999999999996</v>
      </c>
    </row>
    <row r="285" spans="1:11" ht="13.8" x14ac:dyDescent="0.25">
      <c r="A285" s="248" t="s">
        <v>4021</v>
      </c>
      <c r="B285" s="250"/>
      <c r="C285" s="250"/>
      <c r="D285" s="250"/>
      <c r="E285" s="250"/>
      <c r="F285" s="250"/>
      <c r="G285" s="251"/>
      <c r="H285" s="250"/>
      <c r="I285" s="250" t="s">
        <v>6708</v>
      </c>
      <c r="J285" s="249"/>
      <c r="K285" s="249">
        <f>SUM(K283:K284)</f>
        <v>5.5699999999999994</v>
      </c>
    </row>
    <row r="286" spans="1:11" ht="13.8" x14ac:dyDescent="0.25">
      <c r="A286" s="248" t="s">
        <v>4022</v>
      </c>
      <c r="B286" s="247"/>
      <c r="C286" s="247"/>
      <c r="D286" s="247"/>
      <c r="E286" s="247"/>
      <c r="F286" s="247"/>
      <c r="G286" s="247"/>
      <c r="H286" s="247"/>
      <c r="I286" s="247"/>
      <c r="J286" s="246"/>
      <c r="K286" s="246"/>
    </row>
    <row r="287" spans="1:11" ht="13.8" x14ac:dyDescent="0.25">
      <c r="A287" s="248" t="s">
        <v>4023</v>
      </c>
      <c r="B287" s="264" t="s">
        <v>11757</v>
      </c>
      <c r="C287" s="262" t="s">
        <v>6730</v>
      </c>
      <c r="D287" s="264" t="s">
        <v>6729</v>
      </c>
      <c r="E287" s="264" t="s">
        <v>6728</v>
      </c>
      <c r="F287" s="264" t="s">
        <v>6727</v>
      </c>
      <c r="G287" s="264"/>
      <c r="H287" s="263" t="s">
        <v>6726</v>
      </c>
      <c r="I287" s="262" t="s">
        <v>6725</v>
      </c>
      <c r="J287" s="261" t="s">
        <v>6724</v>
      </c>
      <c r="K287" s="261" t="s">
        <v>6723</v>
      </c>
    </row>
    <row r="288" spans="1:11" ht="39.6" x14ac:dyDescent="0.25">
      <c r="A288" s="248" t="s">
        <v>4024</v>
      </c>
      <c r="B288" s="247" t="s">
        <v>6721</v>
      </c>
      <c r="C288" s="260" t="s">
        <v>11756</v>
      </c>
      <c r="D288" s="247" t="s">
        <v>187</v>
      </c>
      <c r="E288" s="247" t="s">
        <v>11755</v>
      </c>
      <c r="F288" s="247" t="s">
        <v>10160</v>
      </c>
      <c r="G288" s="247"/>
      <c r="H288" s="259" t="s">
        <v>6492</v>
      </c>
      <c r="I288" s="258">
        <v>1</v>
      </c>
      <c r="J288" s="257">
        <v>0</v>
      </c>
      <c r="K288" s="257">
        <f>TRUNC(J288*I288,2)</f>
        <v>0</v>
      </c>
    </row>
    <row r="289" spans="1:11" ht="26.4" x14ac:dyDescent="0.25">
      <c r="A289" s="248" t="s">
        <v>4025</v>
      </c>
      <c r="B289" s="268" t="s">
        <v>6797</v>
      </c>
      <c r="C289" s="269" t="s">
        <v>8950</v>
      </c>
      <c r="D289" s="268" t="s">
        <v>187</v>
      </c>
      <c r="E289" s="268" t="s">
        <v>6491</v>
      </c>
      <c r="F289" s="268" t="s">
        <v>6794</v>
      </c>
      <c r="G289" s="268"/>
      <c r="H289" s="267" t="s">
        <v>147</v>
      </c>
      <c r="I289" s="266">
        <v>2.29E-2</v>
      </c>
      <c r="J289" s="265">
        <v>20.239999999999998</v>
      </c>
      <c r="K289" s="265">
        <v>0.45</v>
      </c>
    </row>
    <row r="290" spans="1:11" ht="26.4" x14ac:dyDescent="0.25">
      <c r="A290" s="248" t="s">
        <v>4026</v>
      </c>
      <c r="B290" s="268" t="s">
        <v>6797</v>
      </c>
      <c r="C290" s="269" t="s">
        <v>7146</v>
      </c>
      <c r="D290" s="268" t="s">
        <v>187</v>
      </c>
      <c r="E290" s="268" t="s">
        <v>1443</v>
      </c>
      <c r="F290" s="268" t="s">
        <v>6794</v>
      </c>
      <c r="G290" s="268"/>
      <c r="H290" s="267" t="s">
        <v>147</v>
      </c>
      <c r="I290" s="266">
        <v>6.4699999999999994E-2</v>
      </c>
      <c r="J290" s="265">
        <v>17.38</v>
      </c>
      <c r="K290" s="265">
        <f>TRUNC(J290*I290,2)</f>
        <v>1.1200000000000001</v>
      </c>
    </row>
    <row r="291" spans="1:11" ht="13.8" x14ac:dyDescent="0.25">
      <c r="A291" s="248" t="s">
        <v>4028</v>
      </c>
      <c r="B291" s="250"/>
      <c r="C291" s="250"/>
      <c r="D291" s="250"/>
      <c r="E291" s="250"/>
      <c r="F291" s="250"/>
      <c r="G291" s="251"/>
      <c r="H291" s="250"/>
      <c r="I291" s="250" t="s">
        <v>6708</v>
      </c>
      <c r="J291" s="249"/>
      <c r="K291" s="249">
        <f>SUM(K289:K290)</f>
        <v>1.57</v>
      </c>
    </row>
    <row r="292" spans="1:11" ht="13.8" x14ac:dyDescent="0.25">
      <c r="A292" s="248" t="s">
        <v>4029</v>
      </c>
      <c r="B292" s="247"/>
      <c r="C292" s="247"/>
      <c r="D292" s="247"/>
      <c r="E292" s="247"/>
      <c r="F292" s="247"/>
      <c r="G292" s="247"/>
      <c r="H292" s="247"/>
      <c r="I292" s="247"/>
      <c r="J292" s="246"/>
      <c r="K292" s="246"/>
    </row>
    <row r="293" spans="1:11" ht="13.8" x14ac:dyDescent="0.25">
      <c r="A293" s="248" t="s">
        <v>4030</v>
      </c>
      <c r="B293" s="264" t="s">
        <v>11754</v>
      </c>
      <c r="C293" s="262" t="s">
        <v>6730</v>
      </c>
      <c r="D293" s="264" t="s">
        <v>6729</v>
      </c>
      <c r="E293" s="264" t="s">
        <v>6728</v>
      </c>
      <c r="F293" s="264" t="s">
        <v>6727</v>
      </c>
      <c r="G293" s="264"/>
      <c r="H293" s="263" t="s">
        <v>6726</v>
      </c>
      <c r="I293" s="262" t="s">
        <v>6725</v>
      </c>
      <c r="J293" s="261" t="s">
        <v>6724</v>
      </c>
      <c r="K293" s="261" t="s">
        <v>6723</v>
      </c>
    </row>
    <row r="294" spans="1:11" ht="39.6" x14ac:dyDescent="0.25">
      <c r="A294" s="248" t="s">
        <v>4031</v>
      </c>
      <c r="B294" s="247" t="s">
        <v>6721</v>
      </c>
      <c r="C294" s="260" t="s">
        <v>11753</v>
      </c>
      <c r="D294" s="247" t="s">
        <v>187</v>
      </c>
      <c r="E294" s="247" t="s">
        <v>200</v>
      </c>
      <c r="F294" s="247" t="s">
        <v>10160</v>
      </c>
      <c r="G294" s="247"/>
      <c r="H294" s="259" t="s">
        <v>6492</v>
      </c>
      <c r="I294" s="258">
        <v>1</v>
      </c>
      <c r="J294" s="257"/>
      <c r="K294" s="257"/>
    </row>
    <row r="295" spans="1:11" ht="26.4" x14ac:dyDescent="0.25">
      <c r="A295" s="248" t="s">
        <v>4032</v>
      </c>
      <c r="B295" s="268" t="s">
        <v>6797</v>
      </c>
      <c r="C295" s="269" t="s">
        <v>8950</v>
      </c>
      <c r="D295" s="268" t="s">
        <v>187</v>
      </c>
      <c r="E295" s="268" t="s">
        <v>6491</v>
      </c>
      <c r="F295" s="268" t="s">
        <v>6794</v>
      </c>
      <c r="G295" s="268"/>
      <c r="H295" s="267" t="s">
        <v>147</v>
      </c>
      <c r="I295" s="266">
        <v>3.2800000000000003E-2</v>
      </c>
      <c r="J295" s="265">
        <v>20.239999999999998</v>
      </c>
      <c r="K295" s="265">
        <f>TRUNC(J295*I295,2)</f>
        <v>0.66</v>
      </c>
    </row>
    <row r="296" spans="1:11" ht="26.4" x14ac:dyDescent="0.25">
      <c r="A296" s="248" t="s">
        <v>4033</v>
      </c>
      <c r="B296" s="268" t="s">
        <v>6797</v>
      </c>
      <c r="C296" s="269" t="s">
        <v>7146</v>
      </c>
      <c r="D296" s="268" t="s">
        <v>187</v>
      </c>
      <c r="E296" s="268" t="s">
        <v>1443</v>
      </c>
      <c r="F296" s="268" t="s">
        <v>6794</v>
      </c>
      <c r="G296" s="268"/>
      <c r="H296" s="267" t="s">
        <v>147</v>
      </c>
      <c r="I296" s="266">
        <v>9.2700000000000005E-2</v>
      </c>
      <c r="J296" s="265">
        <v>17.38</v>
      </c>
      <c r="K296" s="265">
        <v>1.6</v>
      </c>
    </row>
    <row r="297" spans="1:11" ht="13.8" x14ac:dyDescent="0.25">
      <c r="A297" s="248" t="s">
        <v>4035</v>
      </c>
      <c r="B297" s="250"/>
      <c r="C297" s="250"/>
      <c r="D297" s="250"/>
      <c r="E297" s="250"/>
      <c r="F297" s="250"/>
      <c r="G297" s="251"/>
      <c r="H297" s="250"/>
      <c r="I297" s="250" t="s">
        <v>6708</v>
      </c>
      <c r="J297" s="249"/>
      <c r="K297" s="249">
        <f>SUM(K295:K296)</f>
        <v>2.2600000000000002</v>
      </c>
    </row>
    <row r="298" spans="1:11" ht="13.8" x14ac:dyDescent="0.25">
      <c r="A298" s="248" t="s">
        <v>4036</v>
      </c>
      <c r="B298" s="247"/>
      <c r="C298" s="247"/>
      <c r="D298" s="247"/>
      <c r="E298" s="247"/>
      <c r="F298" s="247"/>
      <c r="G298" s="247"/>
      <c r="H298" s="247"/>
      <c r="I298" s="247"/>
      <c r="J298" s="246"/>
      <c r="K298" s="246"/>
    </row>
    <row r="299" spans="1:11" ht="13.8" x14ac:dyDescent="0.25">
      <c r="A299" s="248" t="s">
        <v>4037</v>
      </c>
      <c r="B299" s="264" t="s">
        <v>11752</v>
      </c>
      <c r="C299" s="262" t="s">
        <v>6730</v>
      </c>
      <c r="D299" s="264" t="s">
        <v>6729</v>
      </c>
      <c r="E299" s="264" t="s">
        <v>6728</v>
      </c>
      <c r="F299" s="264" t="s">
        <v>6727</v>
      </c>
      <c r="G299" s="264"/>
      <c r="H299" s="263" t="s">
        <v>6726</v>
      </c>
      <c r="I299" s="262" t="s">
        <v>6725</v>
      </c>
      <c r="J299" s="261" t="s">
        <v>6724</v>
      </c>
      <c r="K299" s="261" t="s">
        <v>6723</v>
      </c>
    </row>
    <row r="300" spans="1:11" ht="39.6" x14ac:dyDescent="0.25">
      <c r="A300" s="248" t="s">
        <v>4038</v>
      </c>
      <c r="B300" s="247" t="s">
        <v>6721</v>
      </c>
      <c r="C300" s="260" t="s">
        <v>11751</v>
      </c>
      <c r="D300" s="247" t="s">
        <v>6711</v>
      </c>
      <c r="E300" s="247" t="s">
        <v>11750</v>
      </c>
      <c r="F300" s="247">
        <v>2</v>
      </c>
      <c r="G300" s="247"/>
      <c r="H300" s="259" t="s">
        <v>6492</v>
      </c>
      <c r="I300" s="258">
        <v>1</v>
      </c>
      <c r="J300" s="257"/>
      <c r="K300" s="257"/>
    </row>
    <row r="301" spans="1:11" ht="26.4" x14ac:dyDescent="0.25">
      <c r="A301" s="248" t="s">
        <v>4039</v>
      </c>
      <c r="B301" s="255" t="s">
        <v>6713</v>
      </c>
      <c r="C301" s="256" t="s">
        <v>6877</v>
      </c>
      <c r="D301" s="255" t="s">
        <v>6711</v>
      </c>
      <c r="E301" s="255" t="s">
        <v>6415</v>
      </c>
      <c r="F301" s="255" t="s">
        <v>6715</v>
      </c>
      <c r="G301" s="255"/>
      <c r="H301" s="254" t="s">
        <v>58</v>
      </c>
      <c r="I301" s="253">
        <v>4.2000000000000003E-2</v>
      </c>
      <c r="J301" s="252">
        <v>19.95</v>
      </c>
      <c r="K301" s="252">
        <f>TRUNC(J301*I301,2)</f>
        <v>0.83</v>
      </c>
    </row>
    <row r="302" spans="1:11" ht="26.4" x14ac:dyDescent="0.25">
      <c r="A302" s="248" t="s">
        <v>4040</v>
      </c>
      <c r="B302" s="255" t="s">
        <v>6713</v>
      </c>
      <c r="C302" s="256" t="s">
        <v>6873</v>
      </c>
      <c r="D302" s="255" t="s">
        <v>6711</v>
      </c>
      <c r="E302" s="255" t="s">
        <v>6406</v>
      </c>
      <c r="F302" s="255" t="s">
        <v>6715</v>
      </c>
      <c r="G302" s="255"/>
      <c r="H302" s="254" t="s">
        <v>58</v>
      </c>
      <c r="I302" s="253">
        <v>0.42</v>
      </c>
      <c r="J302" s="252">
        <v>11.93</v>
      </c>
      <c r="K302" s="252">
        <v>5.0199999999999996</v>
      </c>
    </row>
    <row r="303" spans="1:11" ht="13.8" x14ac:dyDescent="0.25">
      <c r="A303" s="248" t="s">
        <v>4042</v>
      </c>
      <c r="B303" s="250"/>
      <c r="C303" s="250"/>
      <c r="D303" s="250"/>
      <c r="E303" s="250"/>
      <c r="F303" s="250"/>
      <c r="G303" s="251"/>
      <c r="H303" s="250"/>
      <c r="I303" s="250" t="s">
        <v>6708</v>
      </c>
      <c r="J303" s="249"/>
      <c r="K303" s="249">
        <f>SUM(K301:K302)</f>
        <v>5.85</v>
      </c>
    </row>
    <row r="304" spans="1:11" ht="13.8" x14ac:dyDescent="0.25">
      <c r="A304" s="248" t="s">
        <v>4043</v>
      </c>
      <c r="B304" s="247"/>
      <c r="C304" s="247"/>
      <c r="D304" s="247"/>
      <c r="E304" s="247"/>
      <c r="F304" s="247"/>
      <c r="G304" s="247"/>
      <c r="H304" s="247"/>
      <c r="I304" s="247"/>
      <c r="J304" s="246"/>
      <c r="K304" s="246"/>
    </row>
    <row r="305" spans="1:11" ht="13.8" x14ac:dyDescent="0.25">
      <c r="A305" s="248" t="s">
        <v>4044</v>
      </c>
      <c r="B305" s="264" t="s">
        <v>11749</v>
      </c>
      <c r="C305" s="262" t="s">
        <v>6730</v>
      </c>
      <c r="D305" s="264" t="s">
        <v>6729</v>
      </c>
      <c r="E305" s="264" t="s">
        <v>6728</v>
      </c>
      <c r="F305" s="264" t="s">
        <v>6727</v>
      </c>
      <c r="G305" s="264"/>
      <c r="H305" s="263" t="s">
        <v>6726</v>
      </c>
      <c r="I305" s="262" t="s">
        <v>6725</v>
      </c>
      <c r="J305" s="261" t="s">
        <v>6724</v>
      </c>
      <c r="K305" s="261" t="s">
        <v>6723</v>
      </c>
    </row>
    <row r="306" spans="1:11" ht="26.4" x14ac:dyDescent="0.25">
      <c r="A306" s="248" t="s">
        <v>4045</v>
      </c>
      <c r="B306" s="247" t="s">
        <v>6721</v>
      </c>
      <c r="C306" s="260" t="s">
        <v>11748</v>
      </c>
      <c r="D306" s="247" t="s">
        <v>6711</v>
      </c>
      <c r="E306" s="247" t="s">
        <v>220</v>
      </c>
      <c r="F306" s="247">
        <v>4</v>
      </c>
      <c r="G306" s="247"/>
      <c r="H306" s="259" t="s">
        <v>6870</v>
      </c>
      <c r="I306" s="258">
        <v>1</v>
      </c>
      <c r="J306" s="257"/>
      <c r="K306" s="257"/>
    </row>
    <row r="307" spans="1:11" ht="26.4" x14ac:dyDescent="0.25">
      <c r="A307" s="248" t="s">
        <v>4046</v>
      </c>
      <c r="B307" s="255" t="s">
        <v>6713</v>
      </c>
      <c r="C307" s="256" t="s">
        <v>11747</v>
      </c>
      <c r="D307" s="255" t="s">
        <v>6711</v>
      </c>
      <c r="E307" s="255" t="s">
        <v>11746</v>
      </c>
      <c r="F307" s="255" t="s">
        <v>6710</v>
      </c>
      <c r="G307" s="255"/>
      <c r="H307" s="254" t="s">
        <v>6870</v>
      </c>
      <c r="I307" s="253">
        <v>1</v>
      </c>
      <c r="J307" s="252">
        <v>1.57</v>
      </c>
      <c r="K307" s="252">
        <f>TRUNC(J307*I307,2)</f>
        <v>1.57</v>
      </c>
    </row>
    <row r="308" spans="1:11" ht="13.8" x14ac:dyDescent="0.25">
      <c r="A308" s="248" t="s">
        <v>4048</v>
      </c>
      <c r="B308" s="250"/>
      <c r="C308" s="250"/>
      <c r="D308" s="250"/>
      <c r="E308" s="250"/>
      <c r="F308" s="250"/>
      <c r="G308" s="251"/>
      <c r="H308" s="250"/>
      <c r="I308" s="250" t="s">
        <v>6708</v>
      </c>
      <c r="J308" s="249"/>
      <c r="K308" s="249">
        <f>SUM(K307)</f>
        <v>1.57</v>
      </c>
    </row>
    <row r="309" spans="1:11" ht="13.8" x14ac:dyDescent="0.25">
      <c r="A309" s="248" t="s">
        <v>4049</v>
      </c>
      <c r="B309" s="247"/>
      <c r="C309" s="247"/>
      <c r="D309" s="247"/>
      <c r="E309" s="247"/>
      <c r="F309" s="247"/>
      <c r="G309" s="247"/>
      <c r="H309" s="247"/>
      <c r="I309" s="247"/>
      <c r="J309" s="246"/>
      <c r="K309" s="246"/>
    </row>
    <row r="310" spans="1:11" ht="13.8" x14ac:dyDescent="0.25">
      <c r="A310" s="248" t="s">
        <v>4050</v>
      </c>
      <c r="B310" s="264" t="s">
        <v>11745</v>
      </c>
      <c r="C310" s="262" t="s">
        <v>6730</v>
      </c>
      <c r="D310" s="264" t="s">
        <v>6729</v>
      </c>
      <c r="E310" s="264" t="s">
        <v>6728</v>
      </c>
      <c r="F310" s="264" t="s">
        <v>6727</v>
      </c>
      <c r="G310" s="264"/>
      <c r="H310" s="263" t="s">
        <v>6726</v>
      </c>
      <c r="I310" s="262" t="s">
        <v>6725</v>
      </c>
      <c r="J310" s="261" t="s">
        <v>6724</v>
      </c>
      <c r="K310" s="261" t="s">
        <v>6723</v>
      </c>
    </row>
    <row r="311" spans="1:11" ht="26.4" x14ac:dyDescent="0.25">
      <c r="A311" s="248" t="s">
        <v>4051</v>
      </c>
      <c r="B311" s="247" t="s">
        <v>6721</v>
      </c>
      <c r="C311" s="260" t="s">
        <v>11744</v>
      </c>
      <c r="D311" s="247" t="s">
        <v>6711</v>
      </c>
      <c r="E311" s="247" t="s">
        <v>222</v>
      </c>
      <c r="F311" s="247">
        <v>4</v>
      </c>
      <c r="G311" s="247"/>
      <c r="H311" s="259" t="s">
        <v>6870</v>
      </c>
      <c r="I311" s="258">
        <v>1</v>
      </c>
      <c r="J311" s="257"/>
      <c r="K311" s="257"/>
    </row>
    <row r="312" spans="1:11" ht="26.4" x14ac:dyDescent="0.25">
      <c r="A312" s="248" t="s">
        <v>4052</v>
      </c>
      <c r="B312" s="255" t="s">
        <v>6713</v>
      </c>
      <c r="C312" s="256" t="s">
        <v>11743</v>
      </c>
      <c r="D312" s="255" t="s">
        <v>6711</v>
      </c>
      <c r="E312" s="255" t="s">
        <v>11742</v>
      </c>
      <c r="F312" s="255" t="s">
        <v>6710</v>
      </c>
      <c r="G312" s="255"/>
      <c r="H312" s="254" t="s">
        <v>6870</v>
      </c>
      <c r="I312" s="253">
        <v>1</v>
      </c>
      <c r="J312" s="252">
        <v>1.1499999999999999</v>
      </c>
      <c r="K312" s="252">
        <f>TRUNC(J312*I312,2)</f>
        <v>1.1499999999999999</v>
      </c>
    </row>
    <row r="313" spans="1:11" ht="13.8" x14ac:dyDescent="0.25">
      <c r="A313" s="248" t="s">
        <v>4054</v>
      </c>
      <c r="B313" s="250"/>
      <c r="C313" s="250"/>
      <c r="D313" s="250"/>
      <c r="E313" s="250"/>
      <c r="F313" s="250"/>
      <c r="G313" s="251"/>
      <c r="H313" s="250"/>
      <c r="I313" s="250" t="s">
        <v>6708</v>
      </c>
      <c r="J313" s="249"/>
      <c r="K313" s="249">
        <f>SUM(K312)</f>
        <v>1.1499999999999999</v>
      </c>
    </row>
    <row r="314" spans="1:11" ht="13.8" x14ac:dyDescent="0.25">
      <c r="A314" s="248" t="s">
        <v>4055</v>
      </c>
      <c r="B314" s="247"/>
      <c r="C314" s="247"/>
      <c r="D314" s="247"/>
      <c r="E314" s="247"/>
      <c r="F314" s="247"/>
      <c r="G314" s="247"/>
      <c r="H314" s="247"/>
      <c r="I314" s="247"/>
      <c r="J314" s="246"/>
      <c r="K314" s="246"/>
    </row>
    <row r="315" spans="1:11" ht="13.8" x14ac:dyDescent="0.25">
      <c r="A315" s="248" t="s">
        <v>4056</v>
      </c>
      <c r="B315" s="264" t="s">
        <v>11741</v>
      </c>
      <c r="C315" s="262" t="s">
        <v>6730</v>
      </c>
      <c r="D315" s="264" t="s">
        <v>6729</v>
      </c>
      <c r="E315" s="264" t="s">
        <v>6728</v>
      </c>
      <c r="F315" s="264" t="s">
        <v>6727</v>
      </c>
      <c r="G315" s="264"/>
      <c r="H315" s="263" t="s">
        <v>6726</v>
      </c>
      <c r="I315" s="262" t="s">
        <v>6725</v>
      </c>
      <c r="J315" s="261" t="s">
        <v>6724</v>
      </c>
      <c r="K315" s="261" t="s">
        <v>6723</v>
      </c>
    </row>
    <row r="316" spans="1:11" ht="26.4" x14ac:dyDescent="0.25">
      <c r="A316" s="248" t="s">
        <v>4057</v>
      </c>
      <c r="B316" s="247" t="s">
        <v>6721</v>
      </c>
      <c r="C316" s="260" t="s">
        <v>11740</v>
      </c>
      <c r="D316" s="247" t="s">
        <v>6711</v>
      </c>
      <c r="E316" s="247" t="s">
        <v>224</v>
      </c>
      <c r="F316" s="247">
        <v>4</v>
      </c>
      <c r="G316" s="247"/>
      <c r="H316" s="259" t="s">
        <v>11737</v>
      </c>
      <c r="I316" s="258">
        <v>1</v>
      </c>
      <c r="J316" s="257"/>
      <c r="K316" s="257"/>
    </row>
    <row r="317" spans="1:11" ht="26.4" x14ac:dyDescent="0.25">
      <c r="A317" s="248" t="s">
        <v>4058</v>
      </c>
      <c r="B317" s="255" t="s">
        <v>6713</v>
      </c>
      <c r="C317" s="256" t="s">
        <v>11739</v>
      </c>
      <c r="D317" s="255" t="s">
        <v>6711</v>
      </c>
      <c r="E317" s="255" t="s">
        <v>11738</v>
      </c>
      <c r="F317" s="255" t="s">
        <v>6710</v>
      </c>
      <c r="G317" s="255"/>
      <c r="H317" s="254" t="s">
        <v>11737</v>
      </c>
      <c r="I317" s="253">
        <v>1</v>
      </c>
      <c r="J317" s="252">
        <v>2.19</v>
      </c>
      <c r="K317" s="252">
        <f>TRUNC(J317*I317,2)</f>
        <v>2.19</v>
      </c>
    </row>
    <row r="318" spans="1:11" ht="13.8" x14ac:dyDescent="0.25">
      <c r="A318" s="248" t="s">
        <v>4060</v>
      </c>
      <c r="B318" s="250"/>
      <c r="C318" s="250"/>
      <c r="D318" s="250"/>
      <c r="E318" s="250"/>
      <c r="F318" s="250"/>
      <c r="G318" s="251"/>
      <c r="H318" s="250"/>
      <c r="I318" s="250" t="s">
        <v>6708</v>
      </c>
      <c r="J318" s="249"/>
      <c r="K318" s="249">
        <f>SUM(K317)</f>
        <v>2.19</v>
      </c>
    </row>
    <row r="319" spans="1:11" ht="13.8" x14ac:dyDescent="0.25">
      <c r="A319" s="248" t="s">
        <v>4061</v>
      </c>
      <c r="B319" s="247"/>
      <c r="C319" s="247"/>
      <c r="D319" s="247"/>
      <c r="E319" s="247"/>
      <c r="F319" s="247"/>
      <c r="G319" s="247"/>
      <c r="H319" s="247"/>
      <c r="I319" s="247"/>
      <c r="J319" s="246"/>
      <c r="K319" s="246"/>
    </row>
    <row r="320" spans="1:11" ht="13.8" x14ac:dyDescent="0.25">
      <c r="A320" s="248" t="s">
        <v>4062</v>
      </c>
      <c r="B320" s="264" t="s">
        <v>11736</v>
      </c>
      <c r="C320" s="262" t="s">
        <v>6730</v>
      </c>
      <c r="D320" s="264" t="s">
        <v>6729</v>
      </c>
      <c r="E320" s="264" t="s">
        <v>6728</v>
      </c>
      <c r="F320" s="264" t="s">
        <v>6727</v>
      </c>
      <c r="G320" s="264"/>
      <c r="H320" s="263" t="s">
        <v>6726</v>
      </c>
      <c r="I320" s="262" t="s">
        <v>6725</v>
      </c>
      <c r="J320" s="261" t="s">
        <v>6724</v>
      </c>
      <c r="K320" s="261" t="s">
        <v>6723</v>
      </c>
    </row>
    <row r="321" spans="1:11" ht="26.4" x14ac:dyDescent="0.25">
      <c r="A321" s="248" t="s">
        <v>4063</v>
      </c>
      <c r="B321" s="247" t="s">
        <v>6721</v>
      </c>
      <c r="C321" s="260" t="s">
        <v>11735</v>
      </c>
      <c r="D321" s="247" t="s">
        <v>6711</v>
      </c>
      <c r="E321" s="247" t="s">
        <v>231</v>
      </c>
      <c r="F321" s="247">
        <v>4</v>
      </c>
      <c r="G321" s="247"/>
      <c r="H321" s="259" t="s">
        <v>6870</v>
      </c>
      <c r="I321" s="258">
        <v>1</v>
      </c>
      <c r="J321" s="257"/>
      <c r="K321" s="257"/>
    </row>
    <row r="322" spans="1:11" ht="26.4" x14ac:dyDescent="0.25">
      <c r="A322" s="248" t="s">
        <v>4064</v>
      </c>
      <c r="B322" s="255" t="s">
        <v>6713</v>
      </c>
      <c r="C322" s="256" t="s">
        <v>11734</v>
      </c>
      <c r="D322" s="255" t="s">
        <v>6711</v>
      </c>
      <c r="E322" s="255" t="s">
        <v>231</v>
      </c>
      <c r="F322" s="255" t="s">
        <v>6710</v>
      </c>
      <c r="G322" s="255"/>
      <c r="H322" s="254" t="s">
        <v>6870</v>
      </c>
      <c r="I322" s="253">
        <v>1</v>
      </c>
      <c r="J322" s="252">
        <v>4.47</v>
      </c>
      <c r="K322" s="252">
        <f>TRUNC(J322*I322,2)</f>
        <v>4.47</v>
      </c>
    </row>
    <row r="323" spans="1:11" ht="13.8" x14ac:dyDescent="0.25">
      <c r="A323" s="248" t="s">
        <v>4066</v>
      </c>
      <c r="B323" s="250"/>
      <c r="C323" s="250"/>
      <c r="D323" s="250"/>
      <c r="E323" s="250"/>
      <c r="F323" s="250"/>
      <c r="G323" s="251"/>
      <c r="H323" s="250"/>
      <c r="I323" s="250" t="s">
        <v>6708</v>
      </c>
      <c r="J323" s="249"/>
      <c r="K323" s="249">
        <f>SUM(K322)</f>
        <v>4.47</v>
      </c>
    </row>
    <row r="324" spans="1:11" ht="13.8" x14ac:dyDescent="0.25">
      <c r="A324" s="248" t="s">
        <v>4067</v>
      </c>
      <c r="B324" s="247"/>
      <c r="C324" s="247"/>
      <c r="D324" s="247"/>
      <c r="E324" s="247"/>
      <c r="F324" s="247"/>
      <c r="G324" s="247"/>
      <c r="H324" s="247"/>
      <c r="I324" s="247"/>
      <c r="J324" s="246"/>
      <c r="K324" s="246"/>
    </row>
    <row r="325" spans="1:11" ht="13.8" x14ac:dyDescent="0.25">
      <c r="A325" s="248" t="s">
        <v>4068</v>
      </c>
      <c r="B325" s="264" t="s">
        <v>11733</v>
      </c>
      <c r="C325" s="262" t="s">
        <v>6730</v>
      </c>
      <c r="D325" s="264" t="s">
        <v>6729</v>
      </c>
      <c r="E325" s="264" t="s">
        <v>6728</v>
      </c>
      <c r="F325" s="264" t="s">
        <v>6727</v>
      </c>
      <c r="G325" s="264"/>
      <c r="H325" s="263" t="s">
        <v>6726</v>
      </c>
      <c r="I325" s="262" t="s">
        <v>6725</v>
      </c>
      <c r="J325" s="261" t="s">
        <v>6724</v>
      </c>
      <c r="K325" s="261" t="s">
        <v>6723</v>
      </c>
    </row>
    <row r="326" spans="1:11" ht="26.4" x14ac:dyDescent="0.25">
      <c r="A326" s="248" t="s">
        <v>4069</v>
      </c>
      <c r="B326" s="247" t="s">
        <v>6721</v>
      </c>
      <c r="C326" s="260" t="s">
        <v>11732</v>
      </c>
      <c r="D326" s="247" t="s">
        <v>6711</v>
      </c>
      <c r="E326" s="247" t="s">
        <v>234</v>
      </c>
      <c r="F326" s="247">
        <v>4</v>
      </c>
      <c r="G326" s="247"/>
      <c r="H326" s="259" t="s">
        <v>6870</v>
      </c>
      <c r="I326" s="258">
        <v>1</v>
      </c>
      <c r="J326" s="257"/>
      <c r="K326" s="257"/>
    </row>
    <row r="327" spans="1:11" ht="26.4" x14ac:dyDescent="0.25">
      <c r="A327" s="248" t="s">
        <v>4070</v>
      </c>
      <c r="B327" s="255" t="s">
        <v>6713</v>
      </c>
      <c r="C327" s="256" t="s">
        <v>11731</v>
      </c>
      <c r="D327" s="255" t="s">
        <v>6711</v>
      </c>
      <c r="E327" s="255" t="s">
        <v>11730</v>
      </c>
      <c r="F327" s="255" t="s">
        <v>6710</v>
      </c>
      <c r="G327" s="255"/>
      <c r="H327" s="254" t="s">
        <v>6870</v>
      </c>
      <c r="I327" s="253">
        <v>1</v>
      </c>
      <c r="J327" s="252">
        <v>1.1499999999999999</v>
      </c>
      <c r="K327" s="252">
        <f>TRUNC(J327*I327,2)</f>
        <v>1.1499999999999999</v>
      </c>
    </row>
    <row r="328" spans="1:11" ht="13.8" x14ac:dyDescent="0.25">
      <c r="A328" s="248" t="s">
        <v>4072</v>
      </c>
      <c r="B328" s="250"/>
      <c r="C328" s="250"/>
      <c r="D328" s="250"/>
      <c r="E328" s="250"/>
      <c r="F328" s="250"/>
      <c r="G328" s="251"/>
      <c r="H328" s="250"/>
      <c r="I328" s="250" t="s">
        <v>6708</v>
      </c>
      <c r="J328" s="249"/>
      <c r="K328" s="249">
        <f>SUM(K327)</f>
        <v>1.1499999999999999</v>
      </c>
    </row>
    <row r="329" spans="1:11" ht="13.8" x14ac:dyDescent="0.25">
      <c r="A329" s="248" t="s">
        <v>4073</v>
      </c>
      <c r="B329" s="247"/>
      <c r="C329" s="247"/>
      <c r="D329" s="247"/>
      <c r="E329" s="247"/>
      <c r="F329" s="247"/>
      <c r="G329" s="247"/>
      <c r="H329" s="247"/>
      <c r="I329" s="247"/>
      <c r="J329" s="246"/>
      <c r="K329" s="246"/>
    </row>
    <row r="330" spans="1:11" ht="13.8" x14ac:dyDescent="0.25">
      <c r="A330" s="248" t="s">
        <v>4074</v>
      </c>
      <c r="B330" s="264" t="s">
        <v>11729</v>
      </c>
      <c r="C330" s="262" t="s">
        <v>6730</v>
      </c>
      <c r="D330" s="264" t="s">
        <v>6729</v>
      </c>
      <c r="E330" s="264" t="s">
        <v>6728</v>
      </c>
      <c r="F330" s="264" t="s">
        <v>6727</v>
      </c>
      <c r="G330" s="264"/>
      <c r="H330" s="263" t="s">
        <v>6726</v>
      </c>
      <c r="I330" s="262" t="s">
        <v>6725</v>
      </c>
      <c r="J330" s="261" t="s">
        <v>6724</v>
      </c>
      <c r="K330" s="261" t="s">
        <v>6723</v>
      </c>
    </row>
    <row r="331" spans="1:11" ht="26.4" x14ac:dyDescent="0.25">
      <c r="A331" s="248" t="s">
        <v>4075</v>
      </c>
      <c r="B331" s="247" t="s">
        <v>6721</v>
      </c>
      <c r="C331" s="260" t="s">
        <v>11728</v>
      </c>
      <c r="D331" s="247" t="s">
        <v>6711</v>
      </c>
      <c r="E331" s="247" t="s">
        <v>236</v>
      </c>
      <c r="F331" s="247">
        <v>4</v>
      </c>
      <c r="G331" s="247"/>
      <c r="H331" s="259" t="s">
        <v>6870</v>
      </c>
      <c r="I331" s="258">
        <v>1</v>
      </c>
      <c r="J331" s="257"/>
      <c r="K331" s="257"/>
    </row>
    <row r="332" spans="1:11" ht="26.4" x14ac:dyDescent="0.25">
      <c r="A332" s="248" t="s">
        <v>4076</v>
      </c>
      <c r="B332" s="255" t="s">
        <v>6713</v>
      </c>
      <c r="C332" s="256" t="s">
        <v>11727</v>
      </c>
      <c r="D332" s="255" t="s">
        <v>6711</v>
      </c>
      <c r="E332" s="255" t="s">
        <v>11726</v>
      </c>
      <c r="F332" s="255" t="s">
        <v>6710</v>
      </c>
      <c r="G332" s="255"/>
      <c r="H332" s="254" t="s">
        <v>6870</v>
      </c>
      <c r="I332" s="253">
        <v>1</v>
      </c>
      <c r="J332" s="252">
        <v>1.73</v>
      </c>
      <c r="K332" s="252">
        <f>TRUNC(J332*I332,2)</f>
        <v>1.73</v>
      </c>
    </row>
    <row r="333" spans="1:11" ht="13.8" x14ac:dyDescent="0.25">
      <c r="A333" s="248" t="s">
        <v>4078</v>
      </c>
      <c r="B333" s="250"/>
      <c r="C333" s="250"/>
      <c r="D333" s="250"/>
      <c r="E333" s="250"/>
      <c r="F333" s="250"/>
      <c r="G333" s="251"/>
      <c r="H333" s="250"/>
      <c r="I333" s="250" t="s">
        <v>6708</v>
      </c>
      <c r="J333" s="249"/>
      <c r="K333" s="249">
        <f>SUM(K332)</f>
        <v>1.73</v>
      </c>
    </row>
    <row r="334" spans="1:11" ht="13.8" x14ac:dyDescent="0.25">
      <c r="A334" s="248" t="s">
        <v>4079</v>
      </c>
      <c r="B334" s="247"/>
      <c r="C334" s="247"/>
      <c r="D334" s="247"/>
      <c r="E334" s="247"/>
      <c r="F334" s="247"/>
      <c r="G334" s="247"/>
      <c r="H334" s="247"/>
      <c r="I334" s="247"/>
      <c r="J334" s="246"/>
      <c r="K334" s="246"/>
    </row>
    <row r="335" spans="1:11" ht="13.8" x14ac:dyDescent="0.25">
      <c r="A335" s="248" t="s">
        <v>4080</v>
      </c>
      <c r="B335" s="264" t="s">
        <v>11725</v>
      </c>
      <c r="C335" s="262" t="s">
        <v>6730</v>
      </c>
      <c r="D335" s="264" t="s">
        <v>6729</v>
      </c>
      <c r="E335" s="264" t="s">
        <v>6728</v>
      </c>
      <c r="F335" s="264" t="s">
        <v>6727</v>
      </c>
      <c r="G335" s="264"/>
      <c r="H335" s="263" t="s">
        <v>6726</v>
      </c>
      <c r="I335" s="262" t="s">
        <v>6725</v>
      </c>
      <c r="J335" s="261" t="s">
        <v>6724</v>
      </c>
      <c r="K335" s="261" t="s">
        <v>6723</v>
      </c>
    </row>
    <row r="336" spans="1:11" ht="66" x14ac:dyDescent="0.25">
      <c r="A336" s="248" t="s">
        <v>4081</v>
      </c>
      <c r="B336" s="247" t="s">
        <v>6721</v>
      </c>
      <c r="C336" s="260" t="s">
        <v>11724</v>
      </c>
      <c r="D336" s="247" t="s">
        <v>187</v>
      </c>
      <c r="E336" s="247" t="s">
        <v>255</v>
      </c>
      <c r="F336" s="247" t="s">
        <v>8864</v>
      </c>
      <c r="G336" s="247"/>
      <c r="H336" s="259" t="s">
        <v>135</v>
      </c>
      <c r="I336" s="258">
        <v>1</v>
      </c>
      <c r="J336" s="257">
        <v>0</v>
      </c>
      <c r="K336" s="257">
        <f>TRUNC(J336*I336,2)</f>
        <v>0</v>
      </c>
    </row>
    <row r="337" spans="1:11" ht="52.8" x14ac:dyDescent="0.25">
      <c r="A337" s="248" t="s">
        <v>4082</v>
      </c>
      <c r="B337" s="268" t="s">
        <v>6797</v>
      </c>
      <c r="C337" s="269" t="s">
        <v>11723</v>
      </c>
      <c r="D337" s="268" t="s">
        <v>187</v>
      </c>
      <c r="E337" s="268" t="s">
        <v>11722</v>
      </c>
      <c r="F337" s="268" t="s">
        <v>8864</v>
      </c>
      <c r="G337" s="268"/>
      <c r="H337" s="267" t="s">
        <v>178</v>
      </c>
      <c r="I337" s="266">
        <v>10</v>
      </c>
      <c r="J337" s="265">
        <v>6.2</v>
      </c>
      <c r="K337" s="265">
        <f>TRUNC(J337*I337,2)</f>
        <v>62</v>
      </c>
    </row>
    <row r="338" spans="1:11" ht="52.8" x14ac:dyDescent="0.25">
      <c r="A338" s="248" t="s">
        <v>4083</v>
      </c>
      <c r="B338" s="268" t="s">
        <v>6797</v>
      </c>
      <c r="C338" s="269" t="s">
        <v>11721</v>
      </c>
      <c r="D338" s="268" t="s">
        <v>187</v>
      </c>
      <c r="E338" s="268" t="s">
        <v>11720</v>
      </c>
      <c r="F338" s="268" t="s">
        <v>8864</v>
      </c>
      <c r="G338" s="268"/>
      <c r="H338" s="267" t="s">
        <v>135</v>
      </c>
      <c r="I338" s="266">
        <v>1</v>
      </c>
      <c r="J338" s="265">
        <v>309.41000000000003</v>
      </c>
      <c r="K338" s="265">
        <f>TRUNC(J338*I338,2)</f>
        <v>309.41000000000003</v>
      </c>
    </row>
    <row r="339" spans="1:11" ht="52.8" x14ac:dyDescent="0.25">
      <c r="A339" s="248" t="s">
        <v>4084</v>
      </c>
      <c r="B339" s="268" t="s">
        <v>6797</v>
      </c>
      <c r="C339" s="269" t="s">
        <v>11719</v>
      </c>
      <c r="D339" s="268" t="s">
        <v>187</v>
      </c>
      <c r="E339" s="268" t="s">
        <v>11718</v>
      </c>
      <c r="F339" s="268" t="s">
        <v>8864</v>
      </c>
      <c r="G339" s="268"/>
      <c r="H339" s="267" t="s">
        <v>135</v>
      </c>
      <c r="I339" s="266">
        <v>1</v>
      </c>
      <c r="J339" s="265">
        <v>269.72000000000003</v>
      </c>
      <c r="K339" s="265">
        <f>TRUNC(J339*I339,2)</f>
        <v>269.72000000000003</v>
      </c>
    </row>
    <row r="340" spans="1:11" ht="52.8" x14ac:dyDescent="0.25">
      <c r="A340" s="248" t="s">
        <v>4085</v>
      </c>
      <c r="B340" s="268" t="s">
        <v>6797</v>
      </c>
      <c r="C340" s="269" t="s">
        <v>11717</v>
      </c>
      <c r="D340" s="268" t="s">
        <v>187</v>
      </c>
      <c r="E340" s="268" t="s">
        <v>11716</v>
      </c>
      <c r="F340" s="268" t="s">
        <v>8864</v>
      </c>
      <c r="G340" s="268"/>
      <c r="H340" s="267" t="s">
        <v>135</v>
      </c>
      <c r="I340" s="266">
        <v>1</v>
      </c>
      <c r="J340" s="265">
        <v>126.95</v>
      </c>
      <c r="K340" s="265">
        <f>TRUNC(J340*I340,2)</f>
        <v>126.95</v>
      </c>
    </row>
    <row r="341" spans="1:11" ht="13.8" x14ac:dyDescent="0.25">
      <c r="A341" s="248" t="s">
        <v>4087</v>
      </c>
      <c r="B341" s="250"/>
      <c r="C341" s="250"/>
      <c r="D341" s="250"/>
      <c r="E341" s="250"/>
      <c r="F341" s="250"/>
      <c r="G341" s="251"/>
      <c r="H341" s="250"/>
      <c r="I341" s="250" t="s">
        <v>6708</v>
      </c>
      <c r="J341" s="249"/>
      <c r="K341" s="249">
        <f>SUM(K337:K340)</f>
        <v>768.08000000000015</v>
      </c>
    </row>
    <row r="342" spans="1:11" ht="13.8" x14ac:dyDescent="0.25">
      <c r="A342" s="248" t="s">
        <v>4088</v>
      </c>
      <c r="B342" s="247"/>
      <c r="C342" s="247"/>
      <c r="D342" s="247"/>
      <c r="E342" s="247"/>
      <c r="F342" s="247"/>
      <c r="G342" s="247"/>
      <c r="H342" s="247"/>
      <c r="I342" s="247"/>
      <c r="J342" s="246"/>
      <c r="K342" s="246"/>
    </row>
    <row r="343" spans="1:11" ht="13.8" x14ac:dyDescent="0.25">
      <c r="A343" s="248" t="s">
        <v>4089</v>
      </c>
      <c r="B343" s="264" t="s">
        <v>11715</v>
      </c>
      <c r="C343" s="262" t="s">
        <v>6730</v>
      </c>
      <c r="D343" s="264" t="s">
        <v>6729</v>
      </c>
      <c r="E343" s="264" t="s">
        <v>6728</v>
      </c>
      <c r="F343" s="264" t="s">
        <v>6727</v>
      </c>
      <c r="G343" s="264"/>
      <c r="H343" s="263" t="s">
        <v>6726</v>
      </c>
      <c r="I343" s="262" t="s">
        <v>6725</v>
      </c>
      <c r="J343" s="261" t="s">
        <v>6724</v>
      </c>
      <c r="K343" s="261" t="s">
        <v>6723</v>
      </c>
    </row>
    <row r="344" spans="1:11" ht="52.8" x14ac:dyDescent="0.25">
      <c r="A344" s="248" t="s">
        <v>4090</v>
      </c>
      <c r="B344" s="247" t="s">
        <v>6721</v>
      </c>
      <c r="C344" s="260" t="s">
        <v>11714</v>
      </c>
      <c r="D344" s="247" t="s">
        <v>187</v>
      </c>
      <c r="E344" s="247" t="s">
        <v>258</v>
      </c>
      <c r="F344" s="247" t="s">
        <v>8864</v>
      </c>
      <c r="G344" s="247"/>
      <c r="H344" s="259" t="s">
        <v>6492</v>
      </c>
      <c r="I344" s="258">
        <v>1</v>
      </c>
      <c r="J344" s="257">
        <v>0</v>
      </c>
      <c r="K344" s="257">
        <f>TRUNC(J344*I344,2)</f>
        <v>0</v>
      </c>
    </row>
    <row r="345" spans="1:11" ht="26.4" x14ac:dyDescent="0.25">
      <c r="A345" s="248" t="s">
        <v>4091</v>
      </c>
      <c r="B345" s="268" t="s">
        <v>6797</v>
      </c>
      <c r="C345" s="269" t="s">
        <v>7149</v>
      </c>
      <c r="D345" s="268" t="s">
        <v>187</v>
      </c>
      <c r="E345" s="268" t="s">
        <v>7148</v>
      </c>
      <c r="F345" s="268" t="s">
        <v>6794</v>
      </c>
      <c r="G345" s="268"/>
      <c r="H345" s="267" t="s">
        <v>147</v>
      </c>
      <c r="I345" s="266">
        <v>0.51900000000000002</v>
      </c>
      <c r="J345" s="265">
        <v>25.68</v>
      </c>
      <c r="K345" s="265">
        <v>13.33</v>
      </c>
    </row>
    <row r="346" spans="1:11" ht="26.4" x14ac:dyDescent="0.25">
      <c r="A346" s="248" t="s">
        <v>4092</v>
      </c>
      <c r="B346" s="268" t="s">
        <v>6797</v>
      </c>
      <c r="C346" s="269" t="s">
        <v>7146</v>
      </c>
      <c r="D346" s="268" t="s">
        <v>187</v>
      </c>
      <c r="E346" s="268" t="s">
        <v>1443</v>
      </c>
      <c r="F346" s="268" t="s">
        <v>6794</v>
      </c>
      <c r="G346" s="268"/>
      <c r="H346" s="267" t="s">
        <v>147</v>
      </c>
      <c r="I346" s="266">
        <v>0.25900000000000001</v>
      </c>
      <c r="J346" s="265">
        <v>17.38</v>
      </c>
      <c r="K346" s="265">
        <v>4.5199999999999996</v>
      </c>
    </row>
    <row r="347" spans="1:11" ht="26.4" x14ac:dyDescent="0.25">
      <c r="A347" s="248" t="s">
        <v>4093</v>
      </c>
      <c r="B347" s="255" t="s">
        <v>6713</v>
      </c>
      <c r="C347" s="256" t="s">
        <v>11713</v>
      </c>
      <c r="D347" s="255" t="s">
        <v>187</v>
      </c>
      <c r="E347" s="255" t="s">
        <v>11712</v>
      </c>
      <c r="F347" s="255" t="s">
        <v>6710</v>
      </c>
      <c r="G347" s="255"/>
      <c r="H347" s="254" t="s">
        <v>135</v>
      </c>
      <c r="I347" s="253">
        <v>9.1999999999999993</v>
      </c>
      <c r="J347" s="252">
        <v>0.18</v>
      </c>
      <c r="K347" s="252">
        <v>1.67</v>
      </c>
    </row>
    <row r="348" spans="1:11" ht="39.6" x14ac:dyDescent="0.25">
      <c r="A348" s="248" t="s">
        <v>4094</v>
      </c>
      <c r="B348" s="255" t="s">
        <v>6713</v>
      </c>
      <c r="C348" s="256" t="s">
        <v>11711</v>
      </c>
      <c r="D348" s="255" t="s">
        <v>187</v>
      </c>
      <c r="E348" s="255" t="s">
        <v>11710</v>
      </c>
      <c r="F348" s="255" t="s">
        <v>6710</v>
      </c>
      <c r="G348" s="255"/>
      <c r="H348" s="254" t="s">
        <v>135</v>
      </c>
      <c r="I348" s="253">
        <v>0.83330000000000004</v>
      </c>
      <c r="J348" s="252">
        <v>344.48</v>
      </c>
      <c r="K348" s="252">
        <v>287.07</v>
      </c>
    </row>
    <row r="349" spans="1:11" ht="13.8" x14ac:dyDescent="0.25">
      <c r="A349" s="248" t="s">
        <v>4095</v>
      </c>
      <c r="B349" s="255" t="s">
        <v>6713</v>
      </c>
      <c r="C349" s="256" t="s">
        <v>11709</v>
      </c>
      <c r="D349" s="255" t="s">
        <v>187</v>
      </c>
      <c r="E349" s="255" t="s">
        <v>11708</v>
      </c>
      <c r="F349" s="255" t="s">
        <v>6710</v>
      </c>
      <c r="G349" s="255"/>
      <c r="H349" s="254" t="s">
        <v>135</v>
      </c>
      <c r="I349" s="253">
        <v>0.62329999999999997</v>
      </c>
      <c r="J349" s="252">
        <v>21.61</v>
      </c>
      <c r="K349" s="252">
        <v>13.47</v>
      </c>
    </row>
    <row r="350" spans="1:11" ht="13.8" x14ac:dyDescent="0.25">
      <c r="A350" s="248" t="s">
        <v>4097</v>
      </c>
      <c r="B350" s="250"/>
      <c r="C350" s="250"/>
      <c r="D350" s="250"/>
      <c r="E350" s="250"/>
      <c r="F350" s="250"/>
      <c r="G350" s="251"/>
      <c r="H350" s="250"/>
      <c r="I350" s="250" t="s">
        <v>6708</v>
      </c>
      <c r="J350" s="249"/>
      <c r="K350" s="249">
        <f>SUM(K345:K349)</f>
        <v>320.06</v>
      </c>
    </row>
    <row r="351" spans="1:11" ht="13.8" x14ac:dyDescent="0.25">
      <c r="A351" s="248" t="s">
        <v>4098</v>
      </c>
      <c r="B351" s="247"/>
      <c r="C351" s="247"/>
      <c r="D351" s="247"/>
      <c r="E351" s="247"/>
      <c r="F351" s="247"/>
      <c r="G351" s="247"/>
      <c r="H351" s="247"/>
      <c r="I351" s="247"/>
      <c r="J351" s="246"/>
      <c r="K351" s="246"/>
    </row>
    <row r="352" spans="1:11" ht="13.8" x14ac:dyDescent="0.25">
      <c r="A352" s="248" t="s">
        <v>4099</v>
      </c>
      <c r="B352" s="264" t="s">
        <v>11707</v>
      </c>
      <c r="C352" s="262" t="s">
        <v>6730</v>
      </c>
      <c r="D352" s="264" t="s">
        <v>6729</v>
      </c>
      <c r="E352" s="264" t="s">
        <v>6728</v>
      </c>
      <c r="F352" s="264" t="s">
        <v>6727</v>
      </c>
      <c r="G352" s="264"/>
      <c r="H352" s="263" t="s">
        <v>6726</v>
      </c>
      <c r="I352" s="262" t="s">
        <v>6725</v>
      </c>
      <c r="J352" s="261" t="s">
        <v>6724</v>
      </c>
      <c r="K352" s="261" t="s">
        <v>6723</v>
      </c>
    </row>
    <row r="353" spans="1:11" ht="26.4" x14ac:dyDescent="0.25">
      <c r="A353" s="248" t="s">
        <v>4100</v>
      </c>
      <c r="B353" s="247" t="s">
        <v>6721</v>
      </c>
      <c r="C353" s="260" t="s">
        <v>11706</v>
      </c>
      <c r="D353" s="247" t="s">
        <v>6711</v>
      </c>
      <c r="E353" s="247" t="s">
        <v>261</v>
      </c>
      <c r="F353" s="247">
        <v>21</v>
      </c>
      <c r="G353" s="247"/>
      <c r="H353" s="259" t="s">
        <v>6492</v>
      </c>
      <c r="I353" s="258">
        <v>1</v>
      </c>
      <c r="J353" s="257"/>
      <c r="K353" s="257"/>
    </row>
    <row r="354" spans="1:11" ht="26.4" x14ac:dyDescent="0.25">
      <c r="A354" s="248" t="s">
        <v>4101</v>
      </c>
      <c r="B354" s="255" t="s">
        <v>6713</v>
      </c>
      <c r="C354" s="256" t="s">
        <v>9276</v>
      </c>
      <c r="D354" s="255" t="s">
        <v>6711</v>
      </c>
      <c r="E354" s="255" t="s">
        <v>9275</v>
      </c>
      <c r="F354" s="255" t="s">
        <v>6715</v>
      </c>
      <c r="G354" s="255"/>
      <c r="H354" s="254" t="s">
        <v>58</v>
      </c>
      <c r="I354" s="253">
        <v>0.36280000000000001</v>
      </c>
      <c r="J354" s="252">
        <v>19.95</v>
      </c>
      <c r="K354" s="252">
        <f t="shared" ref="K354:K364" si="6">TRUNC(J354*I354,2)</f>
        <v>7.23</v>
      </c>
    </row>
    <row r="355" spans="1:11" ht="26.4" x14ac:dyDescent="0.25">
      <c r="A355" s="248" t="s">
        <v>4102</v>
      </c>
      <c r="B355" s="255" t="s">
        <v>6713</v>
      </c>
      <c r="C355" s="256" t="s">
        <v>6873</v>
      </c>
      <c r="D355" s="255" t="s">
        <v>6711</v>
      </c>
      <c r="E355" s="255" t="s">
        <v>6406</v>
      </c>
      <c r="F355" s="255" t="s">
        <v>6715</v>
      </c>
      <c r="G355" s="255"/>
      <c r="H355" s="254" t="s">
        <v>58</v>
      </c>
      <c r="I355" s="253">
        <v>0.36280000000000001</v>
      </c>
      <c r="J355" s="252">
        <v>11.93</v>
      </c>
      <c r="K355" s="252">
        <f t="shared" si="6"/>
        <v>4.32</v>
      </c>
    </row>
    <row r="356" spans="1:11" ht="26.4" x14ac:dyDescent="0.25">
      <c r="A356" s="248" t="s">
        <v>4103</v>
      </c>
      <c r="B356" s="255" t="s">
        <v>6713</v>
      </c>
      <c r="C356" s="256" t="s">
        <v>11416</v>
      </c>
      <c r="D356" s="255" t="s">
        <v>6711</v>
      </c>
      <c r="E356" s="255" t="s">
        <v>11415</v>
      </c>
      <c r="F356" s="255" t="s">
        <v>6710</v>
      </c>
      <c r="G356" s="255"/>
      <c r="H356" s="254" t="s">
        <v>6418</v>
      </c>
      <c r="I356" s="253">
        <v>4.2599999999999999E-2</v>
      </c>
      <c r="J356" s="252">
        <v>16.96</v>
      </c>
      <c r="K356" s="252">
        <f t="shared" si="6"/>
        <v>0.72</v>
      </c>
    </row>
    <row r="357" spans="1:11" ht="26.4" x14ac:dyDescent="0.25">
      <c r="A357" s="248" t="s">
        <v>4104</v>
      </c>
      <c r="B357" s="255" t="s">
        <v>6713</v>
      </c>
      <c r="C357" s="256" t="s">
        <v>11705</v>
      </c>
      <c r="D357" s="255" t="s">
        <v>6711</v>
      </c>
      <c r="E357" s="255" t="s">
        <v>11704</v>
      </c>
      <c r="F357" s="255" t="s">
        <v>6710</v>
      </c>
      <c r="G357" s="255"/>
      <c r="H357" s="254" t="s">
        <v>6492</v>
      </c>
      <c r="I357" s="253">
        <v>1.1000000000000001</v>
      </c>
      <c r="J357" s="252">
        <v>25.88</v>
      </c>
      <c r="K357" s="252">
        <f t="shared" si="6"/>
        <v>28.46</v>
      </c>
    </row>
    <row r="358" spans="1:11" ht="26.4" x14ac:dyDescent="0.25">
      <c r="A358" s="248" t="s">
        <v>4105</v>
      </c>
      <c r="B358" s="255" t="s">
        <v>6713</v>
      </c>
      <c r="C358" s="256" t="s">
        <v>11412</v>
      </c>
      <c r="D358" s="255" t="s">
        <v>6711</v>
      </c>
      <c r="E358" s="255" t="s">
        <v>11411</v>
      </c>
      <c r="F358" s="255" t="s">
        <v>6710</v>
      </c>
      <c r="G358" s="255"/>
      <c r="H358" s="254" t="s">
        <v>6413</v>
      </c>
      <c r="I358" s="253">
        <v>1.4395</v>
      </c>
      <c r="J358" s="252">
        <v>2.4700000000000002</v>
      </c>
      <c r="K358" s="252">
        <f t="shared" si="6"/>
        <v>3.55</v>
      </c>
    </row>
    <row r="359" spans="1:11" ht="26.4" x14ac:dyDescent="0.25">
      <c r="A359" s="248" t="s">
        <v>4106</v>
      </c>
      <c r="B359" s="255" t="s">
        <v>6713</v>
      </c>
      <c r="C359" s="256" t="s">
        <v>11410</v>
      </c>
      <c r="D359" s="255" t="s">
        <v>6711</v>
      </c>
      <c r="E359" s="255" t="s">
        <v>11409</v>
      </c>
      <c r="F359" s="255" t="s">
        <v>6710</v>
      </c>
      <c r="G359" s="255"/>
      <c r="H359" s="254" t="s">
        <v>6418</v>
      </c>
      <c r="I359" s="253">
        <v>0.5202</v>
      </c>
      <c r="J359" s="252">
        <v>3.6</v>
      </c>
      <c r="K359" s="252">
        <f t="shared" si="6"/>
        <v>1.87</v>
      </c>
    </row>
    <row r="360" spans="1:11" ht="26.4" x14ac:dyDescent="0.25">
      <c r="A360" s="248" t="s">
        <v>4107</v>
      </c>
      <c r="B360" s="255" t="s">
        <v>6713</v>
      </c>
      <c r="C360" s="256" t="s">
        <v>8742</v>
      </c>
      <c r="D360" s="255" t="s">
        <v>6711</v>
      </c>
      <c r="E360" s="255" t="s">
        <v>8741</v>
      </c>
      <c r="F360" s="255" t="s">
        <v>6710</v>
      </c>
      <c r="G360" s="255"/>
      <c r="H360" s="254" t="s">
        <v>6423</v>
      </c>
      <c r="I360" s="253">
        <v>1.32</v>
      </c>
      <c r="J360" s="252">
        <v>0.24</v>
      </c>
      <c r="K360" s="252">
        <f t="shared" si="6"/>
        <v>0.31</v>
      </c>
    </row>
    <row r="361" spans="1:11" ht="26.4" x14ac:dyDescent="0.25">
      <c r="A361" s="248" t="s">
        <v>4108</v>
      </c>
      <c r="B361" s="255" t="s">
        <v>6713</v>
      </c>
      <c r="C361" s="256" t="s">
        <v>11408</v>
      </c>
      <c r="D361" s="255" t="s">
        <v>6711</v>
      </c>
      <c r="E361" s="255" t="s">
        <v>11407</v>
      </c>
      <c r="F361" s="255" t="s">
        <v>6710</v>
      </c>
      <c r="G361" s="255"/>
      <c r="H361" s="254" t="s">
        <v>6423</v>
      </c>
      <c r="I361" s="253">
        <v>7.9740000000000002</v>
      </c>
      <c r="J361" s="252">
        <v>0.05</v>
      </c>
      <c r="K361" s="252">
        <f t="shared" si="6"/>
        <v>0.39</v>
      </c>
    </row>
    <row r="362" spans="1:11" ht="26.4" x14ac:dyDescent="0.25">
      <c r="A362" s="248" t="s">
        <v>4109</v>
      </c>
      <c r="B362" s="255" t="s">
        <v>6713</v>
      </c>
      <c r="C362" s="256" t="s">
        <v>11406</v>
      </c>
      <c r="D362" s="255" t="s">
        <v>6711</v>
      </c>
      <c r="E362" s="255" t="s">
        <v>11405</v>
      </c>
      <c r="F362" s="255" t="s">
        <v>6710</v>
      </c>
      <c r="G362" s="255"/>
      <c r="H362" s="254" t="s">
        <v>6423</v>
      </c>
      <c r="I362" s="253">
        <v>2.1911999999999998</v>
      </c>
      <c r="J362" s="252">
        <v>0.2</v>
      </c>
      <c r="K362" s="252">
        <f t="shared" si="6"/>
        <v>0.43</v>
      </c>
    </row>
    <row r="363" spans="1:11" ht="26.4" x14ac:dyDescent="0.25">
      <c r="A363" s="248" t="s">
        <v>4110</v>
      </c>
      <c r="B363" s="255" t="s">
        <v>6713</v>
      </c>
      <c r="C363" s="256" t="s">
        <v>11404</v>
      </c>
      <c r="D363" s="255" t="s">
        <v>6711</v>
      </c>
      <c r="E363" s="255" t="s">
        <v>11403</v>
      </c>
      <c r="F363" s="255" t="s">
        <v>6710</v>
      </c>
      <c r="G363" s="255"/>
      <c r="H363" s="254" t="s">
        <v>6423</v>
      </c>
      <c r="I363" s="253">
        <v>1.3265</v>
      </c>
      <c r="J363" s="252">
        <v>1.25</v>
      </c>
      <c r="K363" s="252">
        <f t="shared" si="6"/>
        <v>1.65</v>
      </c>
    </row>
    <row r="364" spans="1:11" ht="26.4" x14ac:dyDescent="0.25">
      <c r="A364" s="248" t="s">
        <v>4111</v>
      </c>
      <c r="B364" s="255" t="s">
        <v>6713</v>
      </c>
      <c r="C364" s="256" t="s">
        <v>11402</v>
      </c>
      <c r="D364" s="255" t="s">
        <v>6711</v>
      </c>
      <c r="E364" s="255" t="s">
        <v>11401</v>
      </c>
      <c r="F364" s="255" t="s">
        <v>6710</v>
      </c>
      <c r="G364" s="255"/>
      <c r="H364" s="254" t="s">
        <v>6413</v>
      </c>
      <c r="I364" s="253">
        <v>3.851</v>
      </c>
      <c r="J364" s="252">
        <v>5.15</v>
      </c>
      <c r="K364" s="252">
        <f t="shared" si="6"/>
        <v>19.829999999999998</v>
      </c>
    </row>
    <row r="365" spans="1:11" ht="13.8" x14ac:dyDescent="0.25">
      <c r="A365" s="248" t="s">
        <v>4113</v>
      </c>
      <c r="B365" s="250"/>
      <c r="C365" s="250"/>
      <c r="D365" s="250"/>
      <c r="E365" s="250"/>
      <c r="F365" s="250"/>
      <c r="G365" s="251"/>
      <c r="H365" s="250"/>
      <c r="I365" s="250" t="s">
        <v>6708</v>
      </c>
      <c r="J365" s="249"/>
      <c r="K365" s="249">
        <f>SUM(K354:K364)</f>
        <v>68.759999999999991</v>
      </c>
    </row>
    <row r="366" spans="1:11" ht="13.8" x14ac:dyDescent="0.25">
      <c r="A366" s="248" t="s">
        <v>4114</v>
      </c>
      <c r="B366" s="247"/>
      <c r="C366" s="247"/>
      <c r="D366" s="247"/>
      <c r="E366" s="247"/>
      <c r="F366" s="247"/>
      <c r="G366" s="247"/>
      <c r="H366" s="247"/>
      <c r="I366" s="247"/>
      <c r="J366" s="246"/>
      <c r="K366" s="246"/>
    </row>
    <row r="367" spans="1:11" ht="13.8" x14ac:dyDescent="0.25">
      <c r="A367" s="248" t="s">
        <v>4115</v>
      </c>
      <c r="B367" s="264" t="s">
        <v>11703</v>
      </c>
      <c r="C367" s="262" t="s">
        <v>6730</v>
      </c>
      <c r="D367" s="264" t="s">
        <v>6729</v>
      </c>
      <c r="E367" s="264" t="s">
        <v>6728</v>
      </c>
      <c r="F367" s="264" t="s">
        <v>6727</v>
      </c>
      <c r="G367" s="264"/>
      <c r="H367" s="263" t="s">
        <v>6726</v>
      </c>
      <c r="I367" s="262" t="s">
        <v>6725</v>
      </c>
      <c r="J367" s="261" t="s">
        <v>6724</v>
      </c>
      <c r="K367" s="261" t="s">
        <v>6723</v>
      </c>
    </row>
    <row r="368" spans="1:11" ht="52.8" x14ac:dyDescent="0.25">
      <c r="A368" s="248" t="s">
        <v>4116</v>
      </c>
      <c r="B368" s="247" t="s">
        <v>6721</v>
      </c>
      <c r="C368" s="260" t="s">
        <v>11702</v>
      </c>
      <c r="D368" s="247" t="s">
        <v>187</v>
      </c>
      <c r="E368" s="247" t="s">
        <v>263</v>
      </c>
      <c r="F368" s="247" t="s">
        <v>8840</v>
      </c>
      <c r="G368" s="247"/>
      <c r="H368" s="259" t="s">
        <v>178</v>
      </c>
      <c r="I368" s="258">
        <v>1</v>
      </c>
      <c r="J368" s="257">
        <v>0</v>
      </c>
      <c r="K368" s="257">
        <f>TRUNC(J368*I368,2)</f>
        <v>0</v>
      </c>
    </row>
    <row r="369" spans="1:11" ht="26.4" x14ac:dyDescent="0.25">
      <c r="A369" s="248" t="s">
        <v>4117</v>
      </c>
      <c r="B369" s="268" t="s">
        <v>6797</v>
      </c>
      <c r="C369" s="269" t="s">
        <v>11701</v>
      </c>
      <c r="D369" s="268" t="s">
        <v>187</v>
      </c>
      <c r="E369" s="268" t="s">
        <v>11700</v>
      </c>
      <c r="F369" s="268" t="s">
        <v>6794</v>
      </c>
      <c r="G369" s="268"/>
      <c r="H369" s="267" t="s">
        <v>147</v>
      </c>
      <c r="I369" s="266">
        <v>4.4037999999999994E-2</v>
      </c>
      <c r="J369" s="265">
        <v>23.58</v>
      </c>
      <c r="K369" s="265">
        <f>TRUNC(J369*I369,2)</f>
        <v>1.03</v>
      </c>
    </row>
    <row r="370" spans="1:11" ht="26.4" x14ac:dyDescent="0.25">
      <c r="A370" s="248" t="s">
        <v>4118</v>
      </c>
      <c r="B370" s="268" t="s">
        <v>6797</v>
      </c>
      <c r="C370" s="269" t="s">
        <v>7146</v>
      </c>
      <c r="D370" s="268" t="s">
        <v>187</v>
      </c>
      <c r="E370" s="268" t="s">
        <v>1443</v>
      </c>
      <c r="F370" s="268" t="s">
        <v>6794</v>
      </c>
      <c r="G370" s="268"/>
      <c r="H370" s="267" t="s">
        <v>147</v>
      </c>
      <c r="I370" s="266">
        <v>2.6100000000000002E-2</v>
      </c>
      <c r="J370" s="265">
        <v>17.38</v>
      </c>
      <c r="K370" s="265">
        <v>0.46</v>
      </c>
    </row>
    <row r="371" spans="1:11" ht="26.4" x14ac:dyDescent="0.25">
      <c r="A371" s="248" t="s">
        <v>4119</v>
      </c>
      <c r="B371" s="255" t="s">
        <v>6713</v>
      </c>
      <c r="C371" s="256" t="s">
        <v>11699</v>
      </c>
      <c r="D371" s="255" t="s">
        <v>187</v>
      </c>
      <c r="E371" s="255" t="s">
        <v>11698</v>
      </c>
      <c r="F371" s="255" t="s">
        <v>6710</v>
      </c>
      <c r="G371" s="255"/>
      <c r="H371" s="254" t="s">
        <v>310</v>
      </c>
      <c r="I371" s="253">
        <v>0.36430000000000001</v>
      </c>
      <c r="J371" s="252">
        <v>0.68</v>
      </c>
      <c r="K371" s="252">
        <v>0.25</v>
      </c>
    </row>
    <row r="372" spans="1:11" ht="26.4" x14ac:dyDescent="0.25">
      <c r="A372" s="248" t="s">
        <v>4120</v>
      </c>
      <c r="B372" s="255" t="s">
        <v>6713</v>
      </c>
      <c r="C372" s="256" t="s">
        <v>11697</v>
      </c>
      <c r="D372" s="255" t="s">
        <v>187</v>
      </c>
      <c r="E372" s="255" t="s">
        <v>11696</v>
      </c>
      <c r="F372" s="255" t="s">
        <v>6710</v>
      </c>
      <c r="G372" s="255"/>
      <c r="H372" s="254" t="s">
        <v>6492</v>
      </c>
      <c r="I372" s="253">
        <v>7.4999999999999997E-2</v>
      </c>
      <c r="J372" s="252">
        <v>9.5500000000000007</v>
      </c>
      <c r="K372" s="252">
        <v>0.72</v>
      </c>
    </row>
    <row r="373" spans="1:11" ht="13.8" x14ac:dyDescent="0.25">
      <c r="A373" s="248" t="s">
        <v>4121</v>
      </c>
      <c r="B373" s="255" t="s">
        <v>6713</v>
      </c>
      <c r="C373" s="256" t="s">
        <v>11695</v>
      </c>
      <c r="D373" s="255" t="s">
        <v>187</v>
      </c>
      <c r="E373" s="255" t="s">
        <v>11694</v>
      </c>
      <c r="F373" s="255" t="s">
        <v>6710</v>
      </c>
      <c r="G373" s="255"/>
      <c r="H373" s="254" t="s">
        <v>310</v>
      </c>
      <c r="I373" s="253">
        <v>1.5E-3</v>
      </c>
      <c r="J373" s="252">
        <v>27.41</v>
      </c>
      <c r="K373" s="252">
        <f>TRUNC(J373*I373,2)</f>
        <v>0.04</v>
      </c>
    </row>
    <row r="374" spans="1:11" ht="13.8" x14ac:dyDescent="0.25">
      <c r="A374" s="248" t="s">
        <v>4122</v>
      </c>
      <c r="B374" s="255" t="s">
        <v>6713</v>
      </c>
      <c r="C374" s="256" t="s">
        <v>11693</v>
      </c>
      <c r="D374" s="255" t="s">
        <v>187</v>
      </c>
      <c r="E374" s="255" t="s">
        <v>11692</v>
      </c>
      <c r="F374" s="255" t="s">
        <v>6710</v>
      </c>
      <c r="G374" s="255"/>
      <c r="H374" s="254" t="s">
        <v>310</v>
      </c>
      <c r="I374" s="253">
        <v>1.6000000000000001E-3</v>
      </c>
      <c r="J374" s="252">
        <v>17.899999999999999</v>
      </c>
      <c r="K374" s="252">
        <f>TRUNC(J374*I374,2)</f>
        <v>0.02</v>
      </c>
    </row>
    <row r="375" spans="1:11" ht="13.8" x14ac:dyDescent="0.25">
      <c r="A375" s="248" t="s">
        <v>4124</v>
      </c>
      <c r="B375" s="250"/>
      <c r="C375" s="250"/>
      <c r="D375" s="250"/>
      <c r="E375" s="250"/>
      <c r="F375" s="250"/>
      <c r="G375" s="251"/>
      <c r="H375" s="250"/>
      <c r="I375" s="250" t="s">
        <v>6708</v>
      </c>
      <c r="J375" s="249"/>
      <c r="K375" s="249">
        <f>SUM(K369:K374)</f>
        <v>2.52</v>
      </c>
    </row>
    <row r="376" spans="1:11" ht="13.8" x14ac:dyDescent="0.25">
      <c r="A376" s="248" t="s">
        <v>4125</v>
      </c>
      <c r="B376" s="247"/>
      <c r="C376" s="247"/>
      <c r="D376" s="247"/>
      <c r="E376" s="247"/>
      <c r="F376" s="247"/>
      <c r="G376" s="247"/>
      <c r="H376" s="247"/>
      <c r="I376" s="247"/>
      <c r="J376" s="246"/>
      <c r="K376" s="246"/>
    </row>
    <row r="377" spans="1:11" ht="13.8" x14ac:dyDescent="0.25">
      <c r="A377" s="248" t="s">
        <v>4126</v>
      </c>
      <c r="B377" s="264" t="s">
        <v>11691</v>
      </c>
      <c r="C377" s="262" t="s">
        <v>6730</v>
      </c>
      <c r="D377" s="264" t="s">
        <v>6729</v>
      </c>
      <c r="E377" s="264" t="s">
        <v>6728</v>
      </c>
      <c r="F377" s="264" t="s">
        <v>6727</v>
      </c>
      <c r="G377" s="264"/>
      <c r="H377" s="263" t="s">
        <v>6726</v>
      </c>
      <c r="I377" s="262" t="s">
        <v>6725</v>
      </c>
      <c r="J377" s="261" t="s">
        <v>6724</v>
      </c>
      <c r="K377" s="261" t="s">
        <v>6723</v>
      </c>
    </row>
    <row r="378" spans="1:11" ht="13.8" x14ac:dyDescent="0.25">
      <c r="A378" s="248" t="s">
        <v>4127</v>
      </c>
      <c r="B378" s="247" t="s">
        <v>6721</v>
      </c>
      <c r="C378" s="260" t="s">
        <v>11690</v>
      </c>
      <c r="D378" s="247" t="s">
        <v>187</v>
      </c>
      <c r="E378" s="247" t="s">
        <v>266</v>
      </c>
      <c r="F378" s="247" t="s">
        <v>8641</v>
      </c>
      <c r="G378" s="247"/>
      <c r="H378" s="259" t="s">
        <v>178</v>
      </c>
      <c r="I378" s="258">
        <v>1</v>
      </c>
      <c r="J378" s="257">
        <v>0</v>
      </c>
      <c r="K378" s="257">
        <f>TRUNC(J378*I378,2)</f>
        <v>0</v>
      </c>
    </row>
    <row r="379" spans="1:11" ht="26.4" x14ac:dyDescent="0.25">
      <c r="A379" s="248" t="s">
        <v>4128</v>
      </c>
      <c r="B379" s="268" t="s">
        <v>6797</v>
      </c>
      <c r="C379" s="269" t="s">
        <v>7149</v>
      </c>
      <c r="D379" s="268" t="s">
        <v>187</v>
      </c>
      <c r="E379" s="268" t="s">
        <v>7148</v>
      </c>
      <c r="F379" s="268" t="s">
        <v>6794</v>
      </c>
      <c r="G379" s="268"/>
      <c r="H379" s="267" t="s">
        <v>147</v>
      </c>
      <c r="I379" s="266">
        <v>0.10299999999999999</v>
      </c>
      <c r="J379" s="265">
        <v>25.68</v>
      </c>
      <c r="K379" s="265">
        <f>TRUNC(J379*I379,2)</f>
        <v>2.64</v>
      </c>
    </row>
    <row r="380" spans="1:11" ht="26.4" x14ac:dyDescent="0.25">
      <c r="A380" s="248" t="s">
        <v>4129</v>
      </c>
      <c r="B380" s="268" t="s">
        <v>6797</v>
      </c>
      <c r="C380" s="269" t="s">
        <v>7146</v>
      </c>
      <c r="D380" s="268" t="s">
        <v>187</v>
      </c>
      <c r="E380" s="268" t="s">
        <v>1443</v>
      </c>
      <c r="F380" s="268" t="s">
        <v>6794</v>
      </c>
      <c r="G380" s="268"/>
      <c r="H380" s="267" t="s">
        <v>147</v>
      </c>
      <c r="I380" s="266">
        <v>5.0440000000000734E-2</v>
      </c>
      <c r="J380" s="265">
        <v>17.38</v>
      </c>
      <c r="K380" s="265">
        <f>TRUNC(J380*I380,2)</f>
        <v>0.87</v>
      </c>
    </row>
    <row r="381" spans="1:11" ht="13.8" x14ac:dyDescent="0.25">
      <c r="A381" s="248" t="s">
        <v>4130</v>
      </c>
      <c r="B381" s="255" t="s">
        <v>6713</v>
      </c>
      <c r="C381" s="256" t="s">
        <v>11689</v>
      </c>
      <c r="D381" s="255" t="s">
        <v>187</v>
      </c>
      <c r="E381" s="255" t="s">
        <v>11688</v>
      </c>
      <c r="F381" s="255" t="s">
        <v>6710</v>
      </c>
      <c r="G381" s="255"/>
      <c r="H381" s="254" t="s">
        <v>310</v>
      </c>
      <c r="I381" s="253">
        <v>0.33</v>
      </c>
      <c r="J381" s="252">
        <v>41.56</v>
      </c>
      <c r="K381" s="252">
        <f>TRUNC(J381*I381,2)</f>
        <v>13.71</v>
      </c>
    </row>
    <row r="382" spans="1:11" ht="13.8" x14ac:dyDescent="0.25">
      <c r="A382" s="248" t="s">
        <v>4131</v>
      </c>
      <c r="B382" s="255" t="s">
        <v>6713</v>
      </c>
      <c r="C382" s="256" t="s">
        <v>11687</v>
      </c>
      <c r="D382" s="255" t="s">
        <v>187</v>
      </c>
      <c r="E382" s="255" t="s">
        <v>11686</v>
      </c>
      <c r="F382" s="255" t="s">
        <v>6710</v>
      </c>
      <c r="G382" s="255"/>
      <c r="H382" s="254" t="s">
        <v>178</v>
      </c>
      <c r="I382" s="253">
        <v>1.34</v>
      </c>
      <c r="J382" s="252">
        <v>33.58</v>
      </c>
      <c r="K382" s="252">
        <f>TRUNC(J382*I382,2)</f>
        <v>44.99</v>
      </c>
    </row>
    <row r="383" spans="1:11" ht="13.8" x14ac:dyDescent="0.25">
      <c r="A383" s="248" t="s">
        <v>4133</v>
      </c>
      <c r="B383" s="250"/>
      <c r="C383" s="250"/>
      <c r="D383" s="250"/>
      <c r="E383" s="250"/>
      <c r="F383" s="250"/>
      <c r="G383" s="251"/>
      <c r="H383" s="250"/>
      <c r="I383" s="250" t="s">
        <v>6708</v>
      </c>
      <c r="J383" s="249"/>
      <c r="K383" s="249">
        <f>SUM(K379:K382)</f>
        <v>62.210000000000008</v>
      </c>
    </row>
    <row r="384" spans="1:11" ht="13.8" x14ac:dyDescent="0.25">
      <c r="A384" s="248" t="s">
        <v>4134</v>
      </c>
      <c r="B384" s="247"/>
      <c r="C384" s="247"/>
      <c r="D384" s="247"/>
      <c r="E384" s="247"/>
      <c r="F384" s="247"/>
      <c r="G384" s="247"/>
      <c r="H384" s="247"/>
      <c r="I384" s="247"/>
      <c r="J384" s="246"/>
      <c r="K384" s="246"/>
    </row>
    <row r="385" spans="1:11" ht="13.8" x14ac:dyDescent="0.25">
      <c r="A385" s="248" t="s">
        <v>4135</v>
      </c>
      <c r="B385" s="264" t="s">
        <v>11685</v>
      </c>
      <c r="C385" s="262" t="s">
        <v>6730</v>
      </c>
      <c r="D385" s="264" t="s">
        <v>6729</v>
      </c>
      <c r="E385" s="264" t="s">
        <v>6728</v>
      </c>
      <c r="F385" s="264" t="s">
        <v>6727</v>
      </c>
      <c r="G385" s="264"/>
      <c r="H385" s="263" t="s">
        <v>6726</v>
      </c>
      <c r="I385" s="262" t="s">
        <v>6725</v>
      </c>
      <c r="J385" s="261" t="s">
        <v>6724</v>
      </c>
      <c r="K385" s="261" t="s">
        <v>6723</v>
      </c>
    </row>
    <row r="386" spans="1:11" ht="26.4" x14ac:dyDescent="0.25">
      <c r="A386" s="248" t="s">
        <v>4136</v>
      </c>
      <c r="B386" s="247" t="s">
        <v>6721</v>
      </c>
      <c r="C386" s="260" t="s">
        <v>11684</v>
      </c>
      <c r="D386" s="247" t="s">
        <v>6711</v>
      </c>
      <c r="E386" s="247" t="s">
        <v>271</v>
      </c>
      <c r="F386" s="247">
        <v>26</v>
      </c>
      <c r="G386" s="247"/>
      <c r="H386" s="259" t="s">
        <v>6492</v>
      </c>
      <c r="I386" s="258">
        <v>1</v>
      </c>
      <c r="J386" s="257"/>
      <c r="K386" s="257"/>
    </row>
    <row r="387" spans="1:11" ht="26.4" x14ac:dyDescent="0.25">
      <c r="A387" s="248" t="s">
        <v>4137</v>
      </c>
      <c r="B387" s="255" t="s">
        <v>6713</v>
      </c>
      <c r="C387" s="256" t="s">
        <v>6718</v>
      </c>
      <c r="D387" s="255" t="s">
        <v>6711</v>
      </c>
      <c r="E387" s="255" t="s">
        <v>6392</v>
      </c>
      <c r="F387" s="255" t="s">
        <v>6715</v>
      </c>
      <c r="G387" s="255"/>
      <c r="H387" s="254" t="s">
        <v>58</v>
      </c>
      <c r="I387" s="253">
        <v>0.2</v>
      </c>
      <c r="J387" s="252">
        <v>13.47</v>
      </c>
      <c r="K387" s="252">
        <f>TRUNC(J387*I387,2)</f>
        <v>2.69</v>
      </c>
    </row>
    <row r="388" spans="1:11" ht="26.4" x14ac:dyDescent="0.25">
      <c r="A388" s="248" t="s">
        <v>4138</v>
      </c>
      <c r="B388" s="255" t="s">
        <v>6713</v>
      </c>
      <c r="C388" s="256" t="s">
        <v>6875</v>
      </c>
      <c r="D388" s="255" t="s">
        <v>6711</v>
      </c>
      <c r="E388" s="255" t="s">
        <v>6482</v>
      </c>
      <c r="F388" s="255" t="s">
        <v>6715</v>
      </c>
      <c r="G388" s="255"/>
      <c r="H388" s="254" t="s">
        <v>58</v>
      </c>
      <c r="I388" s="253">
        <v>0.3</v>
      </c>
      <c r="J388" s="252">
        <v>19.95</v>
      </c>
      <c r="K388" s="252">
        <f>TRUNC(J388*I388,2)</f>
        <v>5.98</v>
      </c>
    </row>
    <row r="389" spans="1:11" ht="26.4" x14ac:dyDescent="0.25">
      <c r="A389" s="248" t="s">
        <v>4139</v>
      </c>
      <c r="B389" s="255" t="s">
        <v>6713</v>
      </c>
      <c r="C389" s="256" t="s">
        <v>6860</v>
      </c>
      <c r="D389" s="255" t="s">
        <v>6711</v>
      </c>
      <c r="E389" s="255" t="s">
        <v>6508</v>
      </c>
      <c r="F389" s="255" t="s">
        <v>6710</v>
      </c>
      <c r="G389" s="255"/>
      <c r="H389" s="254" t="s">
        <v>6423</v>
      </c>
      <c r="I389" s="253">
        <v>0.15</v>
      </c>
      <c r="J389" s="252">
        <v>1.03</v>
      </c>
      <c r="K389" s="252">
        <f>TRUNC(J389*I389,2)</f>
        <v>0.15</v>
      </c>
    </row>
    <row r="390" spans="1:11" ht="26.4" x14ac:dyDescent="0.25">
      <c r="A390" s="248" t="s">
        <v>4140</v>
      </c>
      <c r="B390" s="255" t="s">
        <v>6713</v>
      </c>
      <c r="C390" s="256" t="s">
        <v>6858</v>
      </c>
      <c r="D390" s="255" t="s">
        <v>6711</v>
      </c>
      <c r="E390" s="255" t="s">
        <v>6857</v>
      </c>
      <c r="F390" s="255" t="s">
        <v>6710</v>
      </c>
      <c r="G390" s="255"/>
      <c r="H390" s="254" t="s">
        <v>6418</v>
      </c>
      <c r="I390" s="253">
        <v>0.7</v>
      </c>
      <c r="J390" s="252">
        <v>2.6</v>
      </c>
      <c r="K390" s="252">
        <f>TRUNC(J390*I390,2)</f>
        <v>1.82</v>
      </c>
    </row>
    <row r="391" spans="1:11" ht="13.8" x14ac:dyDescent="0.25">
      <c r="A391" s="248" t="s">
        <v>4142</v>
      </c>
      <c r="B391" s="250"/>
      <c r="C391" s="250"/>
      <c r="D391" s="250"/>
      <c r="E391" s="250"/>
      <c r="F391" s="250"/>
      <c r="G391" s="251"/>
      <c r="H391" s="250"/>
      <c r="I391" s="250" t="s">
        <v>6708</v>
      </c>
      <c r="J391" s="249"/>
      <c r="K391" s="249">
        <f>SUM(K387:K390)</f>
        <v>10.64</v>
      </c>
    </row>
    <row r="392" spans="1:11" ht="13.8" x14ac:dyDescent="0.25">
      <c r="A392" s="248" t="s">
        <v>4143</v>
      </c>
      <c r="B392" s="247"/>
      <c r="C392" s="247"/>
      <c r="D392" s="247"/>
      <c r="E392" s="247"/>
      <c r="F392" s="247"/>
      <c r="G392" s="247"/>
      <c r="H392" s="247"/>
      <c r="I392" s="247"/>
      <c r="J392" s="246"/>
      <c r="K392" s="246"/>
    </row>
    <row r="393" spans="1:11" ht="13.8" x14ac:dyDescent="0.25">
      <c r="A393" s="248" t="s">
        <v>4144</v>
      </c>
      <c r="B393" s="264" t="s">
        <v>11683</v>
      </c>
      <c r="C393" s="262" t="s">
        <v>6730</v>
      </c>
      <c r="D393" s="264" t="s">
        <v>6729</v>
      </c>
      <c r="E393" s="264" t="s">
        <v>6728</v>
      </c>
      <c r="F393" s="264" t="s">
        <v>6727</v>
      </c>
      <c r="G393" s="264"/>
      <c r="H393" s="263" t="s">
        <v>6726</v>
      </c>
      <c r="I393" s="262" t="s">
        <v>6725</v>
      </c>
      <c r="J393" s="261" t="s">
        <v>6724</v>
      </c>
      <c r="K393" s="261" t="s">
        <v>6723</v>
      </c>
    </row>
    <row r="394" spans="1:11" ht="26.4" x14ac:dyDescent="0.25">
      <c r="A394" s="248" t="s">
        <v>4145</v>
      </c>
      <c r="B394" s="247" t="s">
        <v>6721</v>
      </c>
      <c r="C394" s="260" t="s">
        <v>11682</v>
      </c>
      <c r="D394" s="247" t="s">
        <v>6711</v>
      </c>
      <c r="E394" s="247" t="s">
        <v>273</v>
      </c>
      <c r="F394" s="247">
        <v>26</v>
      </c>
      <c r="G394" s="247"/>
      <c r="H394" s="259" t="s">
        <v>6492</v>
      </c>
      <c r="I394" s="258">
        <v>1</v>
      </c>
      <c r="J394" s="257"/>
      <c r="K394" s="257"/>
    </row>
    <row r="395" spans="1:11" ht="26.4" x14ac:dyDescent="0.25">
      <c r="A395" s="248" t="s">
        <v>4146</v>
      </c>
      <c r="B395" s="255" t="s">
        <v>6713</v>
      </c>
      <c r="C395" s="256" t="s">
        <v>6718</v>
      </c>
      <c r="D395" s="255" t="s">
        <v>6711</v>
      </c>
      <c r="E395" s="255" t="s">
        <v>6392</v>
      </c>
      <c r="F395" s="255" t="s">
        <v>6715</v>
      </c>
      <c r="G395" s="255"/>
      <c r="H395" s="254" t="s">
        <v>58</v>
      </c>
      <c r="I395" s="253">
        <v>8.2199999999999995E-2</v>
      </c>
      <c r="J395" s="252">
        <v>13.47</v>
      </c>
      <c r="K395" s="252">
        <f>TRUNC(J395*I395,2)</f>
        <v>1.1000000000000001</v>
      </c>
    </row>
    <row r="396" spans="1:11" ht="26.4" x14ac:dyDescent="0.25">
      <c r="A396" s="248" t="s">
        <v>4147</v>
      </c>
      <c r="B396" s="255" t="s">
        <v>6713</v>
      </c>
      <c r="C396" s="256" t="s">
        <v>6864</v>
      </c>
      <c r="D396" s="255" t="s">
        <v>6711</v>
      </c>
      <c r="E396" s="255" t="s">
        <v>6501</v>
      </c>
      <c r="F396" s="255" t="s">
        <v>6710</v>
      </c>
      <c r="G396" s="255"/>
      <c r="H396" s="254" t="s">
        <v>6499</v>
      </c>
      <c r="I396" s="253">
        <v>3.2000000000000001E-2</v>
      </c>
      <c r="J396" s="252">
        <v>18.23</v>
      </c>
      <c r="K396" s="252">
        <f>TRUNC(J396*I396,2)</f>
        <v>0.57999999999999996</v>
      </c>
    </row>
    <row r="397" spans="1:11" ht="26.4" x14ac:dyDescent="0.25">
      <c r="A397" s="248" t="s">
        <v>4148</v>
      </c>
      <c r="B397" s="255" t="s">
        <v>6713</v>
      </c>
      <c r="C397" s="256" t="s">
        <v>6875</v>
      </c>
      <c r="D397" s="255" t="s">
        <v>6711</v>
      </c>
      <c r="E397" s="255" t="s">
        <v>6482</v>
      </c>
      <c r="F397" s="255" t="s">
        <v>6715</v>
      </c>
      <c r="G397" s="255"/>
      <c r="H397" s="254" t="s">
        <v>58</v>
      </c>
      <c r="I397" s="253">
        <v>0.3463</v>
      </c>
      <c r="J397" s="252">
        <v>19.95</v>
      </c>
      <c r="K397" s="252">
        <f>TRUNC(J397*I397,2)</f>
        <v>6.9</v>
      </c>
    </row>
    <row r="398" spans="1:11" ht="26.4" x14ac:dyDescent="0.25">
      <c r="A398" s="248" t="s">
        <v>4149</v>
      </c>
      <c r="B398" s="255" t="s">
        <v>6713</v>
      </c>
      <c r="C398" s="256" t="s">
        <v>6860</v>
      </c>
      <c r="D398" s="255" t="s">
        <v>6711</v>
      </c>
      <c r="E398" s="255" t="s">
        <v>6508</v>
      </c>
      <c r="F398" s="255" t="s">
        <v>6710</v>
      </c>
      <c r="G398" s="255"/>
      <c r="H398" s="254" t="s">
        <v>6423</v>
      </c>
      <c r="I398" s="253">
        <v>0.1</v>
      </c>
      <c r="J398" s="252">
        <v>1.02</v>
      </c>
      <c r="K398" s="252">
        <f>TRUNC(J398*I398,2)</f>
        <v>0.1</v>
      </c>
    </row>
    <row r="399" spans="1:11" ht="26.4" x14ac:dyDescent="0.25">
      <c r="A399" s="248" t="s">
        <v>4150</v>
      </c>
      <c r="B399" s="255" t="s">
        <v>6713</v>
      </c>
      <c r="C399" s="256" t="s">
        <v>6850</v>
      </c>
      <c r="D399" s="255" t="s">
        <v>6711</v>
      </c>
      <c r="E399" s="255" t="s">
        <v>6531</v>
      </c>
      <c r="F399" s="255" t="s">
        <v>6710</v>
      </c>
      <c r="G399" s="255"/>
      <c r="H399" s="254" t="s">
        <v>6499</v>
      </c>
      <c r="I399" s="253">
        <v>0.16</v>
      </c>
      <c r="J399" s="252">
        <v>30.98</v>
      </c>
      <c r="K399" s="252">
        <v>4.96</v>
      </c>
    </row>
    <row r="400" spans="1:11" ht="26.4" x14ac:dyDescent="0.25">
      <c r="A400" s="248" t="s">
        <v>4151</v>
      </c>
      <c r="B400" s="255" t="s">
        <v>6713</v>
      </c>
      <c r="C400" s="256" t="s">
        <v>6855</v>
      </c>
      <c r="D400" s="255" t="s">
        <v>6711</v>
      </c>
      <c r="E400" s="255" t="s">
        <v>6854</v>
      </c>
      <c r="F400" s="255" t="s">
        <v>6710</v>
      </c>
      <c r="G400" s="255"/>
      <c r="H400" s="254" t="s">
        <v>6499</v>
      </c>
      <c r="I400" s="253">
        <v>0.12</v>
      </c>
      <c r="J400" s="252">
        <v>8.1</v>
      </c>
      <c r="K400" s="252">
        <v>0.98</v>
      </c>
    </row>
    <row r="401" spans="1:11" ht="13.8" x14ac:dyDescent="0.25">
      <c r="A401" s="248" t="s">
        <v>4153</v>
      </c>
      <c r="B401" s="250"/>
      <c r="C401" s="250"/>
      <c r="D401" s="250"/>
      <c r="E401" s="250"/>
      <c r="F401" s="250"/>
      <c r="G401" s="251"/>
      <c r="H401" s="250"/>
      <c r="I401" s="250" t="s">
        <v>6708</v>
      </c>
      <c r="J401" s="249"/>
      <c r="K401" s="249">
        <f>SUM(K395:K400)</f>
        <v>14.620000000000001</v>
      </c>
    </row>
    <row r="402" spans="1:11" ht="13.8" x14ac:dyDescent="0.25">
      <c r="A402" s="248" t="s">
        <v>4154</v>
      </c>
      <c r="B402" s="247"/>
      <c r="C402" s="247"/>
      <c r="D402" s="247"/>
      <c r="E402" s="247"/>
      <c r="F402" s="247"/>
      <c r="G402" s="247"/>
      <c r="H402" s="247"/>
      <c r="I402" s="247"/>
      <c r="J402" s="246"/>
      <c r="K402" s="246"/>
    </row>
    <row r="403" spans="1:11" ht="13.8" x14ac:dyDescent="0.25">
      <c r="A403" s="248" t="s">
        <v>4155</v>
      </c>
      <c r="B403" s="264" t="s">
        <v>11681</v>
      </c>
      <c r="C403" s="262" t="s">
        <v>6730</v>
      </c>
      <c r="D403" s="264" t="s">
        <v>6729</v>
      </c>
      <c r="E403" s="264" t="s">
        <v>6728</v>
      </c>
      <c r="F403" s="264" t="s">
        <v>6727</v>
      </c>
      <c r="G403" s="264"/>
      <c r="H403" s="263" t="s">
        <v>6726</v>
      </c>
      <c r="I403" s="262" t="s">
        <v>6725</v>
      </c>
      <c r="J403" s="261" t="s">
        <v>6724</v>
      </c>
      <c r="K403" s="261" t="s">
        <v>6723</v>
      </c>
    </row>
    <row r="404" spans="1:11" ht="26.4" x14ac:dyDescent="0.25">
      <c r="A404" s="248" t="s">
        <v>4156</v>
      </c>
      <c r="B404" s="247" t="s">
        <v>6721</v>
      </c>
      <c r="C404" s="260" t="s">
        <v>11680</v>
      </c>
      <c r="D404" s="247" t="s">
        <v>6711</v>
      </c>
      <c r="E404" s="247" t="s">
        <v>275</v>
      </c>
      <c r="F404" s="247">
        <v>26</v>
      </c>
      <c r="G404" s="247"/>
      <c r="H404" s="259" t="s">
        <v>6492</v>
      </c>
      <c r="I404" s="258">
        <v>1</v>
      </c>
      <c r="J404" s="257"/>
      <c r="K404" s="257"/>
    </row>
    <row r="405" spans="1:11" ht="26.4" x14ac:dyDescent="0.25">
      <c r="A405" s="248" t="s">
        <v>4157</v>
      </c>
      <c r="B405" s="255" t="s">
        <v>6713</v>
      </c>
      <c r="C405" s="256" t="s">
        <v>6718</v>
      </c>
      <c r="D405" s="255" t="s">
        <v>6711</v>
      </c>
      <c r="E405" s="255" t="s">
        <v>6392</v>
      </c>
      <c r="F405" s="255" t="s">
        <v>6715</v>
      </c>
      <c r="G405" s="255"/>
      <c r="H405" s="254" t="s">
        <v>58</v>
      </c>
      <c r="I405" s="253">
        <v>8.2199999999999995E-2</v>
      </c>
      <c r="J405" s="252">
        <v>13.47</v>
      </c>
      <c r="K405" s="252">
        <v>1.1100000000000001</v>
      </c>
    </row>
    <row r="406" spans="1:11" ht="26.4" x14ac:dyDescent="0.25">
      <c r="A406" s="248" t="s">
        <v>4158</v>
      </c>
      <c r="B406" s="255" t="s">
        <v>6713</v>
      </c>
      <c r="C406" s="256" t="s">
        <v>6875</v>
      </c>
      <c r="D406" s="255" t="s">
        <v>6711</v>
      </c>
      <c r="E406" s="255" t="s">
        <v>6482</v>
      </c>
      <c r="F406" s="255" t="s">
        <v>6715</v>
      </c>
      <c r="G406" s="255"/>
      <c r="H406" s="254" t="s">
        <v>58</v>
      </c>
      <c r="I406" s="253">
        <v>0.3</v>
      </c>
      <c r="J406" s="252">
        <v>19.95</v>
      </c>
      <c r="K406" s="252">
        <f>TRUNC(J406*I406,2)</f>
        <v>5.98</v>
      </c>
    </row>
    <row r="407" spans="1:11" ht="26.4" x14ac:dyDescent="0.25">
      <c r="A407" s="248" t="s">
        <v>4159</v>
      </c>
      <c r="B407" s="255" t="s">
        <v>6713</v>
      </c>
      <c r="C407" s="256" t="s">
        <v>6860</v>
      </c>
      <c r="D407" s="255" t="s">
        <v>6711</v>
      </c>
      <c r="E407" s="255" t="s">
        <v>6508</v>
      </c>
      <c r="F407" s="255" t="s">
        <v>6710</v>
      </c>
      <c r="G407" s="255"/>
      <c r="H407" s="254" t="s">
        <v>6423</v>
      </c>
      <c r="I407" s="253">
        <v>0.1</v>
      </c>
      <c r="J407" s="252">
        <v>1.02</v>
      </c>
      <c r="K407" s="252">
        <f>TRUNC(J407*I407,2)</f>
        <v>0.1</v>
      </c>
    </row>
    <row r="408" spans="1:11" ht="26.4" x14ac:dyDescent="0.25">
      <c r="A408" s="248" t="s">
        <v>4160</v>
      </c>
      <c r="B408" s="255" t="s">
        <v>6713</v>
      </c>
      <c r="C408" s="256" t="s">
        <v>8664</v>
      </c>
      <c r="D408" s="255" t="s">
        <v>6711</v>
      </c>
      <c r="E408" s="255" t="s">
        <v>8663</v>
      </c>
      <c r="F408" s="255" t="s">
        <v>6710</v>
      </c>
      <c r="G408" s="255"/>
      <c r="H408" s="254" t="s">
        <v>6499</v>
      </c>
      <c r="I408" s="253">
        <v>0.16</v>
      </c>
      <c r="J408" s="252">
        <v>23.35</v>
      </c>
      <c r="K408" s="252">
        <f>TRUNC(J408*I408,2)</f>
        <v>3.73</v>
      </c>
    </row>
    <row r="409" spans="1:11" ht="13.8" x14ac:dyDescent="0.25">
      <c r="A409" s="248" t="s">
        <v>4162</v>
      </c>
      <c r="B409" s="250"/>
      <c r="C409" s="250"/>
      <c r="D409" s="250"/>
      <c r="E409" s="250"/>
      <c r="F409" s="250"/>
      <c r="G409" s="251"/>
      <c r="H409" s="250"/>
      <c r="I409" s="250" t="s">
        <v>6708</v>
      </c>
      <c r="J409" s="249"/>
      <c r="K409" s="249">
        <f>SUM(K405:K408)</f>
        <v>10.92</v>
      </c>
    </row>
    <row r="410" spans="1:11" ht="13.8" x14ac:dyDescent="0.25">
      <c r="A410" s="248" t="s">
        <v>4163</v>
      </c>
      <c r="B410" s="247"/>
      <c r="C410" s="247"/>
      <c r="D410" s="247"/>
      <c r="E410" s="247"/>
      <c r="F410" s="247"/>
      <c r="G410" s="247"/>
      <c r="H410" s="247"/>
      <c r="I410" s="247"/>
      <c r="J410" s="246"/>
      <c r="K410" s="246"/>
    </row>
    <row r="411" spans="1:11" ht="13.8" x14ac:dyDescent="0.25">
      <c r="A411" s="248" t="s">
        <v>4164</v>
      </c>
      <c r="B411" s="264" t="s">
        <v>11679</v>
      </c>
      <c r="C411" s="262" t="s">
        <v>6730</v>
      </c>
      <c r="D411" s="264" t="s">
        <v>6729</v>
      </c>
      <c r="E411" s="264" t="s">
        <v>6728</v>
      </c>
      <c r="F411" s="264" t="s">
        <v>6727</v>
      </c>
      <c r="G411" s="264"/>
      <c r="H411" s="263" t="s">
        <v>6726</v>
      </c>
      <c r="I411" s="262" t="s">
        <v>6725</v>
      </c>
      <c r="J411" s="261" t="s">
        <v>6724</v>
      </c>
      <c r="K411" s="261" t="s">
        <v>6723</v>
      </c>
    </row>
    <row r="412" spans="1:11" ht="26.4" x14ac:dyDescent="0.25">
      <c r="A412" s="248" t="s">
        <v>4165</v>
      </c>
      <c r="B412" s="247" t="s">
        <v>6721</v>
      </c>
      <c r="C412" s="260" t="s">
        <v>11678</v>
      </c>
      <c r="D412" s="247" t="s">
        <v>6711</v>
      </c>
      <c r="E412" s="247" t="s">
        <v>280</v>
      </c>
      <c r="F412" s="247">
        <v>26</v>
      </c>
      <c r="G412" s="247"/>
      <c r="H412" s="259" t="s">
        <v>6492</v>
      </c>
      <c r="I412" s="258">
        <v>1</v>
      </c>
      <c r="J412" s="257"/>
      <c r="K412" s="257"/>
    </row>
    <row r="413" spans="1:11" ht="26.4" x14ac:dyDescent="0.25">
      <c r="A413" s="248" t="s">
        <v>4166</v>
      </c>
      <c r="B413" s="255" t="s">
        <v>6713</v>
      </c>
      <c r="C413" s="256" t="s">
        <v>6718</v>
      </c>
      <c r="D413" s="255" t="s">
        <v>6711</v>
      </c>
      <c r="E413" s="255" t="s">
        <v>6392</v>
      </c>
      <c r="F413" s="255" t="s">
        <v>6715</v>
      </c>
      <c r="G413" s="255"/>
      <c r="H413" s="254" t="s">
        <v>58</v>
      </c>
      <c r="I413" s="253">
        <v>8.2199999999999995E-2</v>
      </c>
      <c r="J413" s="252">
        <v>13.47</v>
      </c>
      <c r="K413" s="252">
        <f>TRUNC(J413*I413,2)</f>
        <v>1.1000000000000001</v>
      </c>
    </row>
    <row r="414" spans="1:11" ht="26.4" x14ac:dyDescent="0.25">
      <c r="A414" s="248" t="s">
        <v>4167</v>
      </c>
      <c r="B414" s="255" t="s">
        <v>6713</v>
      </c>
      <c r="C414" s="256" t="s">
        <v>6875</v>
      </c>
      <c r="D414" s="255" t="s">
        <v>6711</v>
      </c>
      <c r="E414" s="255" t="s">
        <v>6482</v>
      </c>
      <c r="F414" s="255" t="s">
        <v>6715</v>
      </c>
      <c r="G414" s="255"/>
      <c r="H414" s="254" t="s">
        <v>58</v>
      </c>
      <c r="I414" s="253">
        <v>0.2</v>
      </c>
      <c r="J414" s="252">
        <v>19.95</v>
      </c>
      <c r="K414" s="252">
        <f>TRUNC(J414*I414,2)</f>
        <v>3.99</v>
      </c>
    </row>
    <row r="415" spans="1:11" ht="26.4" x14ac:dyDescent="0.25">
      <c r="A415" s="248" t="s">
        <v>4168</v>
      </c>
      <c r="B415" s="255" t="s">
        <v>6713</v>
      </c>
      <c r="C415" s="256" t="s">
        <v>6860</v>
      </c>
      <c r="D415" s="255" t="s">
        <v>6711</v>
      </c>
      <c r="E415" s="255" t="s">
        <v>6508</v>
      </c>
      <c r="F415" s="255" t="s">
        <v>6710</v>
      </c>
      <c r="G415" s="255"/>
      <c r="H415" s="254" t="s">
        <v>6423</v>
      </c>
      <c r="I415" s="253">
        <v>0.1</v>
      </c>
      <c r="J415" s="252">
        <v>1.02</v>
      </c>
      <c r="K415" s="252">
        <f>TRUNC(J415*I415,2)</f>
        <v>0.1</v>
      </c>
    </row>
    <row r="416" spans="1:11" ht="26.4" x14ac:dyDescent="0.25">
      <c r="A416" s="248" t="s">
        <v>4169</v>
      </c>
      <c r="B416" s="255" t="s">
        <v>6713</v>
      </c>
      <c r="C416" s="256" t="s">
        <v>6848</v>
      </c>
      <c r="D416" s="255" t="s">
        <v>6711</v>
      </c>
      <c r="E416" s="255" t="s">
        <v>6847</v>
      </c>
      <c r="F416" s="255" t="s">
        <v>6710</v>
      </c>
      <c r="G416" s="255"/>
      <c r="H416" s="254" t="s">
        <v>6499</v>
      </c>
      <c r="I416" s="253">
        <v>0.17</v>
      </c>
      <c r="J416" s="252">
        <v>19.54</v>
      </c>
      <c r="K416" s="252">
        <v>3.32</v>
      </c>
    </row>
    <row r="417" spans="1:11" ht="13.8" x14ac:dyDescent="0.25">
      <c r="A417" s="248" t="s">
        <v>4171</v>
      </c>
      <c r="B417" s="250"/>
      <c r="C417" s="250"/>
      <c r="D417" s="250"/>
      <c r="E417" s="250"/>
      <c r="F417" s="250"/>
      <c r="G417" s="251"/>
      <c r="H417" s="250"/>
      <c r="I417" s="250" t="s">
        <v>6708</v>
      </c>
      <c r="J417" s="249"/>
      <c r="K417" s="249">
        <f>SUM(K413:K416)</f>
        <v>8.51</v>
      </c>
    </row>
    <row r="418" spans="1:11" ht="13.8" x14ac:dyDescent="0.25">
      <c r="A418" s="248" t="s">
        <v>4172</v>
      </c>
      <c r="B418" s="247"/>
      <c r="C418" s="247"/>
      <c r="D418" s="247"/>
      <c r="E418" s="247"/>
      <c r="F418" s="247"/>
      <c r="G418" s="247"/>
      <c r="H418" s="247"/>
      <c r="I418" s="247"/>
      <c r="J418" s="246"/>
      <c r="K418" s="246"/>
    </row>
    <row r="419" spans="1:11" ht="13.8" x14ac:dyDescent="0.25">
      <c r="A419" s="248" t="s">
        <v>4173</v>
      </c>
      <c r="B419" s="264" t="s">
        <v>11677</v>
      </c>
      <c r="C419" s="262" t="s">
        <v>6730</v>
      </c>
      <c r="D419" s="264" t="s">
        <v>6729</v>
      </c>
      <c r="E419" s="264" t="s">
        <v>6728</v>
      </c>
      <c r="F419" s="264" t="s">
        <v>6727</v>
      </c>
      <c r="G419" s="264"/>
      <c r="H419" s="263" t="s">
        <v>6726</v>
      </c>
      <c r="I419" s="262" t="s">
        <v>6725</v>
      </c>
      <c r="J419" s="261" t="s">
        <v>6724</v>
      </c>
      <c r="K419" s="261" t="s">
        <v>6723</v>
      </c>
    </row>
    <row r="420" spans="1:11" ht="26.4" x14ac:dyDescent="0.25">
      <c r="A420" s="248" t="s">
        <v>4174</v>
      </c>
      <c r="B420" s="247" t="s">
        <v>6721</v>
      </c>
      <c r="C420" s="260" t="s">
        <v>11676</v>
      </c>
      <c r="D420" s="247" t="s">
        <v>6711</v>
      </c>
      <c r="E420" s="247" t="s">
        <v>284</v>
      </c>
      <c r="F420" s="247">
        <v>26</v>
      </c>
      <c r="G420" s="247"/>
      <c r="H420" s="259" t="s">
        <v>6492</v>
      </c>
      <c r="I420" s="258">
        <v>1</v>
      </c>
      <c r="J420" s="257"/>
      <c r="K420" s="257"/>
    </row>
    <row r="421" spans="1:11" ht="26.4" x14ac:dyDescent="0.25">
      <c r="A421" s="248" t="s">
        <v>4175</v>
      </c>
      <c r="B421" s="255" t="s">
        <v>6713</v>
      </c>
      <c r="C421" s="256" t="s">
        <v>6718</v>
      </c>
      <c r="D421" s="255" t="s">
        <v>6711</v>
      </c>
      <c r="E421" s="255" t="s">
        <v>6392</v>
      </c>
      <c r="F421" s="255" t="s">
        <v>6715</v>
      </c>
      <c r="G421" s="255"/>
      <c r="H421" s="254" t="s">
        <v>58</v>
      </c>
      <c r="I421" s="253">
        <v>0.27350000000000002</v>
      </c>
      <c r="J421" s="252">
        <v>13.47</v>
      </c>
      <c r="K421" s="252">
        <f t="shared" ref="K421:K427" si="7">TRUNC(J421*I421,2)</f>
        <v>3.68</v>
      </c>
    </row>
    <row r="422" spans="1:11" ht="26.4" x14ac:dyDescent="0.25">
      <c r="A422" s="248" t="s">
        <v>4176</v>
      </c>
      <c r="B422" s="255" t="s">
        <v>6713</v>
      </c>
      <c r="C422" s="256" t="s">
        <v>6864</v>
      </c>
      <c r="D422" s="255" t="s">
        <v>6711</v>
      </c>
      <c r="E422" s="255" t="s">
        <v>6501</v>
      </c>
      <c r="F422" s="255" t="s">
        <v>6710</v>
      </c>
      <c r="G422" s="255"/>
      <c r="H422" s="254" t="s">
        <v>6499</v>
      </c>
      <c r="I422" s="253">
        <v>7.1499999999999994E-2</v>
      </c>
      <c r="J422" s="252">
        <v>18.23</v>
      </c>
      <c r="K422" s="252">
        <f t="shared" si="7"/>
        <v>1.3</v>
      </c>
    </row>
    <row r="423" spans="1:11" ht="26.4" x14ac:dyDescent="0.25">
      <c r="A423" s="248" t="s">
        <v>4177</v>
      </c>
      <c r="B423" s="255" t="s">
        <v>6713</v>
      </c>
      <c r="C423" s="256" t="s">
        <v>6875</v>
      </c>
      <c r="D423" s="255" t="s">
        <v>6711</v>
      </c>
      <c r="E423" s="255" t="s">
        <v>6482</v>
      </c>
      <c r="F423" s="255" t="s">
        <v>6715</v>
      </c>
      <c r="G423" s="255"/>
      <c r="H423" s="254" t="s">
        <v>58</v>
      </c>
      <c r="I423" s="253">
        <v>0.48220000000000002</v>
      </c>
      <c r="J423" s="252">
        <v>19.95</v>
      </c>
      <c r="K423" s="252">
        <f t="shared" si="7"/>
        <v>9.61</v>
      </c>
    </row>
    <row r="424" spans="1:11" ht="39.6" x14ac:dyDescent="0.25">
      <c r="A424" s="248" t="s">
        <v>4178</v>
      </c>
      <c r="B424" s="255" t="s">
        <v>6713</v>
      </c>
      <c r="C424" s="256" t="s">
        <v>8526</v>
      </c>
      <c r="D424" s="255" t="s">
        <v>6711</v>
      </c>
      <c r="E424" s="255" t="s">
        <v>6530</v>
      </c>
      <c r="F424" s="255" t="s">
        <v>6710</v>
      </c>
      <c r="G424" s="255"/>
      <c r="H424" s="254" t="s">
        <v>6423</v>
      </c>
      <c r="I424" s="253">
        <v>5.3E-3</v>
      </c>
      <c r="J424" s="252">
        <v>2.44</v>
      </c>
      <c r="K424" s="252">
        <f t="shared" si="7"/>
        <v>0.01</v>
      </c>
    </row>
    <row r="425" spans="1:11" ht="26.4" x14ac:dyDescent="0.25">
      <c r="A425" s="248" t="s">
        <v>4179</v>
      </c>
      <c r="B425" s="255" t="s">
        <v>6713</v>
      </c>
      <c r="C425" s="256" t="s">
        <v>11675</v>
      </c>
      <c r="D425" s="255" t="s">
        <v>6711</v>
      </c>
      <c r="E425" s="255" t="s">
        <v>11674</v>
      </c>
      <c r="F425" s="255" t="s">
        <v>6710</v>
      </c>
      <c r="G425" s="255"/>
      <c r="H425" s="254" t="s">
        <v>6499</v>
      </c>
      <c r="I425" s="253">
        <v>0.12859999999999999</v>
      </c>
      <c r="J425" s="252">
        <v>12.07</v>
      </c>
      <c r="K425" s="252">
        <f t="shared" si="7"/>
        <v>1.55</v>
      </c>
    </row>
    <row r="426" spans="1:11" ht="26.4" x14ac:dyDescent="0.25">
      <c r="A426" s="248" t="s">
        <v>4180</v>
      </c>
      <c r="B426" s="255" t="s">
        <v>6713</v>
      </c>
      <c r="C426" s="256" t="s">
        <v>11673</v>
      </c>
      <c r="D426" s="255" t="s">
        <v>6711</v>
      </c>
      <c r="E426" s="255" t="s">
        <v>11672</v>
      </c>
      <c r="F426" s="255" t="s">
        <v>6710</v>
      </c>
      <c r="G426" s="255"/>
      <c r="H426" s="254" t="s">
        <v>6423</v>
      </c>
      <c r="I426" s="253">
        <v>0.18</v>
      </c>
      <c r="J426" s="252">
        <v>1.7</v>
      </c>
      <c r="K426" s="252">
        <f t="shared" si="7"/>
        <v>0.3</v>
      </c>
    </row>
    <row r="427" spans="1:11" ht="26.4" x14ac:dyDescent="0.25">
      <c r="A427" s="248" t="s">
        <v>4181</v>
      </c>
      <c r="B427" s="255" t="s">
        <v>6713</v>
      </c>
      <c r="C427" s="256" t="s">
        <v>6850</v>
      </c>
      <c r="D427" s="255" t="s">
        <v>6711</v>
      </c>
      <c r="E427" s="255" t="s">
        <v>6531</v>
      </c>
      <c r="F427" s="255" t="s">
        <v>6710</v>
      </c>
      <c r="G427" s="255"/>
      <c r="H427" s="254" t="s">
        <v>6499</v>
      </c>
      <c r="I427" s="253">
        <v>0.10970000000000001</v>
      </c>
      <c r="J427" s="252">
        <v>30.98</v>
      </c>
      <c r="K427" s="252">
        <f t="shared" si="7"/>
        <v>3.39</v>
      </c>
    </row>
    <row r="428" spans="1:11" ht="13.8" x14ac:dyDescent="0.25">
      <c r="A428" s="248" t="s">
        <v>4183</v>
      </c>
      <c r="B428" s="250"/>
      <c r="C428" s="250"/>
      <c r="D428" s="250"/>
      <c r="E428" s="250"/>
      <c r="F428" s="250"/>
      <c r="G428" s="251"/>
      <c r="H428" s="250"/>
      <c r="I428" s="250" t="s">
        <v>6708</v>
      </c>
      <c r="J428" s="249"/>
      <c r="K428" s="249">
        <f>SUM(K421:K427)</f>
        <v>19.84</v>
      </c>
    </row>
    <row r="429" spans="1:11" ht="13.8" x14ac:dyDescent="0.25">
      <c r="A429" s="248" t="s">
        <v>4184</v>
      </c>
      <c r="B429" s="247"/>
      <c r="C429" s="247"/>
      <c r="D429" s="247"/>
      <c r="E429" s="247"/>
      <c r="F429" s="247"/>
      <c r="G429" s="247"/>
      <c r="H429" s="247"/>
      <c r="I429" s="247"/>
      <c r="J429" s="246"/>
      <c r="K429" s="246"/>
    </row>
    <row r="430" spans="1:11" ht="13.8" x14ac:dyDescent="0.25">
      <c r="A430" s="248" t="s">
        <v>4185</v>
      </c>
      <c r="B430" s="264" t="s">
        <v>11671</v>
      </c>
      <c r="C430" s="262" t="s">
        <v>6730</v>
      </c>
      <c r="D430" s="264" t="s">
        <v>6729</v>
      </c>
      <c r="E430" s="264" t="s">
        <v>6728</v>
      </c>
      <c r="F430" s="264" t="s">
        <v>6727</v>
      </c>
      <c r="G430" s="264"/>
      <c r="H430" s="263" t="s">
        <v>6726</v>
      </c>
      <c r="I430" s="262" t="s">
        <v>6725</v>
      </c>
      <c r="J430" s="261" t="s">
        <v>6724</v>
      </c>
      <c r="K430" s="261" t="s">
        <v>6723</v>
      </c>
    </row>
    <row r="431" spans="1:11" ht="39.6" x14ac:dyDescent="0.25">
      <c r="A431" s="248" t="s">
        <v>4186</v>
      </c>
      <c r="B431" s="247" t="s">
        <v>6721</v>
      </c>
      <c r="C431" s="260" t="s">
        <v>11670</v>
      </c>
      <c r="D431" s="247" t="s">
        <v>6711</v>
      </c>
      <c r="E431" s="247" t="s">
        <v>293</v>
      </c>
      <c r="F431" s="247">
        <v>2</v>
      </c>
      <c r="G431" s="247"/>
      <c r="H431" s="259" t="s">
        <v>6492</v>
      </c>
      <c r="I431" s="258">
        <v>1</v>
      </c>
      <c r="J431" s="257"/>
      <c r="K431" s="257"/>
    </row>
    <row r="432" spans="1:11" ht="26.4" x14ac:dyDescent="0.25">
      <c r="A432" s="248" t="s">
        <v>4187</v>
      </c>
      <c r="B432" s="255" t="s">
        <v>6713</v>
      </c>
      <c r="C432" s="256" t="s">
        <v>7292</v>
      </c>
      <c r="D432" s="255" t="s">
        <v>6711</v>
      </c>
      <c r="E432" s="255" t="s">
        <v>6433</v>
      </c>
      <c r="F432" s="255" t="s">
        <v>6715</v>
      </c>
      <c r="G432" s="255"/>
      <c r="H432" s="254" t="s">
        <v>58</v>
      </c>
      <c r="I432" s="253">
        <v>3.73E-2</v>
      </c>
      <c r="J432" s="252">
        <v>19.95</v>
      </c>
      <c r="K432" s="252">
        <f t="shared" ref="K432:K438" si="8">TRUNC(J432*I432,2)</f>
        <v>0.74</v>
      </c>
    </row>
    <row r="433" spans="1:11" ht="26.4" x14ac:dyDescent="0.25">
      <c r="A433" s="248" t="s">
        <v>4188</v>
      </c>
      <c r="B433" s="255" t="s">
        <v>6713</v>
      </c>
      <c r="C433" s="256" t="s">
        <v>6873</v>
      </c>
      <c r="D433" s="255" t="s">
        <v>6711</v>
      </c>
      <c r="E433" s="255" t="s">
        <v>6406</v>
      </c>
      <c r="F433" s="255" t="s">
        <v>6715</v>
      </c>
      <c r="G433" s="255"/>
      <c r="H433" s="254" t="s">
        <v>58</v>
      </c>
      <c r="I433" s="253">
        <v>5.8299999999999998E-2</v>
      </c>
      <c r="J433" s="252">
        <v>11.93</v>
      </c>
      <c r="K433" s="252">
        <f t="shared" si="8"/>
        <v>0.69</v>
      </c>
    </row>
    <row r="434" spans="1:11" ht="26.4" x14ac:dyDescent="0.25">
      <c r="A434" s="248" t="s">
        <v>4189</v>
      </c>
      <c r="B434" s="255" t="s">
        <v>6713</v>
      </c>
      <c r="C434" s="256" t="s">
        <v>7066</v>
      </c>
      <c r="D434" s="255" t="s">
        <v>6711</v>
      </c>
      <c r="E434" s="255" t="s">
        <v>6462</v>
      </c>
      <c r="F434" s="255" t="s">
        <v>6710</v>
      </c>
      <c r="G434" s="255"/>
      <c r="H434" s="254" t="s">
        <v>6418</v>
      </c>
      <c r="I434" s="253">
        <v>2.3999999999999998E-3</v>
      </c>
      <c r="J434" s="252">
        <v>21.7</v>
      </c>
      <c r="K434" s="252">
        <f t="shared" si="8"/>
        <v>0.05</v>
      </c>
    </row>
    <row r="435" spans="1:11" ht="26.4" x14ac:dyDescent="0.25">
      <c r="A435" s="248" t="s">
        <v>4190</v>
      </c>
      <c r="B435" s="255" t="s">
        <v>6713</v>
      </c>
      <c r="C435" s="256" t="s">
        <v>7054</v>
      </c>
      <c r="D435" s="255" t="s">
        <v>6711</v>
      </c>
      <c r="E435" s="255" t="s">
        <v>6460</v>
      </c>
      <c r="F435" s="255" t="s">
        <v>6710</v>
      </c>
      <c r="G435" s="255"/>
      <c r="H435" s="254" t="s">
        <v>6413</v>
      </c>
      <c r="I435" s="253">
        <v>0.21160000000000001</v>
      </c>
      <c r="J435" s="252">
        <v>7.62</v>
      </c>
      <c r="K435" s="252">
        <f t="shared" si="8"/>
        <v>1.61</v>
      </c>
    </row>
    <row r="436" spans="1:11" ht="26.4" x14ac:dyDescent="0.25">
      <c r="A436" s="248" t="s">
        <v>4191</v>
      </c>
      <c r="B436" s="255" t="s">
        <v>6713</v>
      </c>
      <c r="C436" s="256" t="s">
        <v>7052</v>
      </c>
      <c r="D436" s="255" t="s">
        <v>6711</v>
      </c>
      <c r="E436" s="255" t="s">
        <v>6461</v>
      </c>
      <c r="F436" s="255" t="s">
        <v>6710</v>
      </c>
      <c r="G436" s="255"/>
      <c r="H436" s="254" t="s">
        <v>6418</v>
      </c>
      <c r="I436" s="253">
        <v>5.7999999999999996E-3</v>
      </c>
      <c r="J436" s="252">
        <v>22.28</v>
      </c>
      <c r="K436" s="252">
        <f t="shared" si="8"/>
        <v>0.12</v>
      </c>
    </row>
    <row r="437" spans="1:11" ht="26.4" x14ac:dyDescent="0.25">
      <c r="A437" s="248" t="s">
        <v>4192</v>
      </c>
      <c r="B437" s="255" t="s">
        <v>6713</v>
      </c>
      <c r="C437" s="256" t="s">
        <v>9545</v>
      </c>
      <c r="D437" s="255" t="s">
        <v>6711</v>
      </c>
      <c r="E437" s="255" t="s">
        <v>9544</v>
      </c>
      <c r="F437" s="255" t="s">
        <v>6710</v>
      </c>
      <c r="G437" s="255"/>
      <c r="H437" s="254" t="s">
        <v>6413</v>
      </c>
      <c r="I437" s="253">
        <v>0.21160000000000001</v>
      </c>
      <c r="J437" s="252">
        <v>7.38</v>
      </c>
      <c r="K437" s="252">
        <f t="shared" si="8"/>
        <v>1.56</v>
      </c>
    </row>
    <row r="438" spans="1:11" ht="26.4" x14ac:dyDescent="0.25">
      <c r="A438" s="248" t="s">
        <v>4193</v>
      </c>
      <c r="B438" s="255" t="s">
        <v>6713</v>
      </c>
      <c r="C438" s="256" t="s">
        <v>11669</v>
      </c>
      <c r="D438" s="255" t="s">
        <v>6711</v>
      </c>
      <c r="E438" s="255" t="s">
        <v>11668</v>
      </c>
      <c r="F438" s="255" t="s">
        <v>6710</v>
      </c>
      <c r="G438" s="255"/>
      <c r="H438" s="254" t="s">
        <v>6499</v>
      </c>
      <c r="I438" s="253">
        <v>5.1999999999999998E-3</v>
      </c>
      <c r="J438" s="252">
        <v>15</v>
      </c>
      <c r="K438" s="252">
        <f t="shared" si="8"/>
        <v>7.0000000000000007E-2</v>
      </c>
    </row>
    <row r="439" spans="1:11" ht="13.8" x14ac:dyDescent="0.25">
      <c r="A439" s="248" t="s">
        <v>4195</v>
      </c>
      <c r="B439" s="250"/>
      <c r="C439" s="250"/>
      <c r="D439" s="250"/>
      <c r="E439" s="250"/>
      <c r="F439" s="250"/>
      <c r="G439" s="251"/>
      <c r="H439" s="250"/>
      <c r="I439" s="250" t="s">
        <v>6708</v>
      </c>
      <c r="J439" s="249"/>
      <c r="K439" s="249">
        <f>SUM(K432:K438)</f>
        <v>4.84</v>
      </c>
    </row>
    <row r="440" spans="1:11" ht="13.8" x14ac:dyDescent="0.25">
      <c r="A440" s="248" t="s">
        <v>4196</v>
      </c>
      <c r="B440" s="247"/>
      <c r="C440" s="247"/>
      <c r="D440" s="247"/>
      <c r="E440" s="247"/>
      <c r="F440" s="247"/>
      <c r="G440" s="247"/>
      <c r="H440" s="247"/>
      <c r="I440" s="247"/>
      <c r="J440" s="246"/>
      <c r="K440" s="246"/>
    </row>
    <row r="441" spans="1:11" ht="13.8" x14ac:dyDescent="0.25">
      <c r="A441" s="248" t="s">
        <v>4197</v>
      </c>
      <c r="B441" s="264" t="s">
        <v>11667</v>
      </c>
      <c r="C441" s="262" t="s">
        <v>6730</v>
      </c>
      <c r="D441" s="264" t="s">
        <v>6729</v>
      </c>
      <c r="E441" s="264" t="s">
        <v>6728</v>
      </c>
      <c r="F441" s="264" t="s">
        <v>6727</v>
      </c>
      <c r="G441" s="264"/>
      <c r="H441" s="263" t="s">
        <v>6726</v>
      </c>
      <c r="I441" s="262" t="s">
        <v>6725</v>
      </c>
      <c r="J441" s="261" t="s">
        <v>6724</v>
      </c>
      <c r="K441" s="261" t="s">
        <v>6723</v>
      </c>
    </row>
    <row r="442" spans="1:11" ht="26.4" x14ac:dyDescent="0.25">
      <c r="A442" s="248" t="s">
        <v>4198</v>
      </c>
      <c r="B442" s="247" t="s">
        <v>6721</v>
      </c>
      <c r="C442" s="260" t="s">
        <v>11666</v>
      </c>
      <c r="D442" s="247" t="s">
        <v>6711</v>
      </c>
      <c r="E442" s="247" t="s">
        <v>300</v>
      </c>
      <c r="F442" s="247">
        <v>4</v>
      </c>
      <c r="G442" s="247"/>
      <c r="H442" s="259" t="s">
        <v>6492</v>
      </c>
      <c r="I442" s="258">
        <v>1</v>
      </c>
      <c r="J442" s="257"/>
      <c r="K442" s="257"/>
    </row>
    <row r="443" spans="1:11" ht="26.4" x14ac:dyDescent="0.25">
      <c r="A443" s="248" t="s">
        <v>4199</v>
      </c>
      <c r="B443" s="255" t="s">
        <v>6713</v>
      </c>
      <c r="C443" s="256" t="s">
        <v>6877</v>
      </c>
      <c r="D443" s="255" t="s">
        <v>6711</v>
      </c>
      <c r="E443" s="255" t="s">
        <v>6415</v>
      </c>
      <c r="F443" s="255" t="s">
        <v>6715</v>
      </c>
      <c r="G443" s="255"/>
      <c r="H443" s="254" t="s">
        <v>58</v>
      </c>
      <c r="I443" s="253">
        <v>6.7400000000000002E-2</v>
      </c>
      <c r="J443" s="252">
        <v>19.95</v>
      </c>
      <c r="K443" s="252">
        <f>TRUNC(J443*I443,2)</f>
        <v>1.34</v>
      </c>
    </row>
    <row r="444" spans="1:11" ht="26.4" x14ac:dyDescent="0.25">
      <c r="A444" s="248" t="s">
        <v>4200</v>
      </c>
      <c r="B444" s="255" t="s">
        <v>6713</v>
      </c>
      <c r="C444" s="256" t="s">
        <v>6873</v>
      </c>
      <c r="D444" s="255" t="s">
        <v>6711</v>
      </c>
      <c r="E444" s="255" t="s">
        <v>6406</v>
      </c>
      <c r="F444" s="255" t="s">
        <v>6715</v>
      </c>
      <c r="G444" s="255"/>
      <c r="H444" s="254" t="s">
        <v>58</v>
      </c>
      <c r="I444" s="253">
        <v>9.1300000000000006E-2</v>
      </c>
      <c r="J444" s="252">
        <v>11.93</v>
      </c>
      <c r="K444" s="252">
        <v>1.0900000000000001</v>
      </c>
    </row>
    <row r="445" spans="1:11" ht="13.8" x14ac:dyDescent="0.25">
      <c r="A445" s="248" t="s">
        <v>4202</v>
      </c>
      <c r="B445" s="250"/>
      <c r="C445" s="250"/>
      <c r="D445" s="250"/>
      <c r="E445" s="250"/>
      <c r="F445" s="250"/>
      <c r="G445" s="251"/>
      <c r="H445" s="250"/>
      <c r="I445" s="250" t="s">
        <v>6708</v>
      </c>
      <c r="J445" s="249"/>
      <c r="K445" s="249">
        <f>SUM(K443:K444)</f>
        <v>2.4300000000000002</v>
      </c>
    </row>
    <row r="446" spans="1:11" ht="13.8" x14ac:dyDescent="0.25">
      <c r="A446" s="248" t="s">
        <v>4203</v>
      </c>
      <c r="B446" s="247"/>
      <c r="C446" s="247"/>
      <c r="D446" s="247"/>
      <c r="E446" s="247"/>
      <c r="F446" s="247"/>
      <c r="G446" s="247"/>
      <c r="H446" s="247"/>
      <c r="I446" s="247"/>
      <c r="J446" s="246"/>
      <c r="K446" s="246"/>
    </row>
    <row r="447" spans="1:11" ht="13.8" x14ac:dyDescent="0.25">
      <c r="A447" s="248" t="s">
        <v>4204</v>
      </c>
      <c r="B447" s="264" t="s">
        <v>11665</v>
      </c>
      <c r="C447" s="262" t="s">
        <v>6730</v>
      </c>
      <c r="D447" s="264" t="s">
        <v>6729</v>
      </c>
      <c r="E447" s="264" t="s">
        <v>6728</v>
      </c>
      <c r="F447" s="264" t="s">
        <v>6727</v>
      </c>
      <c r="G447" s="264"/>
      <c r="H447" s="263" t="s">
        <v>6726</v>
      </c>
      <c r="I447" s="262" t="s">
        <v>6725</v>
      </c>
      <c r="J447" s="261" t="s">
        <v>6724</v>
      </c>
      <c r="K447" s="261" t="s">
        <v>6723</v>
      </c>
    </row>
    <row r="448" spans="1:11" ht="39.6" x14ac:dyDescent="0.25">
      <c r="A448" s="248" t="s">
        <v>4205</v>
      </c>
      <c r="B448" s="247" t="s">
        <v>6721</v>
      </c>
      <c r="C448" s="260" t="s">
        <v>11664</v>
      </c>
      <c r="D448" s="247" t="s">
        <v>187</v>
      </c>
      <c r="E448" s="247" t="s">
        <v>302</v>
      </c>
      <c r="F448" s="247" t="s">
        <v>7124</v>
      </c>
      <c r="G448" s="247"/>
      <c r="H448" s="259" t="s">
        <v>6492</v>
      </c>
      <c r="I448" s="258">
        <v>1</v>
      </c>
      <c r="J448" s="257">
        <v>0</v>
      </c>
      <c r="K448" s="257">
        <f>TRUNC(J448*I448,2)</f>
        <v>0</v>
      </c>
    </row>
    <row r="449" spans="1:11" ht="26.4" x14ac:dyDescent="0.25">
      <c r="A449" s="248" t="s">
        <v>4206</v>
      </c>
      <c r="B449" s="268" t="s">
        <v>6797</v>
      </c>
      <c r="C449" s="269" t="s">
        <v>7149</v>
      </c>
      <c r="D449" s="268" t="s">
        <v>187</v>
      </c>
      <c r="E449" s="268" t="s">
        <v>7148</v>
      </c>
      <c r="F449" s="268" t="s">
        <v>6794</v>
      </c>
      <c r="G449" s="268"/>
      <c r="H449" s="267" t="s">
        <v>147</v>
      </c>
      <c r="I449" s="266">
        <v>4.4999999999999998E-2</v>
      </c>
      <c r="J449" s="265">
        <v>25.68</v>
      </c>
      <c r="K449" s="265">
        <f>TRUNC(J449*I449,2)</f>
        <v>1.1499999999999999</v>
      </c>
    </row>
    <row r="450" spans="1:11" ht="26.4" x14ac:dyDescent="0.25">
      <c r="A450" s="248" t="s">
        <v>4207</v>
      </c>
      <c r="B450" s="268" t="s">
        <v>6797</v>
      </c>
      <c r="C450" s="269" t="s">
        <v>7146</v>
      </c>
      <c r="D450" s="268" t="s">
        <v>187</v>
      </c>
      <c r="E450" s="268" t="s">
        <v>1443</v>
      </c>
      <c r="F450" s="268" t="s">
        <v>6794</v>
      </c>
      <c r="G450" s="268"/>
      <c r="H450" s="267" t="s">
        <v>147</v>
      </c>
      <c r="I450" s="266">
        <v>8.8999999999999996E-2</v>
      </c>
      <c r="J450" s="265">
        <v>17.38</v>
      </c>
      <c r="K450" s="265">
        <f>TRUNC(J450*I450,2)</f>
        <v>1.54</v>
      </c>
    </row>
    <row r="451" spans="1:11" ht="52.8" x14ac:dyDescent="0.25">
      <c r="A451" s="248" t="s">
        <v>4208</v>
      </c>
      <c r="B451" s="268" t="s">
        <v>6797</v>
      </c>
      <c r="C451" s="269" t="s">
        <v>11663</v>
      </c>
      <c r="D451" s="268" t="s">
        <v>187</v>
      </c>
      <c r="E451" s="268" t="s">
        <v>11662</v>
      </c>
      <c r="F451" s="268" t="s">
        <v>7155</v>
      </c>
      <c r="G451" s="268"/>
      <c r="H451" s="267" t="s">
        <v>7159</v>
      </c>
      <c r="I451" s="266">
        <v>2.5000000000000001E-2</v>
      </c>
      <c r="J451" s="265">
        <v>5.77</v>
      </c>
      <c r="K451" s="265">
        <f>TRUNC(J451*I451,2)</f>
        <v>0.14000000000000001</v>
      </c>
    </row>
    <row r="452" spans="1:11" ht="52.8" x14ac:dyDescent="0.25">
      <c r="A452" s="248" t="s">
        <v>4209</v>
      </c>
      <c r="B452" s="268" t="s">
        <v>6797</v>
      </c>
      <c r="C452" s="269" t="s">
        <v>11661</v>
      </c>
      <c r="D452" s="268" t="s">
        <v>187</v>
      </c>
      <c r="E452" s="268" t="s">
        <v>11660</v>
      </c>
      <c r="F452" s="268" t="s">
        <v>7155</v>
      </c>
      <c r="G452" s="268"/>
      <c r="H452" s="267" t="s">
        <v>7154</v>
      </c>
      <c r="I452" s="266">
        <v>4.2000000000000003E-2</v>
      </c>
      <c r="J452" s="265">
        <v>0.73</v>
      </c>
      <c r="K452" s="265">
        <f>TRUNC(J452*I452,2)</f>
        <v>0.03</v>
      </c>
    </row>
    <row r="453" spans="1:11" ht="13.8" x14ac:dyDescent="0.25">
      <c r="A453" s="248" t="s">
        <v>4211</v>
      </c>
      <c r="B453" s="250"/>
      <c r="C453" s="250"/>
      <c r="D453" s="250"/>
      <c r="E453" s="250"/>
      <c r="F453" s="250"/>
      <c r="G453" s="251"/>
      <c r="H453" s="250"/>
      <c r="I453" s="250" t="s">
        <v>6708</v>
      </c>
      <c r="J453" s="249"/>
      <c r="K453" s="249">
        <f>SUM(K449:K452)</f>
        <v>2.86</v>
      </c>
    </row>
    <row r="454" spans="1:11" ht="13.8" x14ac:dyDescent="0.25">
      <c r="A454" s="248" t="s">
        <v>4212</v>
      </c>
      <c r="B454" s="247"/>
      <c r="C454" s="247"/>
      <c r="D454" s="247"/>
      <c r="E454" s="247"/>
      <c r="F454" s="247"/>
      <c r="G454" s="247"/>
      <c r="H454" s="247"/>
      <c r="I454" s="247"/>
      <c r="J454" s="246"/>
      <c r="K454" s="246"/>
    </row>
    <row r="455" spans="1:11" ht="13.8" x14ac:dyDescent="0.25">
      <c r="A455" s="248" t="s">
        <v>4213</v>
      </c>
      <c r="B455" s="264" t="s">
        <v>11659</v>
      </c>
      <c r="C455" s="262" t="s">
        <v>6730</v>
      </c>
      <c r="D455" s="264" t="s">
        <v>6729</v>
      </c>
      <c r="E455" s="264" t="s">
        <v>6728</v>
      </c>
      <c r="F455" s="264" t="s">
        <v>6727</v>
      </c>
      <c r="G455" s="264"/>
      <c r="H455" s="263" t="s">
        <v>6726</v>
      </c>
      <c r="I455" s="262" t="s">
        <v>6725</v>
      </c>
      <c r="J455" s="261" t="s">
        <v>6724</v>
      </c>
      <c r="K455" s="261" t="s">
        <v>6723</v>
      </c>
    </row>
    <row r="456" spans="1:11" ht="26.4" x14ac:dyDescent="0.25">
      <c r="A456" s="248" t="s">
        <v>4214</v>
      </c>
      <c r="B456" s="247" t="s">
        <v>6721</v>
      </c>
      <c r="C456" s="260" t="s">
        <v>11658</v>
      </c>
      <c r="D456" s="247" t="s">
        <v>6711</v>
      </c>
      <c r="E456" s="247" t="s">
        <v>307</v>
      </c>
      <c r="F456" s="247">
        <v>5</v>
      </c>
      <c r="G456" s="247"/>
      <c r="H456" s="259" t="s">
        <v>178</v>
      </c>
      <c r="I456" s="258">
        <v>1</v>
      </c>
      <c r="J456" s="257"/>
      <c r="K456" s="257"/>
    </row>
    <row r="457" spans="1:11" ht="26.4" x14ac:dyDescent="0.25">
      <c r="A457" s="248" t="s">
        <v>4215</v>
      </c>
      <c r="B457" s="255" t="s">
        <v>6713</v>
      </c>
      <c r="C457" s="256" t="s">
        <v>7080</v>
      </c>
      <c r="D457" s="255" t="s">
        <v>6711</v>
      </c>
      <c r="E457" s="255" t="s">
        <v>6469</v>
      </c>
      <c r="F457" s="255" t="s">
        <v>6715</v>
      </c>
      <c r="G457" s="255"/>
      <c r="H457" s="254" t="s">
        <v>58</v>
      </c>
      <c r="I457" s="253">
        <v>0.12959999999999999</v>
      </c>
      <c r="J457" s="252">
        <v>14.32</v>
      </c>
      <c r="K457" s="252">
        <f t="shared" ref="K457:K463" si="9">TRUNC(J457*I457,2)</f>
        <v>1.85</v>
      </c>
    </row>
    <row r="458" spans="1:11" ht="26.4" x14ac:dyDescent="0.25">
      <c r="A458" s="248" t="s">
        <v>4216</v>
      </c>
      <c r="B458" s="255" t="s">
        <v>6713</v>
      </c>
      <c r="C458" s="256" t="s">
        <v>6877</v>
      </c>
      <c r="D458" s="255" t="s">
        <v>6711</v>
      </c>
      <c r="E458" s="255" t="s">
        <v>6415</v>
      </c>
      <c r="F458" s="255" t="s">
        <v>6715</v>
      </c>
      <c r="G458" s="255"/>
      <c r="H458" s="254" t="s">
        <v>58</v>
      </c>
      <c r="I458" s="253">
        <v>0.2828</v>
      </c>
      <c r="J458" s="252">
        <v>19.95</v>
      </c>
      <c r="K458" s="252">
        <f t="shared" si="9"/>
        <v>5.64</v>
      </c>
    </row>
    <row r="459" spans="1:11" ht="26.4" x14ac:dyDescent="0.25">
      <c r="A459" s="248" t="s">
        <v>4217</v>
      </c>
      <c r="B459" s="255" t="s">
        <v>6713</v>
      </c>
      <c r="C459" s="256" t="s">
        <v>6873</v>
      </c>
      <c r="D459" s="255" t="s">
        <v>6711</v>
      </c>
      <c r="E459" s="255" t="s">
        <v>6406</v>
      </c>
      <c r="F459" s="255" t="s">
        <v>6715</v>
      </c>
      <c r="G459" s="255"/>
      <c r="H459" s="254" t="s">
        <v>58</v>
      </c>
      <c r="I459" s="253">
        <v>2.1814</v>
      </c>
      <c r="J459" s="252">
        <v>11.93</v>
      </c>
      <c r="K459" s="252">
        <f t="shared" si="9"/>
        <v>26.02</v>
      </c>
    </row>
    <row r="460" spans="1:11" ht="26.4" x14ac:dyDescent="0.25">
      <c r="A460" s="248" t="s">
        <v>4218</v>
      </c>
      <c r="B460" s="255" t="s">
        <v>6713</v>
      </c>
      <c r="C460" s="256" t="s">
        <v>7064</v>
      </c>
      <c r="D460" s="255" t="s">
        <v>6711</v>
      </c>
      <c r="E460" s="255" t="s">
        <v>6459</v>
      </c>
      <c r="F460" s="255" t="s">
        <v>6710</v>
      </c>
      <c r="G460" s="255"/>
      <c r="H460" s="254" t="s">
        <v>6870</v>
      </c>
      <c r="I460" s="253">
        <v>6.42876E-2</v>
      </c>
      <c r="J460" s="252">
        <v>158.35</v>
      </c>
      <c r="K460" s="252">
        <f t="shared" si="9"/>
        <v>10.17</v>
      </c>
    </row>
    <row r="461" spans="1:11" ht="26.4" x14ac:dyDescent="0.25">
      <c r="A461" s="248" t="s">
        <v>4219</v>
      </c>
      <c r="B461" s="255" t="s">
        <v>6713</v>
      </c>
      <c r="C461" s="256" t="s">
        <v>7062</v>
      </c>
      <c r="D461" s="255" t="s">
        <v>6711</v>
      </c>
      <c r="E461" s="255" t="s">
        <v>6463</v>
      </c>
      <c r="F461" s="255" t="s">
        <v>6710</v>
      </c>
      <c r="G461" s="255"/>
      <c r="H461" s="254" t="s">
        <v>6870</v>
      </c>
      <c r="I461" s="253">
        <v>2.9600000000000001E-2</v>
      </c>
      <c r="J461" s="252">
        <v>127.51</v>
      </c>
      <c r="K461" s="252">
        <f t="shared" si="9"/>
        <v>3.77</v>
      </c>
    </row>
    <row r="462" spans="1:11" ht="26.4" x14ac:dyDescent="0.25">
      <c r="A462" s="248" t="s">
        <v>4220</v>
      </c>
      <c r="B462" s="255" t="s">
        <v>6713</v>
      </c>
      <c r="C462" s="256" t="s">
        <v>7060</v>
      </c>
      <c r="D462" s="255" t="s">
        <v>6711</v>
      </c>
      <c r="E462" s="255" t="s">
        <v>6464</v>
      </c>
      <c r="F462" s="255" t="s">
        <v>6710</v>
      </c>
      <c r="G462" s="255"/>
      <c r="H462" s="254" t="s">
        <v>6870</v>
      </c>
      <c r="I462" s="253">
        <v>2.9600000000000001E-2</v>
      </c>
      <c r="J462" s="252">
        <v>126.67</v>
      </c>
      <c r="K462" s="252">
        <f t="shared" si="9"/>
        <v>3.74</v>
      </c>
    </row>
    <row r="463" spans="1:11" ht="26.4" x14ac:dyDescent="0.25">
      <c r="A463" s="248" t="s">
        <v>4221</v>
      </c>
      <c r="B463" s="255" t="s">
        <v>6713</v>
      </c>
      <c r="C463" s="256" t="s">
        <v>6866</v>
      </c>
      <c r="D463" s="255" t="s">
        <v>6711</v>
      </c>
      <c r="E463" s="255" t="s">
        <v>6419</v>
      </c>
      <c r="F463" s="255" t="s">
        <v>6710</v>
      </c>
      <c r="G463" s="255"/>
      <c r="H463" s="254" t="s">
        <v>6418</v>
      </c>
      <c r="I463" s="253">
        <v>19.9374</v>
      </c>
      <c r="J463" s="252">
        <v>0.56000000000000005</v>
      </c>
      <c r="K463" s="252">
        <f t="shared" si="9"/>
        <v>11.16</v>
      </c>
    </row>
    <row r="464" spans="1:11" ht="13.8" x14ac:dyDescent="0.25">
      <c r="A464" s="248" t="s">
        <v>4223</v>
      </c>
      <c r="B464" s="250"/>
      <c r="C464" s="250"/>
      <c r="D464" s="250"/>
      <c r="E464" s="250"/>
      <c r="F464" s="250"/>
      <c r="G464" s="251"/>
      <c r="H464" s="250"/>
      <c r="I464" s="250" t="s">
        <v>6708</v>
      </c>
      <c r="J464" s="249"/>
      <c r="K464" s="249">
        <f>SUM(K457:K463)</f>
        <v>62.350000000000009</v>
      </c>
    </row>
    <row r="465" spans="1:11" ht="13.8" x14ac:dyDescent="0.25">
      <c r="A465" s="248" t="s">
        <v>4224</v>
      </c>
      <c r="B465" s="247"/>
      <c r="C465" s="247"/>
      <c r="D465" s="247"/>
      <c r="E465" s="247"/>
      <c r="F465" s="247"/>
      <c r="G465" s="247"/>
      <c r="H465" s="247"/>
      <c r="I465" s="247"/>
      <c r="J465" s="246"/>
      <c r="K465" s="246"/>
    </row>
    <row r="466" spans="1:11" ht="13.8" x14ac:dyDescent="0.25">
      <c r="A466" s="248" t="s">
        <v>4225</v>
      </c>
      <c r="B466" s="264" t="s">
        <v>11657</v>
      </c>
      <c r="C466" s="262" t="s">
        <v>6730</v>
      </c>
      <c r="D466" s="264" t="s">
        <v>6729</v>
      </c>
      <c r="E466" s="264" t="s">
        <v>6728</v>
      </c>
      <c r="F466" s="264" t="s">
        <v>6727</v>
      </c>
      <c r="G466" s="264"/>
      <c r="H466" s="263" t="s">
        <v>6726</v>
      </c>
      <c r="I466" s="262" t="s">
        <v>6725</v>
      </c>
      <c r="J466" s="261" t="s">
        <v>6724</v>
      </c>
      <c r="K466" s="261" t="s">
        <v>6723</v>
      </c>
    </row>
    <row r="467" spans="1:11" ht="39.6" x14ac:dyDescent="0.25">
      <c r="A467" s="248" t="s">
        <v>4226</v>
      </c>
      <c r="B467" s="247" t="s">
        <v>6721</v>
      </c>
      <c r="C467" s="260" t="s">
        <v>11656</v>
      </c>
      <c r="D467" s="247" t="s">
        <v>187</v>
      </c>
      <c r="E467" s="247" t="s">
        <v>309</v>
      </c>
      <c r="F467" s="247" t="s">
        <v>7124</v>
      </c>
      <c r="G467" s="247"/>
      <c r="H467" s="259" t="s">
        <v>310</v>
      </c>
      <c r="I467" s="258">
        <v>1</v>
      </c>
      <c r="J467" s="257">
        <v>0</v>
      </c>
      <c r="K467" s="257">
        <f t="shared" ref="K467:K472" si="10">TRUNC(J467*I467,2)</f>
        <v>0</v>
      </c>
    </row>
    <row r="468" spans="1:11" ht="26.4" x14ac:dyDescent="0.25">
      <c r="A468" s="248" t="s">
        <v>4227</v>
      </c>
      <c r="B468" s="268" t="s">
        <v>6797</v>
      </c>
      <c r="C468" s="269" t="s">
        <v>11241</v>
      </c>
      <c r="D468" s="268" t="s">
        <v>187</v>
      </c>
      <c r="E468" s="268" t="s">
        <v>11240</v>
      </c>
      <c r="F468" s="268" t="s">
        <v>6794</v>
      </c>
      <c r="G468" s="268"/>
      <c r="H468" s="267" t="s">
        <v>147</v>
      </c>
      <c r="I468" s="266">
        <v>6.1000000000000004E-3</v>
      </c>
      <c r="J468" s="265">
        <v>18.239999999999998</v>
      </c>
      <c r="K468" s="265">
        <f t="shared" si="10"/>
        <v>0.11</v>
      </c>
    </row>
    <row r="469" spans="1:11" ht="26.4" x14ac:dyDescent="0.25">
      <c r="A469" s="248" t="s">
        <v>4228</v>
      </c>
      <c r="B469" s="268" t="s">
        <v>6797</v>
      </c>
      <c r="C469" s="269" t="s">
        <v>11239</v>
      </c>
      <c r="D469" s="268" t="s">
        <v>187</v>
      </c>
      <c r="E469" s="268" t="s">
        <v>11238</v>
      </c>
      <c r="F469" s="268" t="s">
        <v>6794</v>
      </c>
      <c r="G469" s="268"/>
      <c r="H469" s="267" t="s">
        <v>147</v>
      </c>
      <c r="I469" s="266">
        <v>3.0599999999999999E-2</v>
      </c>
      <c r="J469" s="265">
        <v>25.48</v>
      </c>
      <c r="K469" s="265">
        <f t="shared" si="10"/>
        <v>0.77</v>
      </c>
    </row>
    <row r="470" spans="1:11" ht="39.6" x14ac:dyDescent="0.25">
      <c r="A470" s="248" t="s">
        <v>4229</v>
      </c>
      <c r="B470" s="268" t="s">
        <v>6797</v>
      </c>
      <c r="C470" s="269" t="s">
        <v>11616</v>
      </c>
      <c r="D470" s="268" t="s">
        <v>187</v>
      </c>
      <c r="E470" s="268" t="s">
        <v>11615</v>
      </c>
      <c r="F470" s="268" t="s">
        <v>7124</v>
      </c>
      <c r="G470" s="268"/>
      <c r="H470" s="267" t="s">
        <v>310</v>
      </c>
      <c r="I470" s="266">
        <v>1</v>
      </c>
      <c r="J470" s="265">
        <v>8.1300000000000008</v>
      </c>
      <c r="K470" s="265">
        <f t="shared" si="10"/>
        <v>8.1300000000000008</v>
      </c>
    </row>
    <row r="471" spans="1:11" ht="26.4" x14ac:dyDescent="0.25">
      <c r="A471" s="248" t="s">
        <v>4230</v>
      </c>
      <c r="B471" s="255" t="s">
        <v>6713</v>
      </c>
      <c r="C471" s="256" t="s">
        <v>11235</v>
      </c>
      <c r="D471" s="255" t="s">
        <v>187</v>
      </c>
      <c r="E471" s="255" t="s">
        <v>11234</v>
      </c>
      <c r="F471" s="255" t="s">
        <v>6710</v>
      </c>
      <c r="G471" s="255"/>
      <c r="H471" s="254" t="s">
        <v>135</v>
      </c>
      <c r="I471" s="253">
        <v>0.54300000000000004</v>
      </c>
      <c r="J471" s="252">
        <v>0.19</v>
      </c>
      <c r="K471" s="252">
        <f t="shared" si="10"/>
        <v>0.1</v>
      </c>
    </row>
    <row r="472" spans="1:11" ht="26.4" x14ac:dyDescent="0.25">
      <c r="A472" s="248" t="s">
        <v>4231</v>
      </c>
      <c r="B472" s="255" t="s">
        <v>6713</v>
      </c>
      <c r="C472" s="256" t="s">
        <v>9133</v>
      </c>
      <c r="D472" s="255" t="s">
        <v>187</v>
      </c>
      <c r="E472" s="255" t="s">
        <v>9132</v>
      </c>
      <c r="F472" s="255" t="s">
        <v>6710</v>
      </c>
      <c r="G472" s="255"/>
      <c r="H472" s="254" t="s">
        <v>310</v>
      </c>
      <c r="I472" s="253">
        <v>0.02</v>
      </c>
      <c r="J472" s="252">
        <v>23.27</v>
      </c>
      <c r="K472" s="252">
        <f t="shared" si="10"/>
        <v>0.46</v>
      </c>
    </row>
    <row r="473" spans="1:11" ht="13.8" x14ac:dyDescent="0.25">
      <c r="A473" s="248" t="s">
        <v>4233</v>
      </c>
      <c r="B473" s="250"/>
      <c r="C473" s="250"/>
      <c r="D473" s="250"/>
      <c r="E473" s="250"/>
      <c r="F473" s="250"/>
      <c r="G473" s="251"/>
      <c r="H473" s="250"/>
      <c r="I473" s="250" t="s">
        <v>6708</v>
      </c>
      <c r="J473" s="249"/>
      <c r="K473" s="249">
        <f>SUM(K468:K472)</f>
        <v>9.5700000000000021</v>
      </c>
    </row>
    <row r="474" spans="1:11" ht="13.8" x14ac:dyDescent="0.25">
      <c r="A474" s="248" t="s">
        <v>4234</v>
      </c>
      <c r="B474" s="247"/>
      <c r="C474" s="247"/>
      <c r="D474" s="247"/>
      <c r="E474" s="247"/>
      <c r="F474" s="247"/>
      <c r="G474" s="247"/>
      <c r="H474" s="247"/>
      <c r="I474" s="247"/>
      <c r="J474" s="246"/>
      <c r="K474" s="246"/>
    </row>
    <row r="475" spans="1:11" ht="13.8" x14ac:dyDescent="0.25">
      <c r="A475" s="248" t="s">
        <v>4235</v>
      </c>
      <c r="B475" s="264" t="s">
        <v>11655</v>
      </c>
      <c r="C475" s="262" t="s">
        <v>6730</v>
      </c>
      <c r="D475" s="264" t="s">
        <v>6729</v>
      </c>
      <c r="E475" s="264" t="s">
        <v>6728</v>
      </c>
      <c r="F475" s="264" t="s">
        <v>6727</v>
      </c>
      <c r="G475" s="264"/>
      <c r="H475" s="263" t="s">
        <v>6726</v>
      </c>
      <c r="I475" s="262" t="s">
        <v>6725</v>
      </c>
      <c r="J475" s="261" t="s">
        <v>6724</v>
      </c>
      <c r="K475" s="261" t="s">
        <v>6723</v>
      </c>
    </row>
    <row r="476" spans="1:11" ht="26.4" x14ac:dyDescent="0.25">
      <c r="A476" s="248" t="s">
        <v>4236</v>
      </c>
      <c r="B476" s="247" t="s">
        <v>6721</v>
      </c>
      <c r="C476" s="260" t="s">
        <v>11654</v>
      </c>
      <c r="D476" s="247" t="s">
        <v>6711</v>
      </c>
      <c r="E476" s="247" t="s">
        <v>312</v>
      </c>
      <c r="F476" s="247">
        <v>5</v>
      </c>
      <c r="G476" s="247"/>
      <c r="H476" s="259" t="s">
        <v>6418</v>
      </c>
      <c r="I476" s="258">
        <v>1</v>
      </c>
      <c r="J476" s="257"/>
      <c r="K476" s="257"/>
    </row>
    <row r="477" spans="1:11" ht="26.4" x14ac:dyDescent="0.25">
      <c r="A477" s="248" t="s">
        <v>4237</v>
      </c>
      <c r="B477" s="255" t="s">
        <v>6713</v>
      </c>
      <c r="C477" s="256" t="s">
        <v>6718</v>
      </c>
      <c r="D477" s="255" t="s">
        <v>6711</v>
      </c>
      <c r="E477" s="255" t="s">
        <v>6392</v>
      </c>
      <c r="F477" s="255" t="s">
        <v>6715</v>
      </c>
      <c r="G477" s="255"/>
      <c r="H477" s="254" t="s">
        <v>58</v>
      </c>
      <c r="I477" s="253">
        <v>7.0000000000000007E-2</v>
      </c>
      <c r="J477" s="252">
        <v>13.47</v>
      </c>
      <c r="K477" s="252">
        <f>TRUNC(J477*I477,2)</f>
        <v>0.94</v>
      </c>
    </row>
    <row r="478" spans="1:11" ht="26.4" x14ac:dyDescent="0.25">
      <c r="A478" s="248" t="s">
        <v>4238</v>
      </c>
      <c r="B478" s="255" t="s">
        <v>6713</v>
      </c>
      <c r="C478" s="256" t="s">
        <v>7084</v>
      </c>
      <c r="D478" s="255" t="s">
        <v>6711</v>
      </c>
      <c r="E478" s="255" t="s">
        <v>6470</v>
      </c>
      <c r="F478" s="255" t="s">
        <v>6715</v>
      </c>
      <c r="G478" s="255"/>
      <c r="H478" s="254" t="s">
        <v>58</v>
      </c>
      <c r="I478" s="253">
        <v>7.0000000000000007E-2</v>
      </c>
      <c r="J478" s="252">
        <v>19.95</v>
      </c>
      <c r="K478" s="252">
        <f>TRUNC(J478*I478,2)</f>
        <v>1.39</v>
      </c>
    </row>
    <row r="479" spans="1:11" ht="26.4" x14ac:dyDescent="0.25">
      <c r="A479" s="248" t="s">
        <v>4239</v>
      </c>
      <c r="B479" s="255" t="s">
        <v>6713</v>
      </c>
      <c r="C479" s="256" t="s">
        <v>7071</v>
      </c>
      <c r="D479" s="255" t="s">
        <v>6711</v>
      </c>
      <c r="E479" s="255" t="s">
        <v>6442</v>
      </c>
      <c r="F479" s="255" t="s">
        <v>6710</v>
      </c>
      <c r="G479" s="255"/>
      <c r="H479" s="254" t="s">
        <v>6418</v>
      </c>
      <c r="I479" s="253">
        <v>1.1000000000000001</v>
      </c>
      <c r="J479" s="252">
        <v>10.029999999999999</v>
      </c>
      <c r="K479" s="252">
        <f>TRUNC(J479*I479,2)</f>
        <v>11.03</v>
      </c>
    </row>
    <row r="480" spans="1:11" ht="26.4" x14ac:dyDescent="0.25">
      <c r="A480" s="248" t="s">
        <v>4240</v>
      </c>
      <c r="B480" s="255" t="s">
        <v>6713</v>
      </c>
      <c r="C480" s="256" t="s">
        <v>7066</v>
      </c>
      <c r="D480" s="255" t="s">
        <v>6711</v>
      </c>
      <c r="E480" s="255" t="s">
        <v>6462</v>
      </c>
      <c r="F480" s="255" t="s">
        <v>6710</v>
      </c>
      <c r="G480" s="255"/>
      <c r="H480" s="254" t="s">
        <v>6418</v>
      </c>
      <c r="I480" s="253">
        <v>0.02</v>
      </c>
      <c r="J480" s="252">
        <v>21.7</v>
      </c>
      <c r="K480" s="252">
        <v>0.44</v>
      </c>
    </row>
    <row r="481" spans="1:11" ht="13.8" x14ac:dyDescent="0.25">
      <c r="A481" s="248" t="s">
        <v>4242</v>
      </c>
      <c r="B481" s="250"/>
      <c r="C481" s="250"/>
      <c r="D481" s="250"/>
      <c r="E481" s="250"/>
      <c r="F481" s="250"/>
      <c r="G481" s="251"/>
      <c r="H481" s="250"/>
      <c r="I481" s="250" t="s">
        <v>6708</v>
      </c>
      <c r="J481" s="249"/>
      <c r="K481" s="249">
        <f>SUM(K477:K480)</f>
        <v>13.799999999999999</v>
      </c>
    </row>
    <row r="482" spans="1:11" ht="13.8" x14ac:dyDescent="0.25">
      <c r="A482" s="248" t="s">
        <v>4243</v>
      </c>
      <c r="B482" s="247"/>
      <c r="C482" s="247"/>
      <c r="D482" s="247"/>
      <c r="E482" s="247"/>
      <c r="F482" s="247"/>
      <c r="G482" s="247"/>
      <c r="H482" s="247"/>
      <c r="I482" s="247"/>
      <c r="J482" s="246"/>
      <c r="K482" s="246"/>
    </row>
    <row r="483" spans="1:11" ht="13.8" x14ac:dyDescent="0.25">
      <c r="A483" s="248" t="s">
        <v>4244</v>
      </c>
      <c r="B483" s="264" t="s">
        <v>11653</v>
      </c>
      <c r="C483" s="262" t="s">
        <v>6730</v>
      </c>
      <c r="D483" s="264" t="s">
        <v>6729</v>
      </c>
      <c r="E483" s="264" t="s">
        <v>6728</v>
      </c>
      <c r="F483" s="264" t="s">
        <v>6727</v>
      </c>
      <c r="G483" s="264"/>
      <c r="H483" s="263" t="s">
        <v>6726</v>
      </c>
      <c r="I483" s="262" t="s">
        <v>6725</v>
      </c>
      <c r="J483" s="261" t="s">
        <v>6724</v>
      </c>
      <c r="K483" s="261" t="s">
        <v>6723</v>
      </c>
    </row>
    <row r="484" spans="1:11" ht="26.4" x14ac:dyDescent="0.25">
      <c r="A484" s="248" t="s">
        <v>4245</v>
      </c>
      <c r="B484" s="247" t="s">
        <v>6721</v>
      </c>
      <c r="C484" s="260" t="s">
        <v>11652</v>
      </c>
      <c r="D484" s="247" t="s">
        <v>6711</v>
      </c>
      <c r="E484" s="247" t="s">
        <v>316</v>
      </c>
      <c r="F484" s="247">
        <v>5</v>
      </c>
      <c r="G484" s="247"/>
      <c r="H484" s="259" t="s">
        <v>6870</v>
      </c>
      <c r="I484" s="258">
        <v>1</v>
      </c>
      <c r="J484" s="257"/>
      <c r="K484" s="257"/>
    </row>
    <row r="485" spans="1:11" ht="26.4" x14ac:dyDescent="0.25">
      <c r="A485" s="248" t="s">
        <v>4246</v>
      </c>
      <c r="B485" s="255" t="s">
        <v>6713</v>
      </c>
      <c r="C485" s="256" t="s">
        <v>6873</v>
      </c>
      <c r="D485" s="255" t="s">
        <v>6711</v>
      </c>
      <c r="E485" s="255" t="s">
        <v>6406</v>
      </c>
      <c r="F485" s="255" t="s">
        <v>6715</v>
      </c>
      <c r="G485" s="255"/>
      <c r="H485" s="254" t="s">
        <v>58</v>
      </c>
      <c r="I485" s="253">
        <v>3.2490999999999999</v>
      </c>
      <c r="J485" s="252">
        <v>11.93</v>
      </c>
      <c r="K485" s="252">
        <v>38.78</v>
      </c>
    </row>
    <row r="486" spans="1:11" ht="13.8" x14ac:dyDescent="0.25">
      <c r="A486" s="248" t="s">
        <v>4248</v>
      </c>
      <c r="B486" s="250"/>
      <c r="C486" s="250"/>
      <c r="D486" s="250"/>
      <c r="E486" s="250"/>
      <c r="F486" s="250"/>
      <c r="G486" s="251"/>
      <c r="H486" s="250"/>
      <c r="I486" s="250" t="s">
        <v>6708</v>
      </c>
      <c r="J486" s="249"/>
      <c r="K486" s="249">
        <f>SUM(K485)</f>
        <v>38.78</v>
      </c>
    </row>
    <row r="487" spans="1:11" ht="13.8" x14ac:dyDescent="0.25">
      <c r="A487" s="248" t="s">
        <v>4249</v>
      </c>
      <c r="B487" s="247"/>
      <c r="C487" s="247"/>
      <c r="D487" s="247"/>
      <c r="E487" s="247"/>
      <c r="F487" s="247"/>
      <c r="G487" s="247"/>
      <c r="H487" s="247"/>
      <c r="I487" s="247"/>
      <c r="J487" s="246"/>
      <c r="K487" s="246"/>
    </row>
    <row r="488" spans="1:11" ht="13.8" x14ac:dyDescent="0.25">
      <c r="A488" s="248" t="s">
        <v>4250</v>
      </c>
      <c r="B488" s="264" t="s">
        <v>11651</v>
      </c>
      <c r="C488" s="262" t="s">
        <v>6730</v>
      </c>
      <c r="D488" s="264" t="s">
        <v>6729</v>
      </c>
      <c r="E488" s="264" t="s">
        <v>6728</v>
      </c>
      <c r="F488" s="264" t="s">
        <v>6727</v>
      </c>
      <c r="G488" s="264"/>
      <c r="H488" s="263" t="s">
        <v>6726</v>
      </c>
      <c r="I488" s="262" t="s">
        <v>6725</v>
      </c>
      <c r="J488" s="261" t="s">
        <v>6724</v>
      </c>
      <c r="K488" s="261" t="s">
        <v>6723</v>
      </c>
    </row>
    <row r="489" spans="1:11" ht="26.4" x14ac:dyDescent="0.25">
      <c r="A489" s="248" t="s">
        <v>4251</v>
      </c>
      <c r="B489" s="247" t="s">
        <v>6721</v>
      </c>
      <c r="C489" s="260" t="s">
        <v>11650</v>
      </c>
      <c r="D489" s="247" t="s">
        <v>6711</v>
      </c>
      <c r="E489" s="247" t="s">
        <v>318</v>
      </c>
      <c r="F489" s="247">
        <v>5</v>
      </c>
      <c r="G489" s="247"/>
      <c r="H489" s="259" t="s">
        <v>6492</v>
      </c>
      <c r="I489" s="258">
        <v>1</v>
      </c>
      <c r="J489" s="257"/>
      <c r="K489" s="257"/>
    </row>
    <row r="490" spans="1:11" ht="26.4" x14ac:dyDescent="0.25">
      <c r="A490" s="248" t="s">
        <v>4252</v>
      </c>
      <c r="B490" s="255" t="s">
        <v>6713</v>
      </c>
      <c r="C490" s="256" t="s">
        <v>6873</v>
      </c>
      <c r="D490" s="255" t="s">
        <v>6711</v>
      </c>
      <c r="E490" s="255" t="s">
        <v>6406</v>
      </c>
      <c r="F490" s="255" t="s">
        <v>6715</v>
      </c>
      <c r="G490" s="255"/>
      <c r="H490" s="254" t="s">
        <v>58</v>
      </c>
      <c r="I490" s="253">
        <v>0.4</v>
      </c>
      <c r="J490" s="252">
        <v>11.93</v>
      </c>
      <c r="K490" s="252">
        <f>TRUNC(J490*I490,2)</f>
        <v>4.7699999999999996</v>
      </c>
    </row>
    <row r="491" spans="1:11" ht="13.8" x14ac:dyDescent="0.25">
      <c r="A491" s="248" t="s">
        <v>4254</v>
      </c>
      <c r="B491" s="250"/>
      <c r="C491" s="250"/>
      <c r="D491" s="250"/>
      <c r="E491" s="250"/>
      <c r="F491" s="250"/>
      <c r="G491" s="251"/>
      <c r="H491" s="250"/>
      <c r="I491" s="250" t="s">
        <v>6708</v>
      </c>
      <c r="J491" s="249"/>
      <c r="K491" s="249">
        <f>SUM(K490)</f>
        <v>4.7699999999999996</v>
      </c>
    </row>
    <row r="492" spans="1:11" ht="13.8" x14ac:dyDescent="0.25">
      <c r="A492" s="248" t="s">
        <v>4255</v>
      </c>
      <c r="B492" s="247"/>
      <c r="C492" s="247"/>
      <c r="D492" s="247"/>
      <c r="E492" s="247"/>
      <c r="F492" s="247"/>
      <c r="G492" s="247"/>
      <c r="H492" s="247"/>
      <c r="I492" s="247"/>
      <c r="J492" s="246"/>
      <c r="K492" s="246"/>
    </row>
    <row r="493" spans="1:11" ht="13.8" x14ac:dyDescent="0.25">
      <c r="A493" s="248" t="s">
        <v>4256</v>
      </c>
      <c r="B493" s="264" t="s">
        <v>11649</v>
      </c>
      <c r="C493" s="262" t="s">
        <v>6730</v>
      </c>
      <c r="D493" s="264" t="s">
        <v>6729</v>
      </c>
      <c r="E493" s="264" t="s">
        <v>6728</v>
      </c>
      <c r="F493" s="264" t="s">
        <v>6727</v>
      </c>
      <c r="G493" s="264"/>
      <c r="H493" s="263" t="s">
        <v>6726</v>
      </c>
      <c r="I493" s="262" t="s">
        <v>6725</v>
      </c>
      <c r="J493" s="261" t="s">
        <v>6724</v>
      </c>
      <c r="K493" s="261" t="s">
        <v>6723</v>
      </c>
    </row>
    <row r="494" spans="1:11" ht="39.6" x14ac:dyDescent="0.25">
      <c r="A494" s="248" t="s">
        <v>4257</v>
      </c>
      <c r="B494" s="247" t="s">
        <v>6721</v>
      </c>
      <c r="C494" s="260" t="s">
        <v>11648</v>
      </c>
      <c r="D494" s="247" t="s">
        <v>187</v>
      </c>
      <c r="E494" s="247" t="s">
        <v>11647</v>
      </c>
      <c r="F494" s="247" t="s">
        <v>7124</v>
      </c>
      <c r="G494" s="247"/>
      <c r="H494" s="259" t="s">
        <v>6870</v>
      </c>
      <c r="I494" s="258">
        <v>1</v>
      </c>
      <c r="J494" s="257">
        <v>0</v>
      </c>
      <c r="K494" s="257">
        <f>TRUNC(J494*I494,2)</f>
        <v>0</v>
      </c>
    </row>
    <row r="495" spans="1:11" ht="26.4" x14ac:dyDescent="0.25">
      <c r="A495" s="248" t="s">
        <v>4258</v>
      </c>
      <c r="B495" s="268" t="s">
        <v>6797</v>
      </c>
      <c r="C495" s="269" t="s">
        <v>7149</v>
      </c>
      <c r="D495" s="268" t="s">
        <v>187</v>
      </c>
      <c r="E495" s="268" t="s">
        <v>7148</v>
      </c>
      <c r="F495" s="268" t="s">
        <v>6794</v>
      </c>
      <c r="G495" s="268"/>
      <c r="H495" s="267" t="s">
        <v>147</v>
      </c>
      <c r="I495" s="266">
        <v>6.2119999999999997</v>
      </c>
      <c r="J495" s="265">
        <v>25.68</v>
      </c>
      <c r="K495" s="265">
        <v>159.53</v>
      </c>
    </row>
    <row r="496" spans="1:11" ht="26.4" x14ac:dyDescent="0.25">
      <c r="A496" s="248" t="s">
        <v>4259</v>
      </c>
      <c r="B496" s="268" t="s">
        <v>6797</v>
      </c>
      <c r="C496" s="269" t="s">
        <v>7146</v>
      </c>
      <c r="D496" s="268" t="s">
        <v>187</v>
      </c>
      <c r="E496" s="268" t="s">
        <v>1443</v>
      </c>
      <c r="F496" s="268" t="s">
        <v>6794</v>
      </c>
      <c r="G496" s="268"/>
      <c r="H496" s="267" t="s">
        <v>147</v>
      </c>
      <c r="I496" s="266">
        <v>1.694</v>
      </c>
      <c r="J496" s="265">
        <v>17.38</v>
      </c>
      <c r="K496" s="265">
        <v>29.46</v>
      </c>
    </row>
    <row r="497" spans="1:11" ht="39.6" x14ac:dyDescent="0.25">
      <c r="A497" s="248" t="s">
        <v>4260</v>
      </c>
      <c r="B497" s="268" t="s">
        <v>6797</v>
      </c>
      <c r="C497" s="269" t="s">
        <v>11646</v>
      </c>
      <c r="D497" s="268" t="s">
        <v>187</v>
      </c>
      <c r="E497" s="268" t="s">
        <v>11645</v>
      </c>
      <c r="F497" s="268" t="s">
        <v>7124</v>
      </c>
      <c r="G497" s="268"/>
      <c r="H497" s="267" t="s">
        <v>6870</v>
      </c>
      <c r="I497" s="266">
        <v>1.1299999999999999</v>
      </c>
      <c r="J497" s="265">
        <v>358.34</v>
      </c>
      <c r="K497" s="265">
        <v>404.93</v>
      </c>
    </row>
    <row r="498" spans="1:11" ht="13.8" x14ac:dyDescent="0.25">
      <c r="A498" s="248" t="s">
        <v>4262</v>
      </c>
      <c r="B498" s="250"/>
      <c r="C498" s="250"/>
      <c r="D498" s="250"/>
      <c r="E498" s="250"/>
      <c r="F498" s="250"/>
      <c r="G498" s="251"/>
      <c r="H498" s="250"/>
      <c r="I498" s="250" t="s">
        <v>6708</v>
      </c>
      <c r="J498" s="249"/>
      <c r="K498" s="249">
        <f>SUM(K495:K497)</f>
        <v>593.92000000000007</v>
      </c>
    </row>
    <row r="499" spans="1:11" ht="13.8" x14ac:dyDescent="0.25">
      <c r="A499" s="248" t="s">
        <v>4263</v>
      </c>
      <c r="B499" s="247"/>
      <c r="C499" s="247"/>
      <c r="D499" s="247"/>
      <c r="E499" s="247"/>
      <c r="F499" s="247"/>
      <c r="G499" s="247"/>
      <c r="H499" s="247"/>
      <c r="I499" s="247"/>
      <c r="J499" s="246"/>
      <c r="K499" s="246"/>
    </row>
    <row r="500" spans="1:11" ht="13.8" x14ac:dyDescent="0.25">
      <c r="A500" s="248" t="s">
        <v>4264</v>
      </c>
      <c r="B500" s="264" t="s">
        <v>11644</v>
      </c>
      <c r="C500" s="262" t="s">
        <v>6730</v>
      </c>
      <c r="D500" s="264" t="s">
        <v>6729</v>
      </c>
      <c r="E500" s="264" t="s">
        <v>6728</v>
      </c>
      <c r="F500" s="264" t="s">
        <v>6727</v>
      </c>
      <c r="G500" s="264"/>
      <c r="H500" s="263" t="s">
        <v>6726</v>
      </c>
      <c r="I500" s="262" t="s">
        <v>6725</v>
      </c>
      <c r="J500" s="261" t="s">
        <v>6724</v>
      </c>
      <c r="K500" s="261" t="s">
        <v>6723</v>
      </c>
    </row>
    <row r="501" spans="1:11" ht="26.4" x14ac:dyDescent="0.25">
      <c r="A501" s="248" t="s">
        <v>4265</v>
      </c>
      <c r="B501" s="247" t="s">
        <v>6721</v>
      </c>
      <c r="C501" s="260" t="s">
        <v>11643</v>
      </c>
      <c r="D501" s="247" t="s">
        <v>6711</v>
      </c>
      <c r="E501" s="247" t="s">
        <v>321</v>
      </c>
      <c r="F501" s="247">
        <v>5</v>
      </c>
      <c r="G501" s="247"/>
      <c r="H501" s="259" t="s">
        <v>6870</v>
      </c>
      <c r="I501" s="258">
        <v>1</v>
      </c>
      <c r="J501" s="257"/>
      <c r="K501" s="257"/>
    </row>
    <row r="502" spans="1:11" ht="26.4" x14ac:dyDescent="0.25">
      <c r="A502" s="248" t="s">
        <v>4266</v>
      </c>
      <c r="B502" s="255" t="s">
        <v>6713</v>
      </c>
      <c r="C502" s="256" t="s">
        <v>11630</v>
      </c>
      <c r="D502" s="255" t="s">
        <v>6711</v>
      </c>
      <c r="E502" s="255" t="s">
        <v>6425</v>
      </c>
      <c r="F502" s="255" t="s">
        <v>6710</v>
      </c>
      <c r="G502" s="255"/>
      <c r="H502" s="254" t="s">
        <v>6870</v>
      </c>
      <c r="I502" s="253">
        <v>1.02</v>
      </c>
      <c r="J502" s="252">
        <v>489.41</v>
      </c>
      <c r="K502" s="252">
        <v>499.2</v>
      </c>
    </row>
    <row r="503" spans="1:11" ht="13.8" x14ac:dyDescent="0.25">
      <c r="A503" s="248" t="s">
        <v>4268</v>
      </c>
      <c r="B503" s="250"/>
      <c r="C503" s="250"/>
      <c r="D503" s="250"/>
      <c r="E503" s="250"/>
      <c r="F503" s="250"/>
      <c r="G503" s="251"/>
      <c r="H503" s="250"/>
      <c r="I503" s="250" t="s">
        <v>6708</v>
      </c>
      <c r="J503" s="249"/>
      <c r="K503" s="249">
        <f>SUM(K502)</f>
        <v>499.2</v>
      </c>
    </row>
    <row r="504" spans="1:11" ht="13.8" x14ac:dyDescent="0.25">
      <c r="A504" s="248" t="s">
        <v>4269</v>
      </c>
      <c r="B504" s="247"/>
      <c r="C504" s="247"/>
      <c r="D504" s="247"/>
      <c r="E504" s="247"/>
      <c r="F504" s="247"/>
      <c r="G504" s="247"/>
      <c r="H504" s="247"/>
      <c r="I504" s="247"/>
      <c r="J504" s="246"/>
      <c r="K504" s="246"/>
    </row>
    <row r="505" spans="1:11" ht="13.8" x14ac:dyDescent="0.25">
      <c r="A505" s="248" t="s">
        <v>4270</v>
      </c>
      <c r="B505" s="264" t="s">
        <v>11642</v>
      </c>
      <c r="C505" s="262" t="s">
        <v>6730</v>
      </c>
      <c r="D505" s="264" t="s">
        <v>6729</v>
      </c>
      <c r="E505" s="264" t="s">
        <v>6728</v>
      </c>
      <c r="F505" s="264" t="s">
        <v>6727</v>
      </c>
      <c r="G505" s="264"/>
      <c r="H505" s="263" t="s">
        <v>6726</v>
      </c>
      <c r="I505" s="262" t="s">
        <v>6725</v>
      </c>
      <c r="J505" s="261" t="s">
        <v>6724</v>
      </c>
      <c r="K505" s="261" t="s">
        <v>6723</v>
      </c>
    </row>
    <row r="506" spans="1:11" ht="26.4" x14ac:dyDescent="0.25">
      <c r="A506" s="248" t="s">
        <v>4271</v>
      </c>
      <c r="B506" s="247" t="s">
        <v>6721</v>
      </c>
      <c r="C506" s="260" t="s">
        <v>11641</v>
      </c>
      <c r="D506" s="247" t="s">
        <v>6711</v>
      </c>
      <c r="E506" s="247" t="s">
        <v>323</v>
      </c>
      <c r="F506" s="247">
        <v>5</v>
      </c>
      <c r="G506" s="247"/>
      <c r="H506" s="259" t="s">
        <v>6870</v>
      </c>
      <c r="I506" s="258">
        <v>1</v>
      </c>
      <c r="J506" s="257"/>
      <c r="K506" s="257"/>
    </row>
    <row r="507" spans="1:11" ht="26.4" x14ac:dyDescent="0.25">
      <c r="A507" s="248" t="s">
        <v>4272</v>
      </c>
      <c r="B507" s="255" t="s">
        <v>6713</v>
      </c>
      <c r="C507" s="256" t="s">
        <v>6873</v>
      </c>
      <c r="D507" s="255" t="s">
        <v>6711</v>
      </c>
      <c r="E507" s="255" t="s">
        <v>6406</v>
      </c>
      <c r="F507" s="255" t="s">
        <v>6715</v>
      </c>
      <c r="G507" s="255"/>
      <c r="H507" s="254" t="s">
        <v>58</v>
      </c>
      <c r="I507" s="253">
        <v>1.9348000000000001</v>
      </c>
      <c r="J507" s="252">
        <v>11.93</v>
      </c>
      <c r="K507" s="252">
        <v>23.09</v>
      </c>
    </row>
    <row r="508" spans="1:11" ht="26.4" x14ac:dyDescent="0.25">
      <c r="A508" s="248" t="s">
        <v>4273</v>
      </c>
      <c r="B508" s="255" t="s">
        <v>6713</v>
      </c>
      <c r="C508" s="256" t="s">
        <v>7292</v>
      </c>
      <c r="D508" s="255" t="s">
        <v>6711</v>
      </c>
      <c r="E508" s="255" t="s">
        <v>6433</v>
      </c>
      <c r="F508" s="255" t="s">
        <v>6715</v>
      </c>
      <c r="G508" s="255"/>
      <c r="H508" s="254" t="s">
        <v>58</v>
      </c>
      <c r="I508" s="253">
        <v>0.64459999999999995</v>
      </c>
      <c r="J508" s="252">
        <v>19.95</v>
      </c>
      <c r="K508" s="252">
        <v>12.86</v>
      </c>
    </row>
    <row r="509" spans="1:11" ht="39.6" x14ac:dyDescent="0.25">
      <c r="A509" s="248" t="s">
        <v>4274</v>
      </c>
      <c r="B509" s="255" t="s">
        <v>6713</v>
      </c>
      <c r="C509" s="256" t="s">
        <v>9527</v>
      </c>
      <c r="D509" s="255" t="s">
        <v>6711</v>
      </c>
      <c r="E509" s="255" t="s">
        <v>6424</v>
      </c>
      <c r="F509" s="255" t="s">
        <v>6710</v>
      </c>
      <c r="G509" s="255"/>
      <c r="H509" s="254" t="s">
        <v>6423</v>
      </c>
      <c r="I509" s="253">
        <v>4.6800000000000001E-2</v>
      </c>
      <c r="J509" s="252">
        <v>2.23</v>
      </c>
      <c r="K509" s="252">
        <v>0.11</v>
      </c>
    </row>
    <row r="510" spans="1:11" ht="13.8" x14ac:dyDescent="0.25">
      <c r="A510" s="248" t="s">
        <v>4276</v>
      </c>
      <c r="B510" s="250"/>
      <c r="C510" s="250"/>
      <c r="D510" s="250"/>
      <c r="E510" s="250"/>
      <c r="F510" s="250"/>
      <c r="G510" s="251"/>
      <c r="H510" s="250"/>
      <c r="I510" s="250" t="s">
        <v>6708</v>
      </c>
      <c r="J510" s="249"/>
      <c r="K510" s="249">
        <f>SUM(K507:K509)</f>
        <v>36.06</v>
      </c>
    </row>
    <row r="511" spans="1:11" ht="13.8" x14ac:dyDescent="0.25">
      <c r="A511" s="248" t="s">
        <v>4277</v>
      </c>
      <c r="B511" s="247"/>
      <c r="C511" s="247"/>
      <c r="D511" s="247"/>
      <c r="E511" s="247"/>
      <c r="F511" s="247"/>
      <c r="G511" s="247"/>
      <c r="H511" s="247"/>
      <c r="I511" s="247"/>
      <c r="J511" s="246"/>
      <c r="K511" s="246"/>
    </row>
    <row r="512" spans="1:11" ht="13.8" x14ac:dyDescent="0.25">
      <c r="A512" s="248" t="s">
        <v>4278</v>
      </c>
      <c r="B512" s="264" t="s">
        <v>11640</v>
      </c>
      <c r="C512" s="262" t="s">
        <v>6730</v>
      </c>
      <c r="D512" s="264" t="s">
        <v>6729</v>
      </c>
      <c r="E512" s="264" t="s">
        <v>6728</v>
      </c>
      <c r="F512" s="264" t="s">
        <v>6727</v>
      </c>
      <c r="G512" s="264"/>
      <c r="H512" s="263" t="s">
        <v>6726</v>
      </c>
      <c r="I512" s="262" t="s">
        <v>6725</v>
      </c>
      <c r="J512" s="261" t="s">
        <v>6724</v>
      </c>
      <c r="K512" s="261" t="s">
        <v>6723</v>
      </c>
    </row>
    <row r="513" spans="1:11" ht="26.4" x14ac:dyDescent="0.25">
      <c r="A513" s="248" t="s">
        <v>4279</v>
      </c>
      <c r="B513" s="247" t="s">
        <v>6721</v>
      </c>
      <c r="C513" s="260" t="s">
        <v>11639</v>
      </c>
      <c r="D513" s="247" t="s">
        <v>6711</v>
      </c>
      <c r="E513" s="247" t="s">
        <v>325</v>
      </c>
      <c r="F513" s="247">
        <v>5</v>
      </c>
      <c r="G513" s="247"/>
      <c r="H513" s="259" t="s">
        <v>6418</v>
      </c>
      <c r="I513" s="258">
        <v>1</v>
      </c>
      <c r="J513" s="257"/>
      <c r="K513" s="257"/>
    </row>
    <row r="514" spans="1:11" ht="26.4" x14ac:dyDescent="0.25">
      <c r="A514" s="248" t="s">
        <v>4280</v>
      </c>
      <c r="B514" s="255" t="s">
        <v>6713</v>
      </c>
      <c r="C514" s="256" t="s">
        <v>6718</v>
      </c>
      <c r="D514" s="255" t="s">
        <v>6711</v>
      </c>
      <c r="E514" s="255" t="s">
        <v>6392</v>
      </c>
      <c r="F514" s="255" t="s">
        <v>6715</v>
      </c>
      <c r="G514" s="255"/>
      <c r="H514" s="254" t="s">
        <v>58</v>
      </c>
      <c r="I514" s="253">
        <v>0.08</v>
      </c>
      <c r="J514" s="252">
        <v>13.47</v>
      </c>
      <c r="K514" s="252">
        <f>TRUNC(J514*I514,2)</f>
        <v>1.07</v>
      </c>
    </row>
    <row r="515" spans="1:11" ht="26.4" x14ac:dyDescent="0.25">
      <c r="A515" s="248" t="s">
        <v>4281</v>
      </c>
      <c r="B515" s="255" t="s">
        <v>6713</v>
      </c>
      <c r="C515" s="256" t="s">
        <v>7084</v>
      </c>
      <c r="D515" s="255" t="s">
        <v>6711</v>
      </c>
      <c r="E515" s="255" t="s">
        <v>6470</v>
      </c>
      <c r="F515" s="255" t="s">
        <v>6715</v>
      </c>
      <c r="G515" s="255"/>
      <c r="H515" s="254" t="s">
        <v>58</v>
      </c>
      <c r="I515" s="253">
        <v>0.08</v>
      </c>
      <c r="J515" s="252">
        <v>19.95</v>
      </c>
      <c r="K515" s="252">
        <f>TRUNC(J515*I515,2)</f>
        <v>1.59</v>
      </c>
    </row>
    <row r="516" spans="1:11" ht="26.4" x14ac:dyDescent="0.25">
      <c r="A516" s="248" t="s">
        <v>4282</v>
      </c>
      <c r="B516" s="255" t="s">
        <v>6713</v>
      </c>
      <c r="C516" s="256" t="s">
        <v>8079</v>
      </c>
      <c r="D516" s="255" t="s">
        <v>6711</v>
      </c>
      <c r="E516" s="255" t="s">
        <v>6426</v>
      </c>
      <c r="F516" s="255" t="s">
        <v>6710</v>
      </c>
      <c r="G516" s="255"/>
      <c r="H516" s="254" t="s">
        <v>6418</v>
      </c>
      <c r="I516" s="253">
        <v>1.1000000000000001</v>
      </c>
      <c r="J516" s="252">
        <v>7.05</v>
      </c>
      <c r="K516" s="252">
        <f>TRUNC(J516*I516,2)</f>
        <v>7.75</v>
      </c>
    </row>
    <row r="517" spans="1:11" ht="26.4" x14ac:dyDescent="0.25">
      <c r="A517" s="248" t="s">
        <v>4283</v>
      </c>
      <c r="B517" s="255" t="s">
        <v>6713</v>
      </c>
      <c r="C517" s="256" t="s">
        <v>7066</v>
      </c>
      <c r="D517" s="255" t="s">
        <v>6711</v>
      </c>
      <c r="E517" s="255" t="s">
        <v>6462</v>
      </c>
      <c r="F517" s="255" t="s">
        <v>6710</v>
      </c>
      <c r="G517" s="255"/>
      <c r="H517" s="254" t="s">
        <v>6418</v>
      </c>
      <c r="I517" s="253">
        <v>0.02</v>
      </c>
      <c r="J517" s="252">
        <v>21.7</v>
      </c>
      <c r="K517" s="252">
        <v>0.44</v>
      </c>
    </row>
    <row r="518" spans="1:11" ht="13.8" x14ac:dyDescent="0.25">
      <c r="A518" s="248" t="s">
        <v>4285</v>
      </c>
      <c r="B518" s="250"/>
      <c r="C518" s="250"/>
      <c r="D518" s="250"/>
      <c r="E518" s="250"/>
      <c r="F518" s="250"/>
      <c r="G518" s="251"/>
      <c r="H518" s="250"/>
      <c r="I518" s="250" t="s">
        <v>6708</v>
      </c>
      <c r="J518" s="249"/>
      <c r="K518" s="249">
        <f>SUM(K514:K517)</f>
        <v>10.85</v>
      </c>
    </row>
    <row r="519" spans="1:11" ht="13.8" x14ac:dyDescent="0.25">
      <c r="A519" s="248" t="s">
        <v>4286</v>
      </c>
      <c r="B519" s="247"/>
      <c r="C519" s="247"/>
      <c r="D519" s="247"/>
      <c r="E519" s="247"/>
      <c r="F519" s="247"/>
      <c r="G519" s="247"/>
      <c r="H519" s="247"/>
      <c r="I519" s="247"/>
      <c r="J519" s="246"/>
      <c r="K519" s="246"/>
    </row>
    <row r="520" spans="1:11" ht="13.8" x14ac:dyDescent="0.25">
      <c r="A520" s="248" t="s">
        <v>4287</v>
      </c>
      <c r="B520" s="264" t="s">
        <v>11638</v>
      </c>
      <c r="C520" s="262" t="s">
        <v>6730</v>
      </c>
      <c r="D520" s="264" t="s">
        <v>6729</v>
      </c>
      <c r="E520" s="264" t="s">
        <v>6728</v>
      </c>
      <c r="F520" s="264" t="s">
        <v>6727</v>
      </c>
      <c r="G520" s="264"/>
      <c r="H520" s="263" t="s">
        <v>6726</v>
      </c>
      <c r="I520" s="262" t="s">
        <v>6725</v>
      </c>
      <c r="J520" s="261" t="s">
        <v>6724</v>
      </c>
      <c r="K520" s="261" t="s">
        <v>6723</v>
      </c>
    </row>
    <row r="521" spans="1:11" ht="26.4" x14ac:dyDescent="0.25">
      <c r="A521" s="248" t="s">
        <v>4288</v>
      </c>
      <c r="B521" s="247" t="s">
        <v>6721</v>
      </c>
      <c r="C521" s="260" t="s">
        <v>11637</v>
      </c>
      <c r="D521" s="247" t="s">
        <v>6711</v>
      </c>
      <c r="E521" s="247" t="s">
        <v>330</v>
      </c>
      <c r="F521" s="247">
        <v>5</v>
      </c>
      <c r="G521" s="247"/>
      <c r="H521" s="259" t="s">
        <v>6517</v>
      </c>
      <c r="I521" s="258">
        <v>1</v>
      </c>
      <c r="J521" s="257"/>
      <c r="K521" s="257"/>
    </row>
    <row r="522" spans="1:11" ht="26.4" x14ac:dyDescent="0.25">
      <c r="A522" s="248" t="s">
        <v>4289</v>
      </c>
      <c r="B522" s="255" t="s">
        <v>6713</v>
      </c>
      <c r="C522" s="256" t="s">
        <v>11599</v>
      </c>
      <c r="D522" s="255" t="s">
        <v>6711</v>
      </c>
      <c r="E522" s="255" t="s">
        <v>330</v>
      </c>
      <c r="F522" s="255" t="s">
        <v>6710</v>
      </c>
      <c r="G522" s="255"/>
      <c r="H522" s="254" t="s">
        <v>6423</v>
      </c>
      <c r="I522" s="253">
        <v>1</v>
      </c>
      <c r="J522" s="252">
        <v>13.42</v>
      </c>
      <c r="K522" s="252">
        <f>TRUNC(J522*I522,2)</f>
        <v>13.42</v>
      </c>
    </row>
    <row r="523" spans="1:11" ht="13.8" x14ac:dyDescent="0.25">
      <c r="A523" s="248" t="s">
        <v>4291</v>
      </c>
      <c r="B523" s="250"/>
      <c r="C523" s="250"/>
      <c r="D523" s="250"/>
      <c r="E523" s="250"/>
      <c r="F523" s="250"/>
      <c r="G523" s="251"/>
      <c r="H523" s="250"/>
      <c r="I523" s="250" t="s">
        <v>6708</v>
      </c>
      <c r="J523" s="249"/>
      <c r="K523" s="249">
        <f>SUM(K522)</f>
        <v>13.42</v>
      </c>
    </row>
    <row r="524" spans="1:11" ht="13.8" x14ac:dyDescent="0.25">
      <c r="A524" s="248" t="s">
        <v>4292</v>
      </c>
      <c r="B524" s="247"/>
      <c r="C524" s="247"/>
      <c r="D524" s="247"/>
      <c r="E524" s="247"/>
      <c r="F524" s="247"/>
      <c r="G524" s="247"/>
      <c r="H524" s="247"/>
      <c r="I524" s="247"/>
      <c r="J524" s="246"/>
      <c r="K524" s="246"/>
    </row>
    <row r="525" spans="1:11" ht="13.8" x14ac:dyDescent="0.25">
      <c r="A525" s="248" t="s">
        <v>4293</v>
      </c>
      <c r="B525" s="264" t="s">
        <v>11636</v>
      </c>
      <c r="C525" s="262" t="s">
        <v>6730</v>
      </c>
      <c r="D525" s="264" t="s">
        <v>6729</v>
      </c>
      <c r="E525" s="264" t="s">
        <v>6728</v>
      </c>
      <c r="F525" s="264" t="s">
        <v>6727</v>
      </c>
      <c r="G525" s="264"/>
      <c r="H525" s="263" t="s">
        <v>6726</v>
      </c>
      <c r="I525" s="262" t="s">
        <v>6725</v>
      </c>
      <c r="J525" s="261" t="s">
        <v>6724</v>
      </c>
      <c r="K525" s="261" t="s">
        <v>6723</v>
      </c>
    </row>
    <row r="526" spans="1:11" ht="26.4" x14ac:dyDescent="0.25">
      <c r="A526" s="248" t="s">
        <v>4294</v>
      </c>
      <c r="B526" s="247" t="s">
        <v>6721</v>
      </c>
      <c r="C526" s="260" t="s">
        <v>11635</v>
      </c>
      <c r="D526" s="247" t="s">
        <v>6711</v>
      </c>
      <c r="E526" s="247" t="s">
        <v>335</v>
      </c>
      <c r="F526" s="247">
        <v>4</v>
      </c>
      <c r="G526" s="247"/>
      <c r="H526" s="259" t="s">
        <v>6870</v>
      </c>
      <c r="I526" s="258">
        <v>1</v>
      </c>
      <c r="J526" s="257"/>
      <c r="K526" s="257"/>
    </row>
    <row r="527" spans="1:11" ht="26.4" x14ac:dyDescent="0.25">
      <c r="A527" s="248" t="s">
        <v>4295</v>
      </c>
      <c r="B527" s="255" t="s">
        <v>6713</v>
      </c>
      <c r="C527" s="256" t="s">
        <v>6873</v>
      </c>
      <c r="D527" s="255" t="s">
        <v>6711</v>
      </c>
      <c r="E527" s="255" t="s">
        <v>6406</v>
      </c>
      <c r="F527" s="255" t="s">
        <v>6715</v>
      </c>
      <c r="G527" s="255"/>
      <c r="H527" s="254" t="s">
        <v>58</v>
      </c>
      <c r="I527" s="253">
        <v>2.5659999999999998</v>
      </c>
      <c r="J527" s="252">
        <v>11.93</v>
      </c>
      <c r="K527" s="252">
        <v>30.63</v>
      </c>
    </row>
    <row r="528" spans="1:11" ht="13.8" x14ac:dyDescent="0.25">
      <c r="A528" s="248" t="s">
        <v>4297</v>
      </c>
      <c r="B528" s="250"/>
      <c r="C528" s="250"/>
      <c r="D528" s="250"/>
      <c r="E528" s="250"/>
      <c r="F528" s="250"/>
      <c r="G528" s="251"/>
      <c r="H528" s="250"/>
      <c r="I528" s="250" t="s">
        <v>6708</v>
      </c>
      <c r="J528" s="249"/>
      <c r="K528" s="249">
        <f>SUM(K527)</f>
        <v>30.63</v>
      </c>
    </row>
    <row r="529" spans="1:11" ht="13.8" x14ac:dyDescent="0.25">
      <c r="A529" s="248" t="s">
        <v>4298</v>
      </c>
      <c r="B529" s="247"/>
      <c r="C529" s="247"/>
      <c r="D529" s="247"/>
      <c r="E529" s="247"/>
      <c r="F529" s="247"/>
      <c r="G529" s="247"/>
      <c r="H529" s="247"/>
      <c r="I529" s="247"/>
      <c r="J529" s="246"/>
      <c r="K529" s="246"/>
    </row>
    <row r="530" spans="1:11" ht="13.8" x14ac:dyDescent="0.25">
      <c r="A530" s="248" t="s">
        <v>4299</v>
      </c>
      <c r="B530" s="264" t="s">
        <v>11634</v>
      </c>
      <c r="C530" s="262" t="s">
        <v>6730</v>
      </c>
      <c r="D530" s="264" t="s">
        <v>6729</v>
      </c>
      <c r="E530" s="264" t="s">
        <v>6728</v>
      </c>
      <c r="F530" s="264" t="s">
        <v>6727</v>
      </c>
      <c r="G530" s="264"/>
      <c r="H530" s="263" t="s">
        <v>6726</v>
      </c>
      <c r="I530" s="262" t="s">
        <v>6725</v>
      </c>
      <c r="J530" s="261" t="s">
        <v>6724</v>
      </c>
      <c r="K530" s="261" t="s">
        <v>6723</v>
      </c>
    </row>
    <row r="531" spans="1:11" ht="26.4" x14ac:dyDescent="0.25">
      <c r="A531" s="248" t="s">
        <v>4300</v>
      </c>
      <c r="B531" s="247" t="s">
        <v>6721</v>
      </c>
      <c r="C531" s="260" t="s">
        <v>11633</v>
      </c>
      <c r="D531" s="247" t="s">
        <v>6711</v>
      </c>
      <c r="E531" s="247" t="s">
        <v>339</v>
      </c>
      <c r="F531" s="247">
        <v>6</v>
      </c>
      <c r="G531" s="247"/>
      <c r="H531" s="259" t="s">
        <v>6492</v>
      </c>
      <c r="I531" s="258">
        <v>1</v>
      </c>
      <c r="J531" s="257"/>
      <c r="K531" s="257"/>
    </row>
    <row r="532" spans="1:11" ht="26.4" x14ac:dyDescent="0.25">
      <c r="A532" s="248" t="s">
        <v>4301</v>
      </c>
      <c r="B532" s="255" t="s">
        <v>6713</v>
      </c>
      <c r="C532" s="256" t="s">
        <v>6718</v>
      </c>
      <c r="D532" s="255" t="s">
        <v>6711</v>
      </c>
      <c r="E532" s="255" t="s">
        <v>6392</v>
      </c>
      <c r="F532" s="255" t="s">
        <v>6715</v>
      </c>
      <c r="G532" s="255"/>
      <c r="H532" s="254" t="s">
        <v>58</v>
      </c>
      <c r="I532" s="253">
        <v>0.31240000000000001</v>
      </c>
      <c r="J532" s="252">
        <v>13.47</v>
      </c>
      <c r="K532" s="252">
        <f>TRUNC(J532*I532,2)</f>
        <v>4.2</v>
      </c>
    </row>
    <row r="533" spans="1:11" ht="26.4" x14ac:dyDescent="0.25">
      <c r="A533" s="248" t="s">
        <v>4302</v>
      </c>
      <c r="B533" s="255" t="s">
        <v>6713</v>
      </c>
      <c r="C533" s="256" t="s">
        <v>7082</v>
      </c>
      <c r="D533" s="255" t="s">
        <v>6711</v>
      </c>
      <c r="E533" s="255" t="s">
        <v>6471</v>
      </c>
      <c r="F533" s="255" t="s">
        <v>6715</v>
      </c>
      <c r="G533" s="255"/>
      <c r="H533" s="254" t="s">
        <v>58</v>
      </c>
      <c r="I533" s="253">
        <v>0.29930000000000001</v>
      </c>
      <c r="J533" s="252">
        <v>19.95</v>
      </c>
      <c r="K533" s="252">
        <v>5.98</v>
      </c>
    </row>
    <row r="534" spans="1:11" ht="26.4" x14ac:dyDescent="0.25">
      <c r="A534" s="248" t="s">
        <v>4303</v>
      </c>
      <c r="B534" s="255" t="s">
        <v>6713</v>
      </c>
      <c r="C534" s="256" t="s">
        <v>7054</v>
      </c>
      <c r="D534" s="255" t="s">
        <v>6711</v>
      </c>
      <c r="E534" s="255" t="s">
        <v>6460</v>
      </c>
      <c r="F534" s="255" t="s">
        <v>6710</v>
      </c>
      <c r="G534" s="255"/>
      <c r="H534" s="254" t="s">
        <v>6413</v>
      </c>
      <c r="I534" s="253">
        <v>1.4124000000000001</v>
      </c>
      <c r="J534" s="252">
        <v>7.62</v>
      </c>
      <c r="K534" s="252">
        <f>TRUNC(J534*I534,2)</f>
        <v>10.76</v>
      </c>
    </row>
    <row r="535" spans="1:11" ht="26.4" x14ac:dyDescent="0.25">
      <c r="A535" s="248" t="s">
        <v>4304</v>
      </c>
      <c r="B535" s="255" t="s">
        <v>6713</v>
      </c>
      <c r="C535" s="256" t="s">
        <v>7052</v>
      </c>
      <c r="D535" s="255" t="s">
        <v>6711</v>
      </c>
      <c r="E535" s="255" t="s">
        <v>6461</v>
      </c>
      <c r="F535" s="255" t="s">
        <v>6710</v>
      </c>
      <c r="G535" s="255"/>
      <c r="H535" s="254" t="s">
        <v>6418</v>
      </c>
      <c r="I535" s="253">
        <v>8.7599999999999997E-2</v>
      </c>
      <c r="J535" s="252">
        <v>22.28</v>
      </c>
      <c r="K535" s="252">
        <f>TRUNC(J535*I535,2)</f>
        <v>1.95</v>
      </c>
    </row>
    <row r="536" spans="1:11" ht="26.4" x14ac:dyDescent="0.25">
      <c r="A536" s="248" t="s">
        <v>4305</v>
      </c>
      <c r="B536" s="255" t="s">
        <v>6713</v>
      </c>
      <c r="C536" s="256" t="s">
        <v>7045</v>
      </c>
      <c r="D536" s="255" t="s">
        <v>6711</v>
      </c>
      <c r="E536" s="255" t="s">
        <v>6430</v>
      </c>
      <c r="F536" s="255" t="s">
        <v>6710</v>
      </c>
      <c r="G536" s="255"/>
      <c r="H536" s="254" t="s">
        <v>6413</v>
      </c>
      <c r="I536" s="253">
        <v>0.71340000000000003</v>
      </c>
      <c r="J536" s="252">
        <v>12.79</v>
      </c>
      <c r="K536" s="252">
        <f>TRUNC(J536*I536,2)</f>
        <v>9.1199999999999992</v>
      </c>
    </row>
    <row r="537" spans="1:11" ht="13.8" x14ac:dyDescent="0.25">
      <c r="A537" s="248" t="s">
        <v>4307</v>
      </c>
      <c r="B537" s="250"/>
      <c r="C537" s="250"/>
      <c r="D537" s="250"/>
      <c r="E537" s="250"/>
      <c r="F537" s="250"/>
      <c r="G537" s="251"/>
      <c r="H537" s="250"/>
      <c r="I537" s="250" t="s">
        <v>6708</v>
      </c>
      <c r="J537" s="249"/>
      <c r="K537" s="249">
        <f>SUM(K532:K536)</f>
        <v>32.01</v>
      </c>
    </row>
    <row r="538" spans="1:11" ht="13.8" x14ac:dyDescent="0.25">
      <c r="A538" s="248" t="s">
        <v>4308</v>
      </c>
      <c r="B538" s="247"/>
      <c r="C538" s="247"/>
      <c r="D538" s="247"/>
      <c r="E538" s="247"/>
      <c r="F538" s="247"/>
      <c r="G538" s="247"/>
      <c r="H538" s="247"/>
      <c r="I538" s="247"/>
      <c r="J538" s="246"/>
      <c r="K538" s="246"/>
    </row>
    <row r="539" spans="1:11" ht="13.8" x14ac:dyDescent="0.25">
      <c r="A539" s="248" t="s">
        <v>4309</v>
      </c>
      <c r="B539" s="264" t="s">
        <v>11632</v>
      </c>
      <c r="C539" s="262" t="s">
        <v>6730</v>
      </c>
      <c r="D539" s="264" t="s">
        <v>6729</v>
      </c>
      <c r="E539" s="264" t="s">
        <v>6728</v>
      </c>
      <c r="F539" s="264" t="s">
        <v>6727</v>
      </c>
      <c r="G539" s="264"/>
      <c r="H539" s="263" t="s">
        <v>6726</v>
      </c>
      <c r="I539" s="262" t="s">
        <v>6725</v>
      </c>
      <c r="J539" s="261" t="s">
        <v>6724</v>
      </c>
      <c r="K539" s="261" t="s">
        <v>6723</v>
      </c>
    </row>
    <row r="540" spans="1:11" ht="26.4" x14ac:dyDescent="0.25">
      <c r="A540" s="248" t="s">
        <v>4310</v>
      </c>
      <c r="B540" s="247" t="s">
        <v>6721</v>
      </c>
      <c r="C540" s="260" t="s">
        <v>11631</v>
      </c>
      <c r="D540" s="247" t="s">
        <v>6711</v>
      </c>
      <c r="E540" s="247" t="s">
        <v>321</v>
      </c>
      <c r="F540" s="247">
        <v>6</v>
      </c>
      <c r="G540" s="247"/>
      <c r="H540" s="259" t="s">
        <v>6870</v>
      </c>
      <c r="I540" s="258">
        <v>1</v>
      </c>
      <c r="J540" s="257"/>
      <c r="K540" s="257"/>
    </row>
    <row r="541" spans="1:11" ht="26.4" x14ac:dyDescent="0.25">
      <c r="A541" s="248" t="s">
        <v>4311</v>
      </c>
      <c r="B541" s="255" t="s">
        <v>6713</v>
      </c>
      <c r="C541" s="256" t="s">
        <v>11630</v>
      </c>
      <c r="D541" s="255" t="s">
        <v>6711</v>
      </c>
      <c r="E541" s="255" t="s">
        <v>6425</v>
      </c>
      <c r="F541" s="255" t="s">
        <v>6710</v>
      </c>
      <c r="G541" s="255"/>
      <c r="H541" s="254" t="s">
        <v>6870</v>
      </c>
      <c r="I541" s="253">
        <v>1.02</v>
      </c>
      <c r="J541" s="252">
        <v>489.41</v>
      </c>
      <c r="K541" s="252">
        <v>499.2</v>
      </c>
    </row>
    <row r="542" spans="1:11" ht="13.8" x14ac:dyDescent="0.25">
      <c r="A542" s="248" t="s">
        <v>4313</v>
      </c>
      <c r="B542" s="250"/>
      <c r="C542" s="250"/>
      <c r="D542" s="250"/>
      <c r="E542" s="250"/>
      <c r="F542" s="250"/>
      <c r="G542" s="251"/>
      <c r="H542" s="250"/>
      <c r="I542" s="250" t="s">
        <v>6708</v>
      </c>
      <c r="J542" s="249"/>
      <c r="K542" s="249">
        <f>SUM(K541)</f>
        <v>499.2</v>
      </c>
    </row>
    <row r="543" spans="1:11" ht="13.8" x14ac:dyDescent="0.25">
      <c r="A543" s="248" t="s">
        <v>4314</v>
      </c>
      <c r="B543" s="247"/>
      <c r="C543" s="247"/>
      <c r="D543" s="247"/>
      <c r="E543" s="247"/>
      <c r="F543" s="247"/>
      <c r="G543" s="247"/>
      <c r="H543" s="247"/>
      <c r="I543" s="247"/>
      <c r="J543" s="246"/>
      <c r="K543" s="246"/>
    </row>
    <row r="544" spans="1:11" ht="13.8" x14ac:dyDescent="0.25">
      <c r="A544" s="248" t="s">
        <v>4315</v>
      </c>
      <c r="B544" s="264" t="s">
        <v>11629</v>
      </c>
      <c r="C544" s="262" t="s">
        <v>6730</v>
      </c>
      <c r="D544" s="264" t="s">
        <v>6729</v>
      </c>
      <c r="E544" s="264" t="s">
        <v>6728</v>
      </c>
      <c r="F544" s="264" t="s">
        <v>6727</v>
      </c>
      <c r="G544" s="264"/>
      <c r="H544" s="263" t="s">
        <v>6726</v>
      </c>
      <c r="I544" s="262" t="s">
        <v>6725</v>
      </c>
      <c r="J544" s="261" t="s">
        <v>6724</v>
      </c>
      <c r="K544" s="261" t="s">
        <v>6723</v>
      </c>
    </row>
    <row r="545" spans="1:11" ht="39.6" x14ac:dyDescent="0.25">
      <c r="A545" s="248" t="s">
        <v>4316</v>
      </c>
      <c r="B545" s="247" t="s">
        <v>6721</v>
      </c>
      <c r="C545" s="260" t="s">
        <v>11628</v>
      </c>
      <c r="D545" s="247" t="s">
        <v>6711</v>
      </c>
      <c r="E545" s="247" t="s">
        <v>11627</v>
      </c>
      <c r="F545" s="247">
        <v>6</v>
      </c>
      <c r="G545" s="247"/>
      <c r="H545" s="259" t="s">
        <v>6870</v>
      </c>
      <c r="I545" s="258">
        <v>1</v>
      </c>
      <c r="J545" s="257"/>
      <c r="K545" s="257"/>
    </row>
    <row r="546" spans="1:11" ht="26.4" x14ac:dyDescent="0.25">
      <c r="A546" s="248" t="s">
        <v>4317</v>
      </c>
      <c r="B546" s="255" t="s">
        <v>6713</v>
      </c>
      <c r="C546" s="256" t="s">
        <v>6873</v>
      </c>
      <c r="D546" s="255" t="s">
        <v>6711</v>
      </c>
      <c r="E546" s="255" t="s">
        <v>6406</v>
      </c>
      <c r="F546" s="255" t="s">
        <v>6715</v>
      </c>
      <c r="G546" s="255"/>
      <c r="H546" s="254" t="s">
        <v>58</v>
      </c>
      <c r="I546" s="253">
        <v>0.64459999999999995</v>
      </c>
      <c r="J546" s="252">
        <v>11.93</v>
      </c>
      <c r="K546" s="252">
        <v>7.7</v>
      </c>
    </row>
    <row r="547" spans="1:11" ht="26.4" x14ac:dyDescent="0.25">
      <c r="A547" s="248" t="s">
        <v>4318</v>
      </c>
      <c r="B547" s="255" t="s">
        <v>6713</v>
      </c>
      <c r="C547" s="256" t="s">
        <v>7292</v>
      </c>
      <c r="D547" s="255" t="s">
        <v>6711</v>
      </c>
      <c r="E547" s="255" t="s">
        <v>6433</v>
      </c>
      <c r="F547" s="255" t="s">
        <v>6715</v>
      </c>
      <c r="G547" s="255"/>
      <c r="H547" s="254" t="s">
        <v>58</v>
      </c>
      <c r="I547" s="253">
        <v>1.9348000000000001</v>
      </c>
      <c r="J547" s="252">
        <v>19.95</v>
      </c>
      <c r="K547" s="252">
        <v>38.61</v>
      </c>
    </row>
    <row r="548" spans="1:11" ht="39.6" x14ac:dyDescent="0.25">
      <c r="A548" s="248" t="s">
        <v>4319</v>
      </c>
      <c r="B548" s="255" t="s">
        <v>6713</v>
      </c>
      <c r="C548" s="256" t="s">
        <v>9527</v>
      </c>
      <c r="D548" s="255" t="s">
        <v>6711</v>
      </c>
      <c r="E548" s="255" t="s">
        <v>6424</v>
      </c>
      <c r="F548" s="255" t="s">
        <v>6710</v>
      </c>
      <c r="G548" s="255"/>
      <c r="H548" s="254" t="s">
        <v>6423</v>
      </c>
      <c r="I548" s="253">
        <v>4.6800000000000001E-2</v>
      </c>
      <c r="J548" s="252">
        <v>2.23</v>
      </c>
      <c r="K548" s="252">
        <f>TRUNC(J548*I548,2)</f>
        <v>0.1</v>
      </c>
    </row>
    <row r="549" spans="1:11" ht="13.8" x14ac:dyDescent="0.25">
      <c r="A549" s="248" t="s">
        <v>4321</v>
      </c>
      <c r="B549" s="250"/>
      <c r="C549" s="250"/>
      <c r="D549" s="250"/>
      <c r="E549" s="250"/>
      <c r="F549" s="250"/>
      <c r="G549" s="251"/>
      <c r="H549" s="250"/>
      <c r="I549" s="250" t="s">
        <v>6708</v>
      </c>
      <c r="J549" s="249"/>
      <c r="K549" s="249">
        <f>SUM(K546:K548)</f>
        <v>46.410000000000004</v>
      </c>
    </row>
    <row r="550" spans="1:11" ht="13.8" x14ac:dyDescent="0.25">
      <c r="A550" s="248" t="s">
        <v>4322</v>
      </c>
      <c r="B550" s="247"/>
      <c r="C550" s="247"/>
      <c r="D550" s="247"/>
      <c r="E550" s="247"/>
      <c r="F550" s="247"/>
      <c r="G550" s="247"/>
      <c r="H550" s="247"/>
      <c r="I550" s="247"/>
      <c r="J550" s="246"/>
      <c r="K550" s="246"/>
    </row>
    <row r="551" spans="1:11" ht="13.8" x14ac:dyDescent="0.25">
      <c r="A551" s="248" t="s">
        <v>4323</v>
      </c>
      <c r="B551" s="264" t="s">
        <v>11626</v>
      </c>
      <c r="C551" s="262" t="s">
        <v>6730</v>
      </c>
      <c r="D551" s="264" t="s">
        <v>6729</v>
      </c>
      <c r="E551" s="264" t="s">
        <v>6728</v>
      </c>
      <c r="F551" s="264" t="s">
        <v>6727</v>
      </c>
      <c r="G551" s="264"/>
      <c r="H551" s="263" t="s">
        <v>6726</v>
      </c>
      <c r="I551" s="262" t="s">
        <v>6725</v>
      </c>
      <c r="J551" s="261" t="s">
        <v>6724</v>
      </c>
      <c r="K551" s="261" t="s">
        <v>6723</v>
      </c>
    </row>
    <row r="552" spans="1:11" ht="26.4" x14ac:dyDescent="0.25">
      <c r="A552" s="248" t="s">
        <v>4324</v>
      </c>
      <c r="B552" s="247" t="s">
        <v>6721</v>
      </c>
      <c r="C552" s="260" t="s">
        <v>11625</v>
      </c>
      <c r="D552" s="247" t="s">
        <v>6711</v>
      </c>
      <c r="E552" s="247" t="s">
        <v>343</v>
      </c>
      <c r="F552" s="247">
        <v>4</v>
      </c>
      <c r="G552" s="247"/>
      <c r="H552" s="259" t="s">
        <v>6870</v>
      </c>
      <c r="I552" s="258">
        <v>1</v>
      </c>
      <c r="J552" s="257"/>
      <c r="K552" s="257"/>
    </row>
    <row r="553" spans="1:11" ht="26.4" x14ac:dyDescent="0.25">
      <c r="A553" s="248" t="s">
        <v>4325</v>
      </c>
      <c r="B553" s="255" t="s">
        <v>6713</v>
      </c>
      <c r="C553" s="256" t="s">
        <v>6873</v>
      </c>
      <c r="D553" s="255" t="s">
        <v>6711</v>
      </c>
      <c r="E553" s="255" t="s">
        <v>6406</v>
      </c>
      <c r="F553" s="255" t="s">
        <v>6715</v>
      </c>
      <c r="G553" s="255"/>
      <c r="H553" s="254" t="s">
        <v>58</v>
      </c>
      <c r="I553" s="253">
        <v>0.24249999999999999</v>
      </c>
      <c r="J553" s="252">
        <v>11.93</v>
      </c>
      <c r="K553" s="252">
        <f>TRUNC(J553*I553,2)</f>
        <v>2.89</v>
      </c>
    </row>
    <row r="554" spans="1:11" ht="26.4" x14ac:dyDescent="0.25">
      <c r="A554" s="248" t="s">
        <v>4326</v>
      </c>
      <c r="B554" s="255" t="s">
        <v>6713</v>
      </c>
      <c r="C554" s="256" t="s">
        <v>11624</v>
      </c>
      <c r="D554" s="255" t="s">
        <v>6711</v>
      </c>
      <c r="E554" s="255" t="s">
        <v>11623</v>
      </c>
      <c r="F554" s="255" t="s">
        <v>6710</v>
      </c>
      <c r="G554" s="255"/>
      <c r="H554" s="254" t="s">
        <v>58</v>
      </c>
      <c r="I554" s="253">
        <v>1.2500000000000001E-2</v>
      </c>
      <c r="J554" s="252">
        <v>4.2</v>
      </c>
      <c r="K554" s="252">
        <f>TRUNC(J554*I554,2)</f>
        <v>0.05</v>
      </c>
    </row>
    <row r="555" spans="1:11" ht="26.4" x14ac:dyDescent="0.25">
      <c r="A555" s="248" t="s">
        <v>4327</v>
      </c>
      <c r="B555" s="255" t="s">
        <v>6713</v>
      </c>
      <c r="C555" s="256" t="s">
        <v>11622</v>
      </c>
      <c r="D555" s="255" t="s">
        <v>6711</v>
      </c>
      <c r="E555" s="255" t="s">
        <v>11621</v>
      </c>
      <c r="F555" s="255" t="s">
        <v>6710</v>
      </c>
      <c r="G555" s="255"/>
      <c r="H555" s="254" t="s">
        <v>6499</v>
      </c>
      <c r="I555" s="253">
        <v>9.3799999999999994E-2</v>
      </c>
      <c r="J555" s="252">
        <v>4.96</v>
      </c>
      <c r="K555" s="252">
        <f>TRUNC(J555*I555,2)</f>
        <v>0.46</v>
      </c>
    </row>
    <row r="556" spans="1:11" ht="13.8" x14ac:dyDescent="0.25">
      <c r="A556" s="248" t="s">
        <v>4329</v>
      </c>
      <c r="B556" s="250"/>
      <c r="C556" s="250"/>
      <c r="D556" s="250"/>
      <c r="E556" s="250"/>
      <c r="F556" s="250"/>
      <c r="G556" s="251"/>
      <c r="H556" s="250"/>
      <c r="I556" s="250" t="s">
        <v>6708</v>
      </c>
      <c r="J556" s="249"/>
      <c r="K556" s="249">
        <f>SUM(K553:K555)</f>
        <v>3.4</v>
      </c>
    </row>
    <row r="557" spans="1:11" ht="13.8" x14ac:dyDescent="0.25">
      <c r="A557" s="248" t="s">
        <v>4330</v>
      </c>
      <c r="B557" s="247"/>
      <c r="C557" s="247"/>
      <c r="D557" s="247"/>
      <c r="E557" s="247"/>
      <c r="F557" s="247"/>
      <c r="G557" s="247"/>
      <c r="H557" s="247"/>
      <c r="I557" s="247"/>
      <c r="J557" s="246"/>
      <c r="K557" s="246"/>
    </row>
    <row r="558" spans="1:11" ht="13.8" x14ac:dyDescent="0.25">
      <c r="A558" s="248" t="s">
        <v>4331</v>
      </c>
      <c r="B558" s="264" t="s">
        <v>11620</v>
      </c>
      <c r="C558" s="262" t="s">
        <v>6730</v>
      </c>
      <c r="D558" s="264" t="s">
        <v>6729</v>
      </c>
      <c r="E558" s="264" t="s">
        <v>6728</v>
      </c>
      <c r="F558" s="264" t="s">
        <v>6727</v>
      </c>
      <c r="G558" s="264"/>
      <c r="H558" s="263" t="s">
        <v>6726</v>
      </c>
      <c r="I558" s="262" t="s">
        <v>6725</v>
      </c>
      <c r="J558" s="261" t="s">
        <v>6724</v>
      </c>
      <c r="K558" s="261" t="s">
        <v>6723</v>
      </c>
    </row>
    <row r="559" spans="1:11" ht="26.4" x14ac:dyDescent="0.25">
      <c r="A559" s="248" t="s">
        <v>4332</v>
      </c>
      <c r="B559" s="247" t="s">
        <v>6721</v>
      </c>
      <c r="C559" s="260" t="s">
        <v>11619</v>
      </c>
      <c r="D559" s="247" t="s">
        <v>6711</v>
      </c>
      <c r="E559" s="247" t="s">
        <v>349</v>
      </c>
      <c r="F559" s="247">
        <v>6</v>
      </c>
      <c r="G559" s="247"/>
      <c r="H559" s="259" t="s">
        <v>6492</v>
      </c>
      <c r="I559" s="258">
        <v>1</v>
      </c>
      <c r="J559" s="257"/>
      <c r="K559" s="257"/>
    </row>
    <row r="560" spans="1:11" ht="26.4" x14ac:dyDescent="0.25">
      <c r="A560" s="248" t="s">
        <v>4333</v>
      </c>
      <c r="B560" s="255" t="s">
        <v>6713</v>
      </c>
      <c r="C560" s="256" t="s">
        <v>6873</v>
      </c>
      <c r="D560" s="255" t="s">
        <v>6711</v>
      </c>
      <c r="E560" s="255" t="s">
        <v>6406</v>
      </c>
      <c r="F560" s="255" t="s">
        <v>6715</v>
      </c>
      <c r="G560" s="255"/>
      <c r="H560" s="254" t="s">
        <v>58</v>
      </c>
      <c r="I560" s="253">
        <v>0.66</v>
      </c>
      <c r="J560" s="252">
        <v>11.93</v>
      </c>
      <c r="K560" s="252">
        <f t="shared" ref="K560:K566" si="11">TRUNC(J560*I560,2)</f>
        <v>7.87</v>
      </c>
    </row>
    <row r="561" spans="1:11" ht="26.4" x14ac:dyDescent="0.25">
      <c r="A561" s="248" t="s">
        <v>4334</v>
      </c>
      <c r="B561" s="255" t="s">
        <v>6713</v>
      </c>
      <c r="C561" s="256" t="s">
        <v>7206</v>
      </c>
      <c r="D561" s="255" t="s">
        <v>6711</v>
      </c>
      <c r="E561" s="255" t="s">
        <v>6427</v>
      </c>
      <c r="F561" s="255" t="s">
        <v>6710</v>
      </c>
      <c r="G561" s="255"/>
      <c r="H561" s="254" t="s">
        <v>6413</v>
      </c>
      <c r="I561" s="253">
        <v>0.8</v>
      </c>
      <c r="J561" s="252">
        <v>3.15</v>
      </c>
      <c r="K561" s="252">
        <f t="shared" si="11"/>
        <v>2.52</v>
      </c>
    </row>
    <row r="562" spans="1:11" ht="26.4" x14ac:dyDescent="0.25">
      <c r="A562" s="248" t="s">
        <v>4335</v>
      </c>
      <c r="B562" s="255" t="s">
        <v>6713</v>
      </c>
      <c r="C562" s="256" t="s">
        <v>10673</v>
      </c>
      <c r="D562" s="255" t="s">
        <v>6711</v>
      </c>
      <c r="E562" s="255" t="s">
        <v>10672</v>
      </c>
      <c r="F562" s="255" t="s">
        <v>6710</v>
      </c>
      <c r="G562" s="255"/>
      <c r="H562" s="254" t="s">
        <v>6492</v>
      </c>
      <c r="I562" s="253">
        <v>0.16</v>
      </c>
      <c r="J562" s="252">
        <v>73.260000000000005</v>
      </c>
      <c r="K562" s="252">
        <f t="shared" si="11"/>
        <v>11.72</v>
      </c>
    </row>
    <row r="563" spans="1:11" ht="26.4" x14ac:dyDescent="0.25">
      <c r="A563" s="248" t="s">
        <v>4336</v>
      </c>
      <c r="B563" s="255" t="s">
        <v>6713</v>
      </c>
      <c r="C563" s="256" t="s">
        <v>7082</v>
      </c>
      <c r="D563" s="255" t="s">
        <v>6711</v>
      </c>
      <c r="E563" s="255" t="s">
        <v>6471</v>
      </c>
      <c r="F563" s="255" t="s">
        <v>6715</v>
      </c>
      <c r="G563" s="255"/>
      <c r="H563" s="254" t="s">
        <v>58</v>
      </c>
      <c r="I563" s="253">
        <v>0.66</v>
      </c>
      <c r="J563" s="252">
        <v>19.95</v>
      </c>
      <c r="K563" s="252">
        <f t="shared" si="11"/>
        <v>13.16</v>
      </c>
    </row>
    <row r="564" spans="1:11" ht="26.4" x14ac:dyDescent="0.25">
      <c r="A564" s="248" t="s">
        <v>4337</v>
      </c>
      <c r="B564" s="255" t="s">
        <v>6713</v>
      </c>
      <c r="C564" s="256" t="s">
        <v>7052</v>
      </c>
      <c r="D564" s="255" t="s">
        <v>6711</v>
      </c>
      <c r="E564" s="255" t="s">
        <v>6461</v>
      </c>
      <c r="F564" s="255" t="s">
        <v>6710</v>
      </c>
      <c r="G564" s="255"/>
      <c r="H564" s="254" t="s">
        <v>6418</v>
      </c>
      <c r="I564" s="253">
        <v>0.17</v>
      </c>
      <c r="J564" s="252">
        <v>22.28</v>
      </c>
      <c r="K564" s="252">
        <f t="shared" si="11"/>
        <v>3.78</v>
      </c>
    </row>
    <row r="565" spans="1:11" ht="26.4" x14ac:dyDescent="0.25">
      <c r="A565" s="248" t="s">
        <v>4338</v>
      </c>
      <c r="B565" s="255" t="s">
        <v>6713</v>
      </c>
      <c r="C565" s="256" t="s">
        <v>7047</v>
      </c>
      <c r="D565" s="255" t="s">
        <v>6711</v>
      </c>
      <c r="E565" s="255" t="s">
        <v>6429</v>
      </c>
      <c r="F565" s="255" t="s">
        <v>6710</v>
      </c>
      <c r="G565" s="255"/>
      <c r="H565" s="254" t="s">
        <v>6413</v>
      </c>
      <c r="I565" s="253">
        <v>0.5</v>
      </c>
      <c r="J565" s="252">
        <v>7.47</v>
      </c>
      <c r="K565" s="252">
        <f t="shared" si="11"/>
        <v>3.73</v>
      </c>
    </row>
    <row r="566" spans="1:11" ht="26.4" x14ac:dyDescent="0.25">
      <c r="A566" s="248" t="s">
        <v>4339</v>
      </c>
      <c r="B566" s="255" t="s">
        <v>6713</v>
      </c>
      <c r="C566" s="256" t="s">
        <v>7045</v>
      </c>
      <c r="D566" s="255" t="s">
        <v>6711</v>
      </c>
      <c r="E566" s="255" t="s">
        <v>6430</v>
      </c>
      <c r="F566" s="255" t="s">
        <v>6710</v>
      </c>
      <c r="G566" s="255"/>
      <c r="H566" s="254" t="s">
        <v>6413</v>
      </c>
      <c r="I566" s="253">
        <v>0.6</v>
      </c>
      <c r="J566" s="252">
        <v>12.79</v>
      </c>
      <c r="K566" s="252">
        <f t="shared" si="11"/>
        <v>7.67</v>
      </c>
    </row>
    <row r="567" spans="1:11" ht="13.8" x14ac:dyDescent="0.25">
      <c r="A567" s="248" t="s">
        <v>4341</v>
      </c>
      <c r="B567" s="250"/>
      <c r="C567" s="250"/>
      <c r="D567" s="250"/>
      <c r="E567" s="250"/>
      <c r="F567" s="250"/>
      <c r="G567" s="251"/>
      <c r="H567" s="250"/>
      <c r="I567" s="250" t="s">
        <v>6708</v>
      </c>
      <c r="J567" s="249"/>
      <c r="K567" s="249">
        <f>SUM(K560:K566)</f>
        <v>50.449999999999996</v>
      </c>
    </row>
    <row r="568" spans="1:11" ht="13.8" x14ac:dyDescent="0.25">
      <c r="A568" s="248" t="s">
        <v>4342</v>
      </c>
      <c r="B568" s="247"/>
      <c r="C568" s="247"/>
      <c r="D568" s="247"/>
      <c r="E568" s="247"/>
      <c r="F568" s="247"/>
      <c r="G568" s="247"/>
      <c r="H568" s="247"/>
      <c r="I568" s="247"/>
      <c r="J568" s="246"/>
      <c r="K568" s="246"/>
    </row>
    <row r="569" spans="1:11" ht="13.8" x14ac:dyDescent="0.25">
      <c r="A569" s="248" t="s">
        <v>4343</v>
      </c>
      <c r="B569" s="264" t="s">
        <v>11618</v>
      </c>
      <c r="C569" s="262" t="s">
        <v>6730</v>
      </c>
      <c r="D569" s="264" t="s">
        <v>6729</v>
      </c>
      <c r="E569" s="264" t="s">
        <v>6728</v>
      </c>
      <c r="F569" s="264" t="s">
        <v>6727</v>
      </c>
      <c r="G569" s="264"/>
      <c r="H569" s="263" t="s">
        <v>6726</v>
      </c>
      <c r="I569" s="262" t="s">
        <v>6725</v>
      </c>
      <c r="J569" s="261" t="s">
        <v>6724</v>
      </c>
      <c r="K569" s="261" t="s">
        <v>6723</v>
      </c>
    </row>
    <row r="570" spans="1:11" ht="39.6" x14ac:dyDescent="0.25">
      <c r="A570" s="248" t="s">
        <v>4344</v>
      </c>
      <c r="B570" s="247" t="s">
        <v>6721</v>
      </c>
      <c r="C570" s="260" t="s">
        <v>11617</v>
      </c>
      <c r="D570" s="247" t="s">
        <v>187</v>
      </c>
      <c r="E570" s="247" t="s">
        <v>353</v>
      </c>
      <c r="F570" s="247" t="s">
        <v>7124</v>
      </c>
      <c r="G570" s="247"/>
      <c r="H570" s="259" t="s">
        <v>310</v>
      </c>
      <c r="I570" s="258">
        <v>1</v>
      </c>
      <c r="J570" s="257">
        <v>0</v>
      </c>
      <c r="K570" s="257">
        <f t="shared" ref="K570:K575" si="12">TRUNC(J570*I570,2)</f>
        <v>0</v>
      </c>
    </row>
    <row r="571" spans="1:11" ht="26.4" x14ac:dyDescent="0.25">
      <c r="A571" s="248" t="s">
        <v>4345</v>
      </c>
      <c r="B571" s="268" t="s">
        <v>6797</v>
      </c>
      <c r="C571" s="269" t="s">
        <v>11241</v>
      </c>
      <c r="D571" s="268" t="s">
        <v>187</v>
      </c>
      <c r="E571" s="268" t="s">
        <v>11240</v>
      </c>
      <c r="F571" s="268" t="s">
        <v>6794</v>
      </c>
      <c r="G571" s="268"/>
      <c r="H571" s="267" t="s">
        <v>147</v>
      </c>
      <c r="I571" s="266">
        <v>6.4000000000000003E-3</v>
      </c>
      <c r="J571" s="265">
        <v>18.239999999999998</v>
      </c>
      <c r="K571" s="265">
        <f t="shared" si="12"/>
        <v>0.11</v>
      </c>
    </row>
    <row r="572" spans="1:11" ht="26.4" x14ac:dyDescent="0.25">
      <c r="A572" s="248" t="s">
        <v>4346</v>
      </c>
      <c r="B572" s="268" t="s">
        <v>6797</v>
      </c>
      <c r="C572" s="269" t="s">
        <v>11239</v>
      </c>
      <c r="D572" s="268" t="s">
        <v>187</v>
      </c>
      <c r="E572" s="268" t="s">
        <v>11238</v>
      </c>
      <c r="F572" s="268" t="s">
        <v>6794</v>
      </c>
      <c r="G572" s="268"/>
      <c r="H572" s="267" t="s">
        <v>147</v>
      </c>
      <c r="I572" s="266">
        <v>3.9199999999999999E-2</v>
      </c>
      <c r="J572" s="265">
        <v>25.48</v>
      </c>
      <c r="K572" s="265">
        <f t="shared" si="12"/>
        <v>0.99</v>
      </c>
    </row>
    <row r="573" spans="1:11" ht="39.6" x14ac:dyDescent="0.25">
      <c r="A573" s="248" t="s">
        <v>4347</v>
      </c>
      <c r="B573" s="268" t="s">
        <v>6797</v>
      </c>
      <c r="C573" s="269" t="s">
        <v>11616</v>
      </c>
      <c r="D573" s="268" t="s">
        <v>187</v>
      </c>
      <c r="E573" s="268" t="s">
        <v>11615</v>
      </c>
      <c r="F573" s="268" t="s">
        <v>7124</v>
      </c>
      <c r="G573" s="268"/>
      <c r="H573" s="267" t="s">
        <v>310</v>
      </c>
      <c r="I573" s="266">
        <v>1</v>
      </c>
      <c r="J573" s="265">
        <v>8.1199999999999992</v>
      </c>
      <c r="K573" s="265">
        <f t="shared" si="12"/>
        <v>8.1199999999999992</v>
      </c>
    </row>
    <row r="574" spans="1:11" ht="26.4" x14ac:dyDescent="0.25">
      <c r="A574" s="248" t="s">
        <v>4348</v>
      </c>
      <c r="B574" s="255" t="s">
        <v>6713</v>
      </c>
      <c r="C574" s="256" t="s">
        <v>11235</v>
      </c>
      <c r="D574" s="255" t="s">
        <v>187</v>
      </c>
      <c r="E574" s="255" t="s">
        <v>11234</v>
      </c>
      <c r="F574" s="255" t="s">
        <v>6710</v>
      </c>
      <c r="G574" s="255"/>
      <c r="H574" s="254" t="s">
        <v>135</v>
      </c>
      <c r="I574" s="253">
        <v>0.54300000000000004</v>
      </c>
      <c r="J574" s="252">
        <v>0.19</v>
      </c>
      <c r="K574" s="252">
        <f t="shared" si="12"/>
        <v>0.1</v>
      </c>
    </row>
    <row r="575" spans="1:11" ht="26.4" x14ac:dyDescent="0.25">
      <c r="A575" s="248" t="s">
        <v>4349</v>
      </c>
      <c r="B575" s="255" t="s">
        <v>6713</v>
      </c>
      <c r="C575" s="256" t="s">
        <v>9133</v>
      </c>
      <c r="D575" s="255" t="s">
        <v>187</v>
      </c>
      <c r="E575" s="255" t="s">
        <v>9132</v>
      </c>
      <c r="F575" s="255" t="s">
        <v>6710</v>
      </c>
      <c r="G575" s="255"/>
      <c r="H575" s="254" t="s">
        <v>310</v>
      </c>
      <c r="I575" s="253">
        <v>2.5000000000000001E-2</v>
      </c>
      <c r="J575" s="252">
        <v>23.27</v>
      </c>
      <c r="K575" s="252">
        <f t="shared" si="12"/>
        <v>0.57999999999999996</v>
      </c>
    </row>
    <row r="576" spans="1:11" ht="13.8" x14ac:dyDescent="0.25">
      <c r="A576" s="248" t="s">
        <v>4351</v>
      </c>
      <c r="B576" s="250"/>
      <c r="C576" s="250"/>
      <c r="D576" s="250"/>
      <c r="E576" s="250"/>
      <c r="F576" s="250"/>
      <c r="G576" s="251"/>
      <c r="H576" s="250"/>
      <c r="I576" s="250" t="s">
        <v>6708</v>
      </c>
      <c r="J576" s="249"/>
      <c r="K576" s="249">
        <f>SUM(K571:K575)</f>
        <v>9.8999999999999986</v>
      </c>
    </row>
    <row r="577" spans="1:11" ht="13.8" x14ac:dyDescent="0.25">
      <c r="A577" s="248" t="s">
        <v>4352</v>
      </c>
      <c r="B577" s="247"/>
      <c r="C577" s="247"/>
      <c r="D577" s="247"/>
      <c r="E577" s="247"/>
      <c r="F577" s="247"/>
      <c r="G577" s="247"/>
      <c r="H577" s="247"/>
      <c r="I577" s="247"/>
      <c r="J577" s="246"/>
      <c r="K577" s="246"/>
    </row>
    <row r="578" spans="1:11" ht="13.8" x14ac:dyDescent="0.25">
      <c r="A578" s="248" t="s">
        <v>4353</v>
      </c>
      <c r="B578" s="264" t="s">
        <v>11614</v>
      </c>
      <c r="C578" s="262" t="s">
        <v>6730</v>
      </c>
      <c r="D578" s="264" t="s">
        <v>6729</v>
      </c>
      <c r="E578" s="264" t="s">
        <v>6728</v>
      </c>
      <c r="F578" s="264" t="s">
        <v>6727</v>
      </c>
      <c r="G578" s="264"/>
      <c r="H578" s="263" t="s">
        <v>6726</v>
      </c>
      <c r="I578" s="262" t="s">
        <v>6725</v>
      </c>
      <c r="J578" s="261" t="s">
        <v>6724</v>
      </c>
      <c r="K578" s="261" t="s">
        <v>6723</v>
      </c>
    </row>
    <row r="579" spans="1:11" ht="39.6" x14ac:dyDescent="0.25">
      <c r="A579" s="248" t="s">
        <v>4354</v>
      </c>
      <c r="B579" s="247" t="s">
        <v>6721</v>
      </c>
      <c r="C579" s="260" t="s">
        <v>11613</v>
      </c>
      <c r="D579" s="247" t="s">
        <v>187</v>
      </c>
      <c r="E579" s="247" t="s">
        <v>355</v>
      </c>
      <c r="F579" s="247" t="s">
        <v>7124</v>
      </c>
      <c r="G579" s="247"/>
      <c r="H579" s="259" t="s">
        <v>310</v>
      </c>
      <c r="I579" s="258">
        <v>1</v>
      </c>
      <c r="J579" s="257">
        <v>0</v>
      </c>
      <c r="K579" s="257">
        <f>TRUNC(J579*I579,2)</f>
        <v>0</v>
      </c>
    </row>
    <row r="580" spans="1:11" ht="26.4" x14ac:dyDescent="0.25">
      <c r="A580" s="248" t="s">
        <v>4355</v>
      </c>
      <c r="B580" s="268" t="s">
        <v>6797</v>
      </c>
      <c r="C580" s="269" t="s">
        <v>11241</v>
      </c>
      <c r="D580" s="268" t="s">
        <v>187</v>
      </c>
      <c r="E580" s="268" t="s">
        <v>11240</v>
      </c>
      <c r="F580" s="268" t="s">
        <v>6794</v>
      </c>
      <c r="G580" s="268"/>
      <c r="H580" s="267" t="s">
        <v>147</v>
      </c>
      <c r="I580" s="266">
        <v>4.1999999999999997E-3</v>
      </c>
      <c r="J580" s="265">
        <v>18.239999999999998</v>
      </c>
      <c r="K580" s="265">
        <f>TRUNC(J580*I580,2)</f>
        <v>7.0000000000000007E-2</v>
      </c>
    </row>
    <row r="581" spans="1:11" ht="26.4" x14ac:dyDescent="0.25">
      <c r="A581" s="248" t="s">
        <v>4356</v>
      </c>
      <c r="B581" s="268" t="s">
        <v>6797</v>
      </c>
      <c r="C581" s="269" t="s">
        <v>11239</v>
      </c>
      <c r="D581" s="268" t="s">
        <v>187</v>
      </c>
      <c r="E581" s="268" t="s">
        <v>11238</v>
      </c>
      <c r="F581" s="268" t="s">
        <v>6794</v>
      </c>
      <c r="G581" s="268"/>
      <c r="H581" s="267" t="s">
        <v>147</v>
      </c>
      <c r="I581" s="266">
        <v>2.5700000000000001E-2</v>
      </c>
      <c r="J581" s="265">
        <v>25.48</v>
      </c>
      <c r="K581" s="265">
        <f>TRUNC(J581*I581,2)</f>
        <v>0.65</v>
      </c>
    </row>
    <row r="582" spans="1:11" ht="39.6" x14ac:dyDescent="0.25">
      <c r="A582" s="248" t="s">
        <v>4357</v>
      </c>
      <c r="B582" s="268" t="s">
        <v>6797</v>
      </c>
      <c r="C582" s="269" t="s">
        <v>11249</v>
      </c>
      <c r="D582" s="268" t="s">
        <v>187</v>
      </c>
      <c r="E582" s="268" t="s">
        <v>11248</v>
      </c>
      <c r="F582" s="268" t="s">
        <v>7124</v>
      </c>
      <c r="G582" s="268"/>
      <c r="H582" s="267" t="s">
        <v>310</v>
      </c>
      <c r="I582" s="266">
        <v>1</v>
      </c>
      <c r="J582" s="265">
        <v>6.95</v>
      </c>
      <c r="K582" s="265">
        <f>TRUNC(J582*I582,2)</f>
        <v>6.95</v>
      </c>
    </row>
    <row r="583" spans="1:11" ht="26.4" x14ac:dyDescent="0.25">
      <c r="A583" s="248" t="s">
        <v>4358</v>
      </c>
      <c r="B583" s="255" t="s">
        <v>6713</v>
      </c>
      <c r="C583" s="256" t="s">
        <v>11235</v>
      </c>
      <c r="D583" s="255" t="s">
        <v>187</v>
      </c>
      <c r="E583" s="255" t="s">
        <v>11234</v>
      </c>
      <c r="F583" s="255" t="s">
        <v>6710</v>
      </c>
      <c r="G583" s="255"/>
      <c r="H583" s="254" t="s">
        <v>135</v>
      </c>
      <c r="I583" s="253">
        <v>0.36699999999999999</v>
      </c>
      <c r="J583" s="252">
        <v>0.19</v>
      </c>
      <c r="K583" s="252">
        <f>TRUNC(J583*I583,2)</f>
        <v>0.06</v>
      </c>
    </row>
    <row r="584" spans="1:11" ht="26.4" x14ac:dyDescent="0.25">
      <c r="A584" s="248" t="s">
        <v>4359</v>
      </c>
      <c r="B584" s="255" t="s">
        <v>6713</v>
      </c>
      <c r="C584" s="256" t="s">
        <v>9133</v>
      </c>
      <c r="D584" s="255" t="s">
        <v>187</v>
      </c>
      <c r="E584" s="255" t="s">
        <v>9132</v>
      </c>
      <c r="F584" s="255" t="s">
        <v>6710</v>
      </c>
      <c r="G584" s="255"/>
      <c r="H584" s="254" t="s">
        <v>310</v>
      </c>
      <c r="I584" s="253">
        <v>2.5000000000000001E-2</v>
      </c>
      <c r="J584" s="252">
        <v>23.27</v>
      </c>
      <c r="K584" s="252">
        <v>0.59</v>
      </c>
    </row>
    <row r="585" spans="1:11" ht="13.8" x14ac:dyDescent="0.25">
      <c r="A585" s="248" t="s">
        <v>4361</v>
      </c>
      <c r="B585" s="250"/>
      <c r="C585" s="250"/>
      <c r="D585" s="250"/>
      <c r="E585" s="250"/>
      <c r="F585" s="250"/>
      <c r="G585" s="251"/>
      <c r="H585" s="250"/>
      <c r="I585" s="250" t="s">
        <v>6708</v>
      </c>
      <c r="J585" s="249"/>
      <c r="K585" s="249">
        <f>SUM(K580:K584)</f>
        <v>8.32</v>
      </c>
    </row>
    <row r="586" spans="1:11" ht="13.8" x14ac:dyDescent="0.25">
      <c r="A586" s="248" t="s">
        <v>4362</v>
      </c>
      <c r="B586" s="247"/>
      <c r="C586" s="247"/>
      <c r="D586" s="247"/>
      <c r="E586" s="247"/>
      <c r="F586" s="247"/>
      <c r="G586" s="247"/>
      <c r="H586" s="247"/>
      <c r="I586" s="247"/>
      <c r="J586" s="246"/>
      <c r="K586" s="246"/>
    </row>
    <row r="587" spans="1:11" ht="13.8" x14ac:dyDescent="0.25">
      <c r="A587" s="248" t="s">
        <v>4363</v>
      </c>
      <c r="B587" s="264" t="s">
        <v>11612</v>
      </c>
      <c r="C587" s="262" t="s">
        <v>6730</v>
      </c>
      <c r="D587" s="264" t="s">
        <v>6729</v>
      </c>
      <c r="E587" s="264" t="s">
        <v>6728</v>
      </c>
      <c r="F587" s="264" t="s">
        <v>6727</v>
      </c>
      <c r="G587" s="264"/>
      <c r="H587" s="263" t="s">
        <v>6726</v>
      </c>
      <c r="I587" s="262" t="s">
        <v>6725</v>
      </c>
      <c r="J587" s="261" t="s">
        <v>6724</v>
      </c>
      <c r="K587" s="261" t="s">
        <v>6723</v>
      </c>
    </row>
    <row r="588" spans="1:11" ht="39.6" x14ac:dyDescent="0.25">
      <c r="A588" s="248" t="s">
        <v>4364</v>
      </c>
      <c r="B588" s="247" t="s">
        <v>6721</v>
      </c>
      <c r="C588" s="260" t="s">
        <v>11611</v>
      </c>
      <c r="D588" s="247" t="s">
        <v>187</v>
      </c>
      <c r="E588" s="247" t="s">
        <v>11610</v>
      </c>
      <c r="F588" s="247" t="s">
        <v>7124</v>
      </c>
      <c r="G588" s="247"/>
      <c r="H588" s="259" t="s">
        <v>310</v>
      </c>
      <c r="I588" s="258">
        <v>1</v>
      </c>
      <c r="J588" s="257">
        <v>0</v>
      </c>
      <c r="K588" s="257">
        <f t="shared" ref="K588:K593" si="13">TRUNC(J588*I588,2)</f>
        <v>0</v>
      </c>
    </row>
    <row r="589" spans="1:11" ht="26.4" x14ac:dyDescent="0.25">
      <c r="A589" s="248" t="s">
        <v>4365</v>
      </c>
      <c r="B589" s="268" t="s">
        <v>6797</v>
      </c>
      <c r="C589" s="269" t="s">
        <v>11241</v>
      </c>
      <c r="D589" s="268" t="s">
        <v>187</v>
      </c>
      <c r="E589" s="268" t="s">
        <v>11240</v>
      </c>
      <c r="F589" s="268" t="s">
        <v>6794</v>
      </c>
      <c r="G589" s="268"/>
      <c r="H589" s="267" t="s">
        <v>147</v>
      </c>
      <c r="I589" s="266">
        <v>1.7500000000000002E-2</v>
      </c>
      <c r="J589" s="265">
        <v>18.239999999999998</v>
      </c>
      <c r="K589" s="265">
        <f t="shared" si="13"/>
        <v>0.31</v>
      </c>
    </row>
    <row r="590" spans="1:11" ht="26.4" x14ac:dyDescent="0.25">
      <c r="A590" s="248" t="s">
        <v>4366</v>
      </c>
      <c r="B590" s="268" t="s">
        <v>6797</v>
      </c>
      <c r="C590" s="269" t="s">
        <v>11239</v>
      </c>
      <c r="D590" s="268" t="s">
        <v>187</v>
      </c>
      <c r="E590" s="268" t="s">
        <v>11238</v>
      </c>
      <c r="F590" s="268" t="s">
        <v>6794</v>
      </c>
      <c r="G590" s="268"/>
      <c r="H590" s="267" t="s">
        <v>147</v>
      </c>
      <c r="I590" s="266">
        <v>0.1069</v>
      </c>
      <c r="J590" s="265">
        <v>25.48</v>
      </c>
      <c r="K590" s="265">
        <f t="shared" si="13"/>
        <v>2.72</v>
      </c>
    </row>
    <row r="591" spans="1:11" ht="39.6" x14ac:dyDescent="0.25">
      <c r="A591" s="248" t="s">
        <v>4367</v>
      </c>
      <c r="B591" s="268" t="s">
        <v>6797</v>
      </c>
      <c r="C591" s="269" t="s">
        <v>11609</v>
      </c>
      <c r="D591" s="268" t="s">
        <v>187</v>
      </c>
      <c r="E591" s="268" t="s">
        <v>11608</v>
      </c>
      <c r="F591" s="268" t="s">
        <v>7124</v>
      </c>
      <c r="G591" s="268"/>
      <c r="H591" s="267" t="s">
        <v>310</v>
      </c>
      <c r="I591" s="266">
        <v>1</v>
      </c>
      <c r="J591" s="265">
        <v>8.83</v>
      </c>
      <c r="K591" s="265">
        <f t="shared" si="13"/>
        <v>8.83</v>
      </c>
    </row>
    <row r="592" spans="1:11" ht="26.4" x14ac:dyDescent="0.25">
      <c r="A592" s="248" t="s">
        <v>4368</v>
      </c>
      <c r="B592" s="255" t="s">
        <v>6713</v>
      </c>
      <c r="C592" s="256" t="s">
        <v>11235</v>
      </c>
      <c r="D592" s="255" t="s">
        <v>187</v>
      </c>
      <c r="E592" s="255" t="s">
        <v>11234</v>
      </c>
      <c r="F592" s="255" t="s">
        <v>6710</v>
      </c>
      <c r="G592" s="255"/>
      <c r="H592" s="254" t="s">
        <v>135</v>
      </c>
      <c r="I592" s="253">
        <v>1.19</v>
      </c>
      <c r="J592" s="252">
        <v>0.21</v>
      </c>
      <c r="K592" s="252">
        <f t="shared" si="13"/>
        <v>0.24</v>
      </c>
    </row>
    <row r="593" spans="1:11" ht="26.4" x14ac:dyDescent="0.25">
      <c r="A593" s="248" t="s">
        <v>4369</v>
      </c>
      <c r="B593" s="255" t="s">
        <v>6713</v>
      </c>
      <c r="C593" s="256" t="s">
        <v>9133</v>
      </c>
      <c r="D593" s="255" t="s">
        <v>187</v>
      </c>
      <c r="E593" s="255" t="s">
        <v>9132</v>
      </c>
      <c r="F593" s="255" t="s">
        <v>6710</v>
      </c>
      <c r="G593" s="255"/>
      <c r="H593" s="254" t="s">
        <v>310</v>
      </c>
      <c r="I593" s="253">
        <v>2.5000000000000001E-2</v>
      </c>
      <c r="J593" s="252">
        <v>23.27</v>
      </c>
      <c r="K593" s="252">
        <f t="shared" si="13"/>
        <v>0.57999999999999996</v>
      </c>
    </row>
    <row r="594" spans="1:11" ht="13.8" x14ac:dyDescent="0.25">
      <c r="A594" s="248" t="s">
        <v>4371</v>
      </c>
      <c r="B594" s="250"/>
      <c r="C594" s="250"/>
      <c r="D594" s="250"/>
      <c r="E594" s="250"/>
      <c r="F594" s="250"/>
      <c r="G594" s="251"/>
      <c r="H594" s="250"/>
      <c r="I594" s="250" t="s">
        <v>6708</v>
      </c>
      <c r="J594" s="249"/>
      <c r="K594" s="249">
        <f>SUM(K589:K593)</f>
        <v>12.68</v>
      </c>
    </row>
    <row r="595" spans="1:11" ht="13.8" x14ac:dyDescent="0.25">
      <c r="A595" s="248" t="s">
        <v>4372</v>
      </c>
      <c r="B595" s="247"/>
      <c r="C595" s="247"/>
      <c r="D595" s="247"/>
      <c r="E595" s="247"/>
      <c r="F595" s="247"/>
      <c r="G595" s="247"/>
      <c r="H595" s="247"/>
      <c r="I595" s="247"/>
      <c r="J595" s="246"/>
      <c r="K595" s="246"/>
    </row>
    <row r="596" spans="1:11" ht="13.8" x14ac:dyDescent="0.25">
      <c r="A596" s="248" t="s">
        <v>4373</v>
      </c>
      <c r="B596" s="264" t="s">
        <v>11607</v>
      </c>
      <c r="C596" s="262" t="s">
        <v>6730</v>
      </c>
      <c r="D596" s="264" t="s">
        <v>6729</v>
      </c>
      <c r="E596" s="264" t="s">
        <v>6728</v>
      </c>
      <c r="F596" s="264" t="s">
        <v>6727</v>
      </c>
      <c r="G596" s="264"/>
      <c r="H596" s="263" t="s">
        <v>6726</v>
      </c>
      <c r="I596" s="262" t="s">
        <v>6725</v>
      </c>
      <c r="J596" s="261" t="s">
        <v>6724</v>
      </c>
      <c r="K596" s="261" t="s">
        <v>6723</v>
      </c>
    </row>
    <row r="597" spans="1:11" ht="26.4" x14ac:dyDescent="0.25">
      <c r="A597" s="248" t="s">
        <v>4374</v>
      </c>
      <c r="B597" s="247" t="s">
        <v>6721</v>
      </c>
      <c r="C597" s="260" t="s">
        <v>11606</v>
      </c>
      <c r="D597" s="247" t="s">
        <v>6711</v>
      </c>
      <c r="E597" s="247" t="s">
        <v>363</v>
      </c>
      <c r="F597" s="247">
        <v>6</v>
      </c>
      <c r="G597" s="247"/>
      <c r="H597" s="259" t="s">
        <v>6418</v>
      </c>
      <c r="I597" s="258">
        <v>1</v>
      </c>
      <c r="J597" s="257"/>
      <c r="K597" s="257"/>
    </row>
    <row r="598" spans="1:11" ht="26.4" x14ac:dyDescent="0.25">
      <c r="A598" s="248" t="s">
        <v>4375</v>
      </c>
      <c r="B598" s="255" t="s">
        <v>6713</v>
      </c>
      <c r="C598" s="256" t="s">
        <v>6718</v>
      </c>
      <c r="D598" s="255" t="s">
        <v>6711</v>
      </c>
      <c r="E598" s="255" t="s">
        <v>6392</v>
      </c>
      <c r="F598" s="255" t="s">
        <v>6715</v>
      </c>
      <c r="G598" s="255"/>
      <c r="H598" s="254" t="s">
        <v>58</v>
      </c>
      <c r="I598" s="253">
        <v>0.08</v>
      </c>
      <c r="J598" s="252">
        <v>13.47</v>
      </c>
      <c r="K598" s="252">
        <f>TRUNC(J598*I598,2)</f>
        <v>1.07</v>
      </c>
    </row>
    <row r="599" spans="1:11" ht="26.4" x14ac:dyDescent="0.25">
      <c r="A599" s="248" t="s">
        <v>4376</v>
      </c>
      <c r="B599" s="255" t="s">
        <v>6713</v>
      </c>
      <c r="C599" s="256" t="s">
        <v>7190</v>
      </c>
      <c r="D599" s="255" t="s">
        <v>6711</v>
      </c>
      <c r="E599" s="255" t="s">
        <v>6583</v>
      </c>
      <c r="F599" s="255" t="s">
        <v>6710</v>
      </c>
      <c r="G599" s="255"/>
      <c r="H599" s="254" t="s">
        <v>6418</v>
      </c>
      <c r="I599" s="253">
        <v>1.1000000000000001</v>
      </c>
      <c r="J599" s="252">
        <v>7.47</v>
      </c>
      <c r="K599" s="252">
        <v>8.2200000000000006</v>
      </c>
    </row>
    <row r="600" spans="1:11" ht="26.4" x14ac:dyDescent="0.25">
      <c r="A600" s="248" t="s">
        <v>4377</v>
      </c>
      <c r="B600" s="255" t="s">
        <v>6713</v>
      </c>
      <c r="C600" s="256" t="s">
        <v>7084</v>
      </c>
      <c r="D600" s="255" t="s">
        <v>6711</v>
      </c>
      <c r="E600" s="255" t="s">
        <v>6470</v>
      </c>
      <c r="F600" s="255" t="s">
        <v>6715</v>
      </c>
      <c r="G600" s="255"/>
      <c r="H600" s="254" t="s">
        <v>58</v>
      </c>
      <c r="I600" s="253">
        <v>0.08</v>
      </c>
      <c r="J600" s="252">
        <v>19.95</v>
      </c>
      <c r="K600" s="252">
        <v>1.6</v>
      </c>
    </row>
    <row r="601" spans="1:11" ht="26.4" x14ac:dyDescent="0.25">
      <c r="A601" s="248" t="s">
        <v>4378</v>
      </c>
      <c r="B601" s="255" t="s">
        <v>6713</v>
      </c>
      <c r="C601" s="256" t="s">
        <v>7066</v>
      </c>
      <c r="D601" s="255" t="s">
        <v>6711</v>
      </c>
      <c r="E601" s="255" t="s">
        <v>6462</v>
      </c>
      <c r="F601" s="255" t="s">
        <v>6710</v>
      </c>
      <c r="G601" s="255"/>
      <c r="H601" s="254" t="s">
        <v>6418</v>
      </c>
      <c r="I601" s="253">
        <v>0.02</v>
      </c>
      <c r="J601" s="252">
        <v>21.7</v>
      </c>
      <c r="K601" s="252">
        <f>TRUNC(J601*I601,2)</f>
        <v>0.43</v>
      </c>
    </row>
    <row r="602" spans="1:11" ht="13.8" x14ac:dyDescent="0.25">
      <c r="A602" s="248" t="s">
        <v>4380</v>
      </c>
      <c r="B602" s="250"/>
      <c r="C602" s="250"/>
      <c r="D602" s="250"/>
      <c r="E602" s="250"/>
      <c r="F602" s="250"/>
      <c r="G602" s="251"/>
      <c r="H602" s="250"/>
      <c r="I602" s="250" t="s">
        <v>6708</v>
      </c>
      <c r="J602" s="249"/>
      <c r="K602" s="249">
        <f>SUM(K598:K601)</f>
        <v>11.32</v>
      </c>
    </row>
    <row r="603" spans="1:11" ht="13.8" x14ac:dyDescent="0.25">
      <c r="A603" s="248" t="s">
        <v>4381</v>
      </c>
      <c r="B603" s="247"/>
      <c r="C603" s="247"/>
      <c r="D603" s="247"/>
      <c r="E603" s="247"/>
      <c r="F603" s="247"/>
      <c r="G603" s="247"/>
      <c r="H603" s="247"/>
      <c r="I603" s="247"/>
      <c r="J603" s="246"/>
      <c r="K603" s="246"/>
    </row>
    <row r="604" spans="1:11" ht="13.8" x14ac:dyDescent="0.25">
      <c r="A604" s="248" t="s">
        <v>4382</v>
      </c>
      <c r="B604" s="264" t="s">
        <v>11605</v>
      </c>
      <c r="C604" s="262" t="s">
        <v>6730</v>
      </c>
      <c r="D604" s="264" t="s">
        <v>6729</v>
      </c>
      <c r="E604" s="264" t="s">
        <v>6728</v>
      </c>
      <c r="F604" s="264" t="s">
        <v>6727</v>
      </c>
      <c r="G604" s="264"/>
      <c r="H604" s="263" t="s">
        <v>6726</v>
      </c>
      <c r="I604" s="262" t="s">
        <v>6725</v>
      </c>
      <c r="J604" s="261" t="s">
        <v>6724</v>
      </c>
      <c r="K604" s="261" t="s">
        <v>6723</v>
      </c>
    </row>
    <row r="605" spans="1:11" ht="26.4" x14ac:dyDescent="0.25">
      <c r="A605" s="248" t="s">
        <v>4383</v>
      </c>
      <c r="B605" s="247" t="s">
        <v>6721</v>
      </c>
      <c r="C605" s="260" t="s">
        <v>11604</v>
      </c>
      <c r="D605" s="247" t="s">
        <v>6711</v>
      </c>
      <c r="E605" s="247" t="s">
        <v>365</v>
      </c>
      <c r="F605" s="247">
        <v>6</v>
      </c>
      <c r="G605" s="247"/>
      <c r="H605" s="259" t="s">
        <v>6418</v>
      </c>
      <c r="I605" s="258">
        <v>1</v>
      </c>
      <c r="J605" s="257"/>
      <c r="K605" s="257"/>
    </row>
    <row r="606" spans="1:11" ht="26.4" x14ac:dyDescent="0.25">
      <c r="A606" s="248" t="s">
        <v>4384</v>
      </c>
      <c r="B606" s="255" t="s">
        <v>6713</v>
      </c>
      <c r="C606" s="256" t="s">
        <v>6718</v>
      </c>
      <c r="D606" s="255" t="s">
        <v>6711</v>
      </c>
      <c r="E606" s="255" t="s">
        <v>6392</v>
      </c>
      <c r="F606" s="255" t="s">
        <v>6715</v>
      </c>
      <c r="G606" s="255"/>
      <c r="H606" s="254" t="s">
        <v>58</v>
      </c>
      <c r="I606" s="253">
        <v>0.08</v>
      </c>
      <c r="J606" s="252">
        <v>13.47</v>
      </c>
      <c r="K606" s="252">
        <f>TRUNC(J606*I606,2)</f>
        <v>1.07</v>
      </c>
    </row>
    <row r="607" spans="1:11" ht="26.4" x14ac:dyDescent="0.25">
      <c r="A607" s="248" t="s">
        <v>4385</v>
      </c>
      <c r="B607" s="255" t="s">
        <v>6713</v>
      </c>
      <c r="C607" s="256" t="s">
        <v>7084</v>
      </c>
      <c r="D607" s="255" t="s">
        <v>6711</v>
      </c>
      <c r="E607" s="255" t="s">
        <v>6470</v>
      </c>
      <c r="F607" s="255" t="s">
        <v>6715</v>
      </c>
      <c r="G607" s="255"/>
      <c r="H607" s="254" t="s">
        <v>58</v>
      </c>
      <c r="I607" s="253">
        <v>0.08</v>
      </c>
      <c r="J607" s="252">
        <v>19.95</v>
      </c>
      <c r="K607" s="252">
        <v>1.6</v>
      </c>
    </row>
    <row r="608" spans="1:11" ht="26.4" x14ac:dyDescent="0.25">
      <c r="A608" s="248" t="s">
        <v>4386</v>
      </c>
      <c r="B608" s="255" t="s">
        <v>6713</v>
      </c>
      <c r="C608" s="256" t="s">
        <v>7066</v>
      </c>
      <c r="D608" s="255" t="s">
        <v>6711</v>
      </c>
      <c r="E608" s="255" t="s">
        <v>6462</v>
      </c>
      <c r="F608" s="255" t="s">
        <v>6710</v>
      </c>
      <c r="G608" s="255"/>
      <c r="H608" s="254" t="s">
        <v>6418</v>
      </c>
      <c r="I608" s="253">
        <v>0.02</v>
      </c>
      <c r="J608" s="252">
        <v>21.7</v>
      </c>
      <c r="K608" s="252">
        <f>TRUNC(J608*I608,2)</f>
        <v>0.43</v>
      </c>
    </row>
    <row r="609" spans="1:11" ht="26.4" x14ac:dyDescent="0.25">
      <c r="A609" s="248" t="s">
        <v>4387</v>
      </c>
      <c r="B609" s="255" t="s">
        <v>6713</v>
      </c>
      <c r="C609" s="256" t="s">
        <v>8079</v>
      </c>
      <c r="D609" s="255" t="s">
        <v>6711</v>
      </c>
      <c r="E609" s="255" t="s">
        <v>6426</v>
      </c>
      <c r="F609" s="255" t="s">
        <v>6710</v>
      </c>
      <c r="G609" s="255"/>
      <c r="H609" s="254" t="s">
        <v>6418</v>
      </c>
      <c r="I609" s="253">
        <v>1.1000000000000001</v>
      </c>
      <c r="J609" s="252">
        <v>7.05</v>
      </c>
      <c r="K609" s="252">
        <f>TRUNC(J609*I609,2)</f>
        <v>7.75</v>
      </c>
    </row>
    <row r="610" spans="1:11" ht="13.8" x14ac:dyDescent="0.25">
      <c r="A610" s="248" t="s">
        <v>4389</v>
      </c>
      <c r="B610" s="250"/>
      <c r="C610" s="250"/>
      <c r="D610" s="250"/>
      <c r="E610" s="250"/>
      <c r="F610" s="250"/>
      <c r="G610" s="251"/>
      <c r="H610" s="250"/>
      <c r="I610" s="250" t="s">
        <v>6708</v>
      </c>
      <c r="J610" s="249"/>
      <c r="K610" s="249">
        <f>SUM(K606:K609)</f>
        <v>10.85</v>
      </c>
    </row>
    <row r="611" spans="1:11" ht="13.8" x14ac:dyDescent="0.25">
      <c r="A611" s="248" t="s">
        <v>4390</v>
      </c>
      <c r="B611" s="247"/>
      <c r="C611" s="247"/>
      <c r="D611" s="247"/>
      <c r="E611" s="247"/>
      <c r="F611" s="247"/>
      <c r="G611" s="247"/>
      <c r="H611" s="247"/>
      <c r="I611" s="247"/>
      <c r="J611" s="246"/>
      <c r="K611" s="246"/>
    </row>
    <row r="612" spans="1:11" ht="13.8" x14ac:dyDescent="0.25">
      <c r="A612" s="248" t="s">
        <v>4391</v>
      </c>
      <c r="B612" s="264" t="s">
        <v>11603</v>
      </c>
      <c r="C612" s="262" t="s">
        <v>6730</v>
      </c>
      <c r="D612" s="264" t="s">
        <v>6729</v>
      </c>
      <c r="E612" s="264" t="s">
        <v>6728</v>
      </c>
      <c r="F612" s="264" t="s">
        <v>6727</v>
      </c>
      <c r="G612" s="264"/>
      <c r="H612" s="263" t="s">
        <v>6726</v>
      </c>
      <c r="I612" s="262" t="s">
        <v>6725</v>
      </c>
      <c r="J612" s="261" t="s">
        <v>6724</v>
      </c>
      <c r="K612" s="261" t="s">
        <v>6723</v>
      </c>
    </row>
    <row r="613" spans="1:11" ht="26.4" x14ac:dyDescent="0.25">
      <c r="A613" s="248" t="s">
        <v>4392</v>
      </c>
      <c r="B613" s="247" t="s">
        <v>6721</v>
      </c>
      <c r="C613" s="260" t="s">
        <v>11602</v>
      </c>
      <c r="D613" s="247" t="s">
        <v>6711</v>
      </c>
      <c r="E613" s="247" t="s">
        <v>379</v>
      </c>
      <c r="F613" s="247">
        <v>6</v>
      </c>
      <c r="G613" s="247"/>
      <c r="H613" s="259" t="s">
        <v>6870</v>
      </c>
      <c r="I613" s="258">
        <v>1</v>
      </c>
      <c r="J613" s="257"/>
      <c r="K613" s="257"/>
    </row>
    <row r="614" spans="1:11" ht="26.4" x14ac:dyDescent="0.25">
      <c r="A614" s="248" t="s">
        <v>4393</v>
      </c>
      <c r="B614" s="255" t="s">
        <v>6713</v>
      </c>
      <c r="C614" s="256" t="s">
        <v>6718</v>
      </c>
      <c r="D614" s="255" t="s">
        <v>6711</v>
      </c>
      <c r="E614" s="255" t="s">
        <v>6392</v>
      </c>
      <c r="F614" s="255" t="s">
        <v>6715</v>
      </c>
      <c r="G614" s="255"/>
      <c r="H614" s="254" t="s">
        <v>58</v>
      </c>
      <c r="I614" s="253">
        <v>16.6907</v>
      </c>
      <c r="J614" s="252">
        <v>13.47</v>
      </c>
      <c r="K614" s="252">
        <f t="shared" ref="K614:K629" si="14">TRUNC(J614*I614,2)</f>
        <v>224.82</v>
      </c>
    </row>
    <row r="615" spans="1:11" ht="26.4" x14ac:dyDescent="0.25">
      <c r="A615" s="248" t="s">
        <v>4394</v>
      </c>
      <c r="B615" s="255" t="s">
        <v>6713</v>
      </c>
      <c r="C615" s="256" t="s">
        <v>7084</v>
      </c>
      <c r="D615" s="255" t="s">
        <v>6711</v>
      </c>
      <c r="E615" s="255" t="s">
        <v>6470</v>
      </c>
      <c r="F615" s="255" t="s">
        <v>6715</v>
      </c>
      <c r="G615" s="255"/>
      <c r="H615" s="254" t="s">
        <v>58</v>
      </c>
      <c r="I615" s="253">
        <v>10.4427</v>
      </c>
      <c r="J615" s="252">
        <v>19.95</v>
      </c>
      <c r="K615" s="252">
        <f t="shared" si="14"/>
        <v>208.33</v>
      </c>
    </row>
    <row r="616" spans="1:11" ht="26.4" x14ac:dyDescent="0.25">
      <c r="A616" s="248" t="s">
        <v>4395</v>
      </c>
      <c r="B616" s="255" t="s">
        <v>6713</v>
      </c>
      <c r="C616" s="256" t="s">
        <v>7082</v>
      </c>
      <c r="D616" s="255" t="s">
        <v>6711</v>
      </c>
      <c r="E616" s="255" t="s">
        <v>6471</v>
      </c>
      <c r="F616" s="255" t="s">
        <v>6715</v>
      </c>
      <c r="G616" s="255"/>
      <c r="H616" s="254" t="s">
        <v>58</v>
      </c>
      <c r="I616" s="253">
        <v>5.9859999999999998</v>
      </c>
      <c r="J616" s="252">
        <v>19.95</v>
      </c>
      <c r="K616" s="252">
        <f t="shared" si="14"/>
        <v>119.42</v>
      </c>
    </row>
    <row r="617" spans="1:11" ht="26.4" x14ac:dyDescent="0.25">
      <c r="A617" s="248" t="s">
        <v>4396</v>
      </c>
      <c r="B617" s="255" t="s">
        <v>6713</v>
      </c>
      <c r="C617" s="256" t="s">
        <v>7292</v>
      </c>
      <c r="D617" s="255" t="s">
        <v>6711</v>
      </c>
      <c r="E617" s="255" t="s">
        <v>6433</v>
      </c>
      <c r="F617" s="255" t="s">
        <v>6715</v>
      </c>
      <c r="G617" s="255"/>
      <c r="H617" s="254" t="s">
        <v>58</v>
      </c>
      <c r="I617" s="253">
        <v>1.9348000000000001</v>
      </c>
      <c r="J617" s="252">
        <v>19.95</v>
      </c>
      <c r="K617" s="252">
        <f t="shared" si="14"/>
        <v>38.590000000000003</v>
      </c>
    </row>
    <row r="618" spans="1:11" ht="26.4" x14ac:dyDescent="0.25">
      <c r="A618" s="248" t="s">
        <v>4397</v>
      </c>
      <c r="B618" s="255" t="s">
        <v>6713</v>
      </c>
      <c r="C618" s="256" t="s">
        <v>7080</v>
      </c>
      <c r="D618" s="255" t="s">
        <v>6711</v>
      </c>
      <c r="E618" s="255" t="s">
        <v>6469</v>
      </c>
      <c r="F618" s="255" t="s">
        <v>6715</v>
      </c>
      <c r="G618" s="255"/>
      <c r="H618" s="254" t="s">
        <v>58</v>
      </c>
      <c r="I618" s="253">
        <v>0.64480000000000004</v>
      </c>
      <c r="J618" s="252">
        <v>14.32</v>
      </c>
      <c r="K618" s="252">
        <f t="shared" si="14"/>
        <v>9.23</v>
      </c>
    </row>
    <row r="619" spans="1:11" ht="26.4" x14ac:dyDescent="0.25">
      <c r="A619" s="248" t="s">
        <v>4398</v>
      </c>
      <c r="B619" s="255" t="s">
        <v>6713</v>
      </c>
      <c r="C619" s="256" t="s">
        <v>6873</v>
      </c>
      <c r="D619" s="255" t="s">
        <v>6711</v>
      </c>
      <c r="E619" s="255" t="s">
        <v>6406</v>
      </c>
      <c r="F619" s="255" t="s">
        <v>6715</v>
      </c>
      <c r="G619" s="255"/>
      <c r="H619" s="254" t="s">
        <v>58</v>
      </c>
      <c r="I619" s="253">
        <v>5.8032000000000004</v>
      </c>
      <c r="J619" s="252">
        <v>11.93</v>
      </c>
      <c r="K619" s="252">
        <f t="shared" si="14"/>
        <v>69.23</v>
      </c>
    </row>
    <row r="620" spans="1:11" ht="26.4" x14ac:dyDescent="0.25">
      <c r="A620" s="248" t="s">
        <v>4399</v>
      </c>
      <c r="B620" s="255" t="s">
        <v>6713</v>
      </c>
      <c r="C620" s="256" t="s">
        <v>7190</v>
      </c>
      <c r="D620" s="255" t="s">
        <v>6711</v>
      </c>
      <c r="E620" s="255" t="s">
        <v>6583</v>
      </c>
      <c r="F620" s="255" t="s">
        <v>6710</v>
      </c>
      <c r="G620" s="255"/>
      <c r="H620" s="254" t="s">
        <v>6418</v>
      </c>
      <c r="I620" s="253">
        <v>121</v>
      </c>
      <c r="J620" s="252">
        <v>7.47</v>
      </c>
      <c r="K620" s="252">
        <f t="shared" si="14"/>
        <v>903.87</v>
      </c>
    </row>
    <row r="621" spans="1:11" ht="26.4" x14ac:dyDescent="0.25">
      <c r="A621" s="248" t="s">
        <v>4400</v>
      </c>
      <c r="B621" s="255" t="s">
        <v>6713</v>
      </c>
      <c r="C621" s="256" t="s">
        <v>7071</v>
      </c>
      <c r="D621" s="255" t="s">
        <v>6711</v>
      </c>
      <c r="E621" s="255" t="s">
        <v>6442</v>
      </c>
      <c r="F621" s="255" t="s">
        <v>6710</v>
      </c>
      <c r="G621" s="255"/>
      <c r="H621" s="254" t="s">
        <v>6418</v>
      </c>
      <c r="I621" s="253">
        <v>26.045923633204655</v>
      </c>
      <c r="J621" s="252">
        <v>10.029999999999999</v>
      </c>
      <c r="K621" s="252">
        <f t="shared" si="14"/>
        <v>261.24</v>
      </c>
    </row>
    <row r="622" spans="1:11" ht="26.4" x14ac:dyDescent="0.25">
      <c r="A622" s="248" t="s">
        <v>4401</v>
      </c>
      <c r="B622" s="255" t="s">
        <v>6713</v>
      </c>
      <c r="C622" s="256" t="s">
        <v>8310</v>
      </c>
      <c r="D622" s="255" t="s">
        <v>6711</v>
      </c>
      <c r="E622" s="255" t="s">
        <v>6563</v>
      </c>
      <c r="F622" s="255" t="s">
        <v>6710</v>
      </c>
      <c r="G622" s="255"/>
      <c r="H622" s="254" t="s">
        <v>6418</v>
      </c>
      <c r="I622" s="253">
        <v>0.49</v>
      </c>
      <c r="J622" s="252">
        <v>18.79</v>
      </c>
      <c r="K622" s="252">
        <f t="shared" si="14"/>
        <v>9.1999999999999993</v>
      </c>
    </row>
    <row r="623" spans="1:11" ht="26.4" x14ac:dyDescent="0.25">
      <c r="A623" s="248" t="s">
        <v>4402</v>
      </c>
      <c r="B623" s="255" t="s">
        <v>6713</v>
      </c>
      <c r="C623" s="256" t="s">
        <v>7066</v>
      </c>
      <c r="D623" s="255" t="s">
        <v>6711</v>
      </c>
      <c r="E623" s="255" t="s">
        <v>6462</v>
      </c>
      <c r="F623" s="255" t="s">
        <v>6710</v>
      </c>
      <c r="G623" s="255"/>
      <c r="H623" s="254" t="s">
        <v>6418</v>
      </c>
      <c r="I623" s="253">
        <v>2.6692999999999998</v>
      </c>
      <c r="J623" s="252">
        <v>21.7</v>
      </c>
      <c r="K623" s="252">
        <f t="shared" si="14"/>
        <v>57.92</v>
      </c>
    </row>
    <row r="624" spans="1:11" ht="26.4" x14ac:dyDescent="0.25">
      <c r="A624" s="248" t="s">
        <v>4403</v>
      </c>
      <c r="B624" s="255" t="s">
        <v>6713</v>
      </c>
      <c r="C624" s="256" t="s">
        <v>7064</v>
      </c>
      <c r="D624" s="255" t="s">
        <v>6711</v>
      </c>
      <c r="E624" s="255" t="s">
        <v>6459</v>
      </c>
      <c r="F624" s="255" t="s">
        <v>6710</v>
      </c>
      <c r="G624" s="255"/>
      <c r="H624" s="254" t="s">
        <v>6870</v>
      </c>
      <c r="I624" s="253">
        <v>0.80900000000000005</v>
      </c>
      <c r="J624" s="252">
        <v>158.35</v>
      </c>
      <c r="K624" s="252">
        <f t="shared" si="14"/>
        <v>128.1</v>
      </c>
    </row>
    <row r="625" spans="1:13" ht="26.4" x14ac:dyDescent="0.25">
      <c r="A625" s="248" t="s">
        <v>4404</v>
      </c>
      <c r="B625" s="255" t="s">
        <v>6713</v>
      </c>
      <c r="C625" s="256" t="s">
        <v>7062</v>
      </c>
      <c r="D625" s="255" t="s">
        <v>6711</v>
      </c>
      <c r="E625" s="255" t="s">
        <v>6463</v>
      </c>
      <c r="F625" s="255" t="s">
        <v>6710</v>
      </c>
      <c r="G625" s="255"/>
      <c r="H625" s="254" t="s">
        <v>6870</v>
      </c>
      <c r="I625" s="253">
        <v>0.20899999999999999</v>
      </c>
      <c r="J625" s="252">
        <v>127.51</v>
      </c>
      <c r="K625" s="252">
        <f t="shared" si="14"/>
        <v>26.64</v>
      </c>
    </row>
    <row r="626" spans="1:13" ht="26.4" x14ac:dyDescent="0.25">
      <c r="A626" s="248" t="s">
        <v>4405</v>
      </c>
      <c r="B626" s="255" t="s">
        <v>6713</v>
      </c>
      <c r="C626" s="256" t="s">
        <v>7060</v>
      </c>
      <c r="D626" s="255" t="s">
        <v>6711</v>
      </c>
      <c r="E626" s="255" t="s">
        <v>6464</v>
      </c>
      <c r="F626" s="255" t="s">
        <v>6710</v>
      </c>
      <c r="G626" s="255"/>
      <c r="H626" s="254" t="s">
        <v>6870</v>
      </c>
      <c r="I626" s="253">
        <v>0.627</v>
      </c>
      <c r="J626" s="252">
        <v>126.67</v>
      </c>
      <c r="K626" s="252">
        <f t="shared" si="14"/>
        <v>79.42</v>
      </c>
    </row>
    <row r="627" spans="1:13" ht="26.4" x14ac:dyDescent="0.25">
      <c r="A627" s="248" t="s">
        <v>4406</v>
      </c>
      <c r="B627" s="255" t="s">
        <v>6713</v>
      </c>
      <c r="C627" s="256" t="s">
        <v>6866</v>
      </c>
      <c r="D627" s="255" t="s">
        <v>6711</v>
      </c>
      <c r="E627" s="255" t="s">
        <v>6419</v>
      </c>
      <c r="F627" s="255" t="s">
        <v>6710</v>
      </c>
      <c r="G627" s="255"/>
      <c r="H627" s="254" t="s">
        <v>6418</v>
      </c>
      <c r="I627" s="253">
        <v>320</v>
      </c>
      <c r="J627" s="252">
        <v>0.56000000000000005</v>
      </c>
      <c r="K627" s="252">
        <f t="shared" si="14"/>
        <v>179.2</v>
      </c>
    </row>
    <row r="628" spans="1:13" ht="26.4" x14ac:dyDescent="0.25">
      <c r="A628" s="248" t="s">
        <v>4407</v>
      </c>
      <c r="B628" s="255" t="s">
        <v>6713</v>
      </c>
      <c r="C628" s="256" t="s">
        <v>7052</v>
      </c>
      <c r="D628" s="255" t="s">
        <v>6711</v>
      </c>
      <c r="E628" s="255" t="s">
        <v>6461</v>
      </c>
      <c r="F628" s="255" t="s">
        <v>6710</v>
      </c>
      <c r="G628" s="255"/>
      <c r="H628" s="254" t="s">
        <v>6418</v>
      </c>
      <c r="I628" s="253">
        <v>1.1140000000000001</v>
      </c>
      <c r="J628" s="252">
        <v>22.28</v>
      </c>
      <c r="K628" s="252">
        <f t="shared" si="14"/>
        <v>24.81</v>
      </c>
    </row>
    <row r="629" spans="1:13" ht="26.4" x14ac:dyDescent="0.25">
      <c r="A629" s="248" t="s">
        <v>4408</v>
      </c>
      <c r="B629" s="255" t="s">
        <v>6713</v>
      </c>
      <c r="C629" s="256" t="s">
        <v>7045</v>
      </c>
      <c r="D629" s="255" t="s">
        <v>6711</v>
      </c>
      <c r="E629" s="255" t="s">
        <v>6430</v>
      </c>
      <c r="F629" s="255" t="s">
        <v>6710</v>
      </c>
      <c r="G629" s="255"/>
      <c r="H629" s="254" t="s">
        <v>6413</v>
      </c>
      <c r="I629" s="253">
        <v>22.821999999999999</v>
      </c>
      <c r="J629" s="252">
        <v>12.79</v>
      </c>
      <c r="K629" s="252">
        <f t="shared" si="14"/>
        <v>291.89</v>
      </c>
    </row>
    <row r="630" spans="1:13" ht="13.8" x14ac:dyDescent="0.25">
      <c r="A630" s="248" t="s">
        <v>4410</v>
      </c>
      <c r="B630" s="250"/>
      <c r="C630" s="250"/>
      <c r="D630" s="250"/>
      <c r="E630" s="250"/>
      <c r="F630" s="250"/>
      <c r="G630" s="251"/>
      <c r="H630" s="250"/>
      <c r="I630" s="250" t="s">
        <v>6708</v>
      </c>
      <c r="J630" s="249"/>
      <c r="K630" s="249">
        <f>SUM(K614:K629)</f>
        <v>2631.91</v>
      </c>
      <c r="M630" s="273"/>
    </row>
    <row r="631" spans="1:13" ht="13.8" x14ac:dyDescent="0.25">
      <c r="A631" s="248" t="s">
        <v>4411</v>
      </c>
      <c r="B631" s="247"/>
      <c r="C631" s="247"/>
      <c r="D631" s="247"/>
      <c r="E631" s="247"/>
      <c r="F631" s="247"/>
      <c r="G631" s="247"/>
      <c r="H631" s="247"/>
      <c r="I631" s="247"/>
      <c r="J631" s="246"/>
      <c r="K631" s="246"/>
    </row>
    <row r="632" spans="1:13" ht="13.8" x14ac:dyDescent="0.25">
      <c r="A632" s="248" t="s">
        <v>4412</v>
      </c>
      <c r="B632" s="264" t="s">
        <v>11601</v>
      </c>
      <c r="C632" s="262" t="s">
        <v>6730</v>
      </c>
      <c r="D632" s="264" t="s">
        <v>6729</v>
      </c>
      <c r="E632" s="264" t="s">
        <v>6728</v>
      </c>
      <c r="F632" s="264" t="s">
        <v>6727</v>
      </c>
      <c r="G632" s="264"/>
      <c r="H632" s="263" t="s">
        <v>6726</v>
      </c>
      <c r="I632" s="262" t="s">
        <v>6725</v>
      </c>
      <c r="J632" s="261" t="s">
        <v>6724</v>
      </c>
      <c r="K632" s="261" t="s">
        <v>6723</v>
      </c>
    </row>
    <row r="633" spans="1:13" ht="26.4" x14ac:dyDescent="0.25">
      <c r="A633" s="248" t="s">
        <v>4413</v>
      </c>
      <c r="B633" s="247" t="s">
        <v>6721</v>
      </c>
      <c r="C633" s="260" t="s">
        <v>11600</v>
      </c>
      <c r="D633" s="247" t="s">
        <v>6711</v>
      </c>
      <c r="E633" s="247" t="s">
        <v>330</v>
      </c>
      <c r="F633" s="247">
        <v>6</v>
      </c>
      <c r="G633" s="247"/>
      <c r="H633" s="259" t="s">
        <v>6517</v>
      </c>
      <c r="I633" s="258">
        <v>1</v>
      </c>
      <c r="J633" s="257"/>
      <c r="K633" s="257"/>
    </row>
    <row r="634" spans="1:13" ht="26.4" x14ac:dyDescent="0.25">
      <c r="A634" s="248" t="s">
        <v>4414</v>
      </c>
      <c r="B634" s="255" t="s">
        <v>6713</v>
      </c>
      <c r="C634" s="256" t="s">
        <v>11599</v>
      </c>
      <c r="D634" s="255" t="s">
        <v>6711</v>
      </c>
      <c r="E634" s="255" t="s">
        <v>330</v>
      </c>
      <c r="F634" s="255" t="s">
        <v>6710</v>
      </c>
      <c r="G634" s="255"/>
      <c r="H634" s="254" t="s">
        <v>6423</v>
      </c>
      <c r="I634" s="253">
        <v>1</v>
      </c>
      <c r="J634" s="252">
        <v>13.42</v>
      </c>
      <c r="K634" s="252">
        <f>TRUNC(J634*I634,2)</f>
        <v>13.42</v>
      </c>
    </row>
    <row r="635" spans="1:13" ht="13.8" x14ac:dyDescent="0.25">
      <c r="A635" s="248" t="s">
        <v>4416</v>
      </c>
      <c r="B635" s="250"/>
      <c r="C635" s="250"/>
      <c r="D635" s="250"/>
      <c r="E635" s="250"/>
      <c r="F635" s="250"/>
      <c r="G635" s="251"/>
      <c r="H635" s="250"/>
      <c r="I635" s="250" t="s">
        <v>6708</v>
      </c>
      <c r="J635" s="249"/>
      <c r="K635" s="249">
        <f>SUM(K634)</f>
        <v>13.42</v>
      </c>
    </row>
    <row r="636" spans="1:13" ht="13.8" x14ac:dyDescent="0.25">
      <c r="A636" s="248" t="s">
        <v>4417</v>
      </c>
      <c r="B636" s="247"/>
      <c r="C636" s="247"/>
      <c r="D636" s="247"/>
      <c r="E636" s="247"/>
      <c r="F636" s="247"/>
      <c r="G636" s="247"/>
      <c r="H636" s="247"/>
      <c r="I636" s="247"/>
      <c r="J636" s="246"/>
      <c r="K636" s="246"/>
    </row>
    <row r="637" spans="1:13" ht="13.8" x14ac:dyDescent="0.25">
      <c r="A637" s="248" t="s">
        <v>4418</v>
      </c>
      <c r="B637" s="264" t="s">
        <v>11598</v>
      </c>
      <c r="C637" s="262" t="s">
        <v>6730</v>
      </c>
      <c r="D637" s="264" t="s">
        <v>6729</v>
      </c>
      <c r="E637" s="264" t="s">
        <v>6728</v>
      </c>
      <c r="F637" s="264" t="s">
        <v>6727</v>
      </c>
      <c r="G637" s="264"/>
      <c r="H637" s="263" t="s">
        <v>6726</v>
      </c>
      <c r="I637" s="262" t="s">
        <v>6725</v>
      </c>
      <c r="J637" s="261" t="s">
        <v>6724</v>
      </c>
      <c r="K637" s="261" t="s">
        <v>6723</v>
      </c>
    </row>
    <row r="638" spans="1:13" ht="79.2" x14ac:dyDescent="0.25">
      <c r="A638" s="248" t="s">
        <v>4419</v>
      </c>
      <c r="B638" s="247" t="s">
        <v>6721</v>
      </c>
      <c r="C638" s="260" t="s">
        <v>11597</v>
      </c>
      <c r="D638" s="247" t="s">
        <v>187</v>
      </c>
      <c r="E638" s="247" t="s">
        <v>384</v>
      </c>
      <c r="F638" s="247" t="s">
        <v>6802</v>
      </c>
      <c r="G638" s="247"/>
      <c r="H638" s="259" t="s">
        <v>178</v>
      </c>
      <c r="I638" s="258">
        <v>1</v>
      </c>
      <c r="J638" s="257">
        <v>0</v>
      </c>
      <c r="K638" s="257">
        <f>TRUNC(J638*I638,2)</f>
        <v>0</v>
      </c>
    </row>
    <row r="639" spans="1:13" ht="26.4" x14ac:dyDescent="0.25">
      <c r="A639" s="248" t="s">
        <v>4420</v>
      </c>
      <c r="B639" s="268" t="s">
        <v>6797</v>
      </c>
      <c r="C639" s="269" t="s">
        <v>6800</v>
      </c>
      <c r="D639" s="268" t="s">
        <v>187</v>
      </c>
      <c r="E639" s="268" t="s">
        <v>6799</v>
      </c>
      <c r="F639" s="268" t="s">
        <v>6794</v>
      </c>
      <c r="G639" s="268"/>
      <c r="H639" s="267" t="s">
        <v>147</v>
      </c>
      <c r="I639" s="266">
        <v>2.9000000000000001E-2</v>
      </c>
      <c r="J639" s="265">
        <v>18.79</v>
      </c>
      <c r="K639" s="265">
        <f>TRUNC(J639*I639,2)</f>
        <v>0.54</v>
      </c>
    </row>
    <row r="640" spans="1:13" ht="26.4" x14ac:dyDescent="0.25">
      <c r="A640" s="248" t="s">
        <v>4421</v>
      </c>
      <c r="B640" s="268" t="s">
        <v>6797</v>
      </c>
      <c r="C640" s="269" t="s">
        <v>6796</v>
      </c>
      <c r="D640" s="268" t="s">
        <v>187</v>
      </c>
      <c r="E640" s="268" t="s">
        <v>6795</v>
      </c>
      <c r="F640" s="268" t="s">
        <v>6794</v>
      </c>
      <c r="G640" s="268"/>
      <c r="H640" s="267" t="s">
        <v>147</v>
      </c>
      <c r="I640" s="266">
        <v>2.9000000000000001E-2</v>
      </c>
      <c r="J640" s="265">
        <v>26</v>
      </c>
      <c r="K640" s="265">
        <f>TRUNC(J640*I640,2)</f>
        <v>0.75</v>
      </c>
    </row>
    <row r="641" spans="1:11" ht="26.4" x14ac:dyDescent="0.25">
      <c r="A641" s="248" t="s">
        <v>4422</v>
      </c>
      <c r="B641" s="255" t="s">
        <v>6713</v>
      </c>
      <c r="C641" s="256" t="s">
        <v>11596</v>
      </c>
      <c r="D641" s="255" t="s">
        <v>187</v>
      </c>
      <c r="E641" s="255" t="s">
        <v>11595</v>
      </c>
      <c r="F641" s="255" t="s">
        <v>6710</v>
      </c>
      <c r="G641" s="255"/>
      <c r="H641" s="254" t="s">
        <v>178</v>
      </c>
      <c r="I641" s="253">
        <v>1.2434000000000001</v>
      </c>
      <c r="J641" s="252">
        <v>1.86</v>
      </c>
      <c r="K641" s="252">
        <f>TRUNC(J641*I641,2)</f>
        <v>2.31</v>
      </c>
    </row>
    <row r="642" spans="1:11" ht="26.4" x14ac:dyDescent="0.25">
      <c r="A642" s="248" t="s">
        <v>4423</v>
      </c>
      <c r="B642" s="255" t="s">
        <v>6713</v>
      </c>
      <c r="C642" s="256" t="s">
        <v>7784</v>
      </c>
      <c r="D642" s="255" t="s">
        <v>187</v>
      </c>
      <c r="E642" s="255" t="s">
        <v>6465</v>
      </c>
      <c r="F642" s="255" t="s">
        <v>6710</v>
      </c>
      <c r="G642" s="255"/>
      <c r="H642" s="254" t="s">
        <v>135</v>
      </c>
      <c r="I642" s="253">
        <v>9.4000000000000004E-3</v>
      </c>
      <c r="J642" s="252">
        <v>3.04</v>
      </c>
      <c r="K642" s="252">
        <v>0.01</v>
      </c>
    </row>
    <row r="643" spans="1:11" ht="13.8" x14ac:dyDescent="0.25">
      <c r="A643" s="248" t="s">
        <v>4425</v>
      </c>
      <c r="B643" s="250"/>
      <c r="C643" s="250"/>
      <c r="D643" s="250"/>
      <c r="E643" s="250"/>
      <c r="F643" s="250"/>
      <c r="G643" s="251"/>
      <c r="H643" s="250"/>
      <c r="I643" s="250" t="s">
        <v>6708</v>
      </c>
      <c r="J643" s="249"/>
      <c r="K643" s="249">
        <f>SUM(K639:K642)</f>
        <v>3.61</v>
      </c>
    </row>
    <row r="644" spans="1:11" ht="13.8" x14ac:dyDescent="0.25">
      <c r="A644" s="248" t="s">
        <v>4426</v>
      </c>
      <c r="B644" s="247"/>
      <c r="C644" s="247"/>
      <c r="D644" s="247"/>
      <c r="E644" s="247"/>
      <c r="F644" s="247"/>
      <c r="G644" s="247"/>
      <c r="H644" s="247"/>
      <c r="I644" s="247"/>
      <c r="J644" s="246"/>
      <c r="K644" s="246"/>
    </row>
    <row r="645" spans="1:11" ht="13.8" x14ac:dyDescent="0.25">
      <c r="A645" s="248" t="s">
        <v>4427</v>
      </c>
      <c r="B645" s="264" t="s">
        <v>11594</v>
      </c>
      <c r="C645" s="262" t="s">
        <v>6730</v>
      </c>
      <c r="D645" s="264" t="s">
        <v>6729</v>
      </c>
      <c r="E645" s="264" t="s">
        <v>6728</v>
      </c>
      <c r="F645" s="264" t="s">
        <v>6727</v>
      </c>
      <c r="G645" s="264"/>
      <c r="H645" s="263" t="s">
        <v>6726</v>
      </c>
      <c r="I645" s="262" t="s">
        <v>6725</v>
      </c>
      <c r="J645" s="261" t="s">
        <v>6724</v>
      </c>
      <c r="K645" s="261" t="s">
        <v>6723</v>
      </c>
    </row>
    <row r="646" spans="1:11" ht="26.4" x14ac:dyDescent="0.25">
      <c r="A646" s="248" t="s">
        <v>4428</v>
      </c>
      <c r="B646" s="247" t="s">
        <v>6721</v>
      </c>
      <c r="C646" s="260" t="s">
        <v>11593</v>
      </c>
      <c r="D646" s="247" t="s">
        <v>6711</v>
      </c>
      <c r="E646" s="247" t="s">
        <v>386</v>
      </c>
      <c r="F646" s="247">
        <v>7</v>
      </c>
      <c r="G646" s="247"/>
      <c r="H646" s="259" t="s">
        <v>6413</v>
      </c>
      <c r="I646" s="258">
        <v>1</v>
      </c>
      <c r="J646" s="257"/>
      <c r="K646" s="257"/>
    </row>
    <row r="647" spans="1:11" ht="26.4" x14ac:dyDescent="0.25">
      <c r="A647" s="248" t="s">
        <v>4429</v>
      </c>
      <c r="B647" s="255" t="s">
        <v>6713</v>
      </c>
      <c r="C647" s="256" t="s">
        <v>6718</v>
      </c>
      <c r="D647" s="255" t="s">
        <v>6711</v>
      </c>
      <c r="E647" s="255" t="s">
        <v>6392</v>
      </c>
      <c r="F647" s="255" t="s">
        <v>6715</v>
      </c>
      <c r="G647" s="255"/>
      <c r="H647" s="254" t="s">
        <v>58</v>
      </c>
      <c r="I647" s="253">
        <v>0.06</v>
      </c>
      <c r="J647" s="252">
        <v>13.47</v>
      </c>
      <c r="K647" s="252">
        <f>TRUNC(J647*I647,2)</f>
        <v>0.8</v>
      </c>
    </row>
    <row r="648" spans="1:11" ht="26.4" x14ac:dyDescent="0.25">
      <c r="A648" s="248" t="s">
        <v>4430</v>
      </c>
      <c r="B648" s="255" t="s">
        <v>6713</v>
      </c>
      <c r="C648" s="256" t="s">
        <v>6782</v>
      </c>
      <c r="D648" s="255" t="s">
        <v>6711</v>
      </c>
      <c r="E648" s="255" t="s">
        <v>6391</v>
      </c>
      <c r="F648" s="255" t="s">
        <v>6715</v>
      </c>
      <c r="G648" s="255"/>
      <c r="H648" s="254" t="s">
        <v>58</v>
      </c>
      <c r="I648" s="253">
        <v>0.06</v>
      </c>
      <c r="J648" s="252">
        <v>19.95</v>
      </c>
      <c r="K648" s="252">
        <v>1.2</v>
      </c>
    </row>
    <row r="649" spans="1:11" ht="26.4" x14ac:dyDescent="0.25">
      <c r="A649" s="248" t="s">
        <v>4431</v>
      </c>
      <c r="B649" s="255" t="s">
        <v>6713</v>
      </c>
      <c r="C649" s="256" t="s">
        <v>11592</v>
      </c>
      <c r="D649" s="255" t="s">
        <v>6711</v>
      </c>
      <c r="E649" s="255" t="s">
        <v>386</v>
      </c>
      <c r="F649" s="255" t="s">
        <v>6710</v>
      </c>
      <c r="G649" s="255"/>
      <c r="H649" s="254" t="s">
        <v>6413</v>
      </c>
      <c r="I649" s="253">
        <v>1.02</v>
      </c>
      <c r="J649" s="252">
        <v>3.51</v>
      </c>
      <c r="K649" s="252">
        <f>TRUNC(J649*I649,2)</f>
        <v>3.58</v>
      </c>
    </row>
    <row r="650" spans="1:11" ht="13.8" x14ac:dyDescent="0.25">
      <c r="A650" s="248" t="s">
        <v>4433</v>
      </c>
      <c r="B650" s="250"/>
      <c r="C650" s="250"/>
      <c r="D650" s="250"/>
      <c r="E650" s="250"/>
      <c r="F650" s="250"/>
      <c r="G650" s="251"/>
      <c r="H650" s="250"/>
      <c r="I650" s="250" t="s">
        <v>6708</v>
      </c>
      <c r="J650" s="249"/>
      <c r="K650" s="249">
        <f>SUM(K647:K649)</f>
        <v>5.58</v>
      </c>
    </row>
    <row r="651" spans="1:11" ht="13.8" x14ac:dyDescent="0.25">
      <c r="A651" s="248" t="s">
        <v>4434</v>
      </c>
      <c r="B651" s="247"/>
      <c r="C651" s="247"/>
      <c r="D651" s="247"/>
      <c r="E651" s="247"/>
      <c r="F651" s="247"/>
      <c r="G651" s="247"/>
      <c r="H651" s="247"/>
      <c r="I651" s="247"/>
      <c r="J651" s="246"/>
      <c r="K651" s="246"/>
    </row>
    <row r="652" spans="1:11" ht="13.8" x14ac:dyDescent="0.25">
      <c r="A652" s="248" t="s">
        <v>4435</v>
      </c>
      <c r="B652" s="264" t="s">
        <v>11591</v>
      </c>
      <c r="C652" s="262" t="s">
        <v>6730</v>
      </c>
      <c r="D652" s="264" t="s">
        <v>6729</v>
      </c>
      <c r="E652" s="264" t="s">
        <v>6728</v>
      </c>
      <c r="F652" s="264" t="s">
        <v>6727</v>
      </c>
      <c r="G652" s="264"/>
      <c r="H652" s="263" t="s">
        <v>6726</v>
      </c>
      <c r="I652" s="262" t="s">
        <v>6725</v>
      </c>
      <c r="J652" s="261" t="s">
        <v>6724</v>
      </c>
      <c r="K652" s="261" t="s">
        <v>6723</v>
      </c>
    </row>
    <row r="653" spans="1:11" ht="26.4" x14ac:dyDescent="0.25">
      <c r="A653" s="248" t="s">
        <v>4436</v>
      </c>
      <c r="B653" s="247" t="s">
        <v>6721</v>
      </c>
      <c r="C653" s="260" t="s">
        <v>11590</v>
      </c>
      <c r="D653" s="247" t="s">
        <v>6711</v>
      </c>
      <c r="E653" s="247" t="s">
        <v>388</v>
      </c>
      <c r="F653" s="247">
        <v>7</v>
      </c>
      <c r="G653" s="247"/>
      <c r="H653" s="259" t="s">
        <v>178</v>
      </c>
      <c r="I653" s="258">
        <v>1</v>
      </c>
      <c r="J653" s="257"/>
      <c r="K653" s="257"/>
    </row>
    <row r="654" spans="1:11" ht="26.4" x14ac:dyDescent="0.25">
      <c r="A654" s="248" t="s">
        <v>4437</v>
      </c>
      <c r="B654" s="255" t="s">
        <v>6713</v>
      </c>
      <c r="C654" s="256" t="s">
        <v>6718</v>
      </c>
      <c r="D654" s="255" t="s">
        <v>6711</v>
      </c>
      <c r="E654" s="255" t="s">
        <v>6392</v>
      </c>
      <c r="F654" s="255" t="s">
        <v>6715</v>
      </c>
      <c r="G654" s="255"/>
      <c r="H654" s="254" t="s">
        <v>58</v>
      </c>
      <c r="I654" s="253">
        <v>0.3</v>
      </c>
      <c r="J654" s="252">
        <v>13.47</v>
      </c>
      <c r="K654" s="252">
        <v>4.05</v>
      </c>
    </row>
    <row r="655" spans="1:11" ht="26.4" x14ac:dyDescent="0.25">
      <c r="A655" s="248" t="s">
        <v>4438</v>
      </c>
      <c r="B655" s="255" t="s">
        <v>6713</v>
      </c>
      <c r="C655" s="256" t="s">
        <v>6782</v>
      </c>
      <c r="D655" s="255" t="s">
        <v>6711</v>
      </c>
      <c r="E655" s="255" t="s">
        <v>6391</v>
      </c>
      <c r="F655" s="255" t="s">
        <v>6715</v>
      </c>
      <c r="G655" s="255"/>
      <c r="H655" s="254" t="s">
        <v>58</v>
      </c>
      <c r="I655" s="253">
        <v>0.3</v>
      </c>
      <c r="J655" s="252">
        <v>19.95</v>
      </c>
      <c r="K655" s="252">
        <f>TRUNC(J655*I655,2)</f>
        <v>5.98</v>
      </c>
    </row>
    <row r="656" spans="1:11" ht="26.4" x14ac:dyDescent="0.25">
      <c r="A656" s="248" t="s">
        <v>4439</v>
      </c>
      <c r="B656" s="255" t="s">
        <v>6713</v>
      </c>
      <c r="C656" s="256" t="s">
        <v>11589</v>
      </c>
      <c r="D656" s="255" t="s">
        <v>6711</v>
      </c>
      <c r="E656" s="255" t="s">
        <v>388</v>
      </c>
      <c r="F656" s="255" t="s">
        <v>6710</v>
      </c>
      <c r="G656" s="255"/>
      <c r="H656" s="254" t="s">
        <v>6413</v>
      </c>
      <c r="I656" s="253">
        <v>1</v>
      </c>
      <c r="J656" s="252">
        <v>30.82</v>
      </c>
      <c r="K656" s="252">
        <f>TRUNC(J656*I656,2)</f>
        <v>30.82</v>
      </c>
    </row>
    <row r="657" spans="1:11" ht="13.8" x14ac:dyDescent="0.25">
      <c r="A657" s="248" t="s">
        <v>4441</v>
      </c>
      <c r="B657" s="250"/>
      <c r="C657" s="250"/>
      <c r="D657" s="250"/>
      <c r="E657" s="250"/>
      <c r="F657" s="250"/>
      <c r="G657" s="251"/>
      <c r="H657" s="250"/>
      <c r="I657" s="250" t="s">
        <v>6708</v>
      </c>
      <c r="J657" s="249"/>
      <c r="K657" s="249">
        <f>SUM(K654:K656)</f>
        <v>40.85</v>
      </c>
    </row>
    <row r="658" spans="1:11" ht="13.8" x14ac:dyDescent="0.25">
      <c r="A658" s="248" t="s">
        <v>4442</v>
      </c>
      <c r="B658" s="247"/>
      <c r="C658" s="247"/>
      <c r="D658" s="247"/>
      <c r="E658" s="247"/>
      <c r="F658" s="247"/>
      <c r="G658" s="247"/>
      <c r="H658" s="247"/>
      <c r="I658" s="247"/>
      <c r="J658" s="246"/>
      <c r="K658" s="246"/>
    </row>
    <row r="659" spans="1:11" ht="13.8" x14ac:dyDescent="0.25">
      <c r="A659" s="248" t="s">
        <v>4443</v>
      </c>
      <c r="B659" s="264" t="s">
        <v>11588</v>
      </c>
      <c r="C659" s="262" t="s">
        <v>6730</v>
      </c>
      <c r="D659" s="264" t="s">
        <v>6729</v>
      </c>
      <c r="E659" s="264" t="s">
        <v>6728</v>
      </c>
      <c r="F659" s="264" t="s">
        <v>6727</v>
      </c>
      <c r="G659" s="264"/>
      <c r="H659" s="263" t="s">
        <v>6726</v>
      </c>
      <c r="I659" s="262" t="s">
        <v>6725</v>
      </c>
      <c r="J659" s="261" t="s">
        <v>6724</v>
      </c>
      <c r="K659" s="261" t="s">
        <v>6723</v>
      </c>
    </row>
    <row r="660" spans="1:11" ht="26.4" x14ac:dyDescent="0.25">
      <c r="A660" s="248" t="s">
        <v>4444</v>
      </c>
      <c r="B660" s="247" t="s">
        <v>6721</v>
      </c>
      <c r="C660" s="260" t="s">
        <v>11587</v>
      </c>
      <c r="D660" s="247" t="s">
        <v>6711</v>
      </c>
      <c r="E660" s="247" t="s">
        <v>390</v>
      </c>
      <c r="F660" s="247">
        <v>7</v>
      </c>
      <c r="G660" s="247"/>
      <c r="H660" s="259" t="s">
        <v>6517</v>
      </c>
      <c r="I660" s="258">
        <v>1</v>
      </c>
      <c r="J660" s="257"/>
      <c r="K660" s="257"/>
    </row>
    <row r="661" spans="1:11" ht="26.4" x14ac:dyDescent="0.25">
      <c r="A661" s="248" t="s">
        <v>4445</v>
      </c>
      <c r="B661" s="255" t="s">
        <v>6713</v>
      </c>
      <c r="C661" s="256" t="s">
        <v>6718</v>
      </c>
      <c r="D661" s="255" t="s">
        <v>6711</v>
      </c>
      <c r="E661" s="255" t="s">
        <v>6392</v>
      </c>
      <c r="F661" s="255" t="s">
        <v>6715</v>
      </c>
      <c r="G661" s="255"/>
      <c r="H661" s="254" t="s">
        <v>58</v>
      </c>
      <c r="I661" s="253">
        <v>0.01</v>
      </c>
      <c r="J661" s="252">
        <v>13.47</v>
      </c>
      <c r="K661" s="252">
        <v>0.14000000000000001</v>
      </c>
    </row>
    <row r="662" spans="1:11" ht="26.4" x14ac:dyDescent="0.25">
      <c r="A662" s="248" t="s">
        <v>4446</v>
      </c>
      <c r="B662" s="255" t="s">
        <v>6713</v>
      </c>
      <c r="C662" s="256" t="s">
        <v>6782</v>
      </c>
      <c r="D662" s="255" t="s">
        <v>6711</v>
      </c>
      <c r="E662" s="255" t="s">
        <v>6391</v>
      </c>
      <c r="F662" s="255" t="s">
        <v>6715</v>
      </c>
      <c r="G662" s="255"/>
      <c r="H662" s="254" t="s">
        <v>58</v>
      </c>
      <c r="I662" s="253">
        <v>0.01</v>
      </c>
      <c r="J662" s="252">
        <v>19.95</v>
      </c>
      <c r="K662" s="252">
        <f>TRUNC(J662*I662,2)</f>
        <v>0.19</v>
      </c>
    </row>
    <row r="663" spans="1:11" ht="26.4" x14ac:dyDescent="0.25">
      <c r="A663" s="248" t="s">
        <v>4447</v>
      </c>
      <c r="B663" s="255" t="s">
        <v>6713</v>
      </c>
      <c r="C663" s="256" t="s">
        <v>11586</v>
      </c>
      <c r="D663" s="255" t="s">
        <v>6711</v>
      </c>
      <c r="E663" s="255" t="s">
        <v>11585</v>
      </c>
      <c r="F663" s="255" t="s">
        <v>6710</v>
      </c>
      <c r="G663" s="255"/>
      <c r="H663" s="254" t="s">
        <v>6423</v>
      </c>
      <c r="I663" s="253">
        <v>1</v>
      </c>
      <c r="J663" s="252">
        <v>1.29</v>
      </c>
      <c r="K663" s="252">
        <f>TRUNC(J663*I663,2)</f>
        <v>1.29</v>
      </c>
    </row>
    <row r="664" spans="1:11" ht="13.8" x14ac:dyDescent="0.25">
      <c r="A664" s="248" t="s">
        <v>4449</v>
      </c>
      <c r="B664" s="250"/>
      <c r="C664" s="250"/>
      <c r="D664" s="250"/>
      <c r="E664" s="250"/>
      <c r="F664" s="250"/>
      <c r="G664" s="251"/>
      <c r="H664" s="250"/>
      <c r="I664" s="250" t="s">
        <v>6708</v>
      </c>
      <c r="J664" s="249"/>
      <c r="K664" s="249">
        <f>SUM(K661:K663)</f>
        <v>1.62</v>
      </c>
    </row>
    <row r="665" spans="1:11" ht="13.8" x14ac:dyDescent="0.25">
      <c r="A665" s="248" t="s">
        <v>4450</v>
      </c>
      <c r="B665" s="247"/>
      <c r="C665" s="247"/>
      <c r="D665" s="247"/>
      <c r="E665" s="247"/>
      <c r="F665" s="247"/>
      <c r="G665" s="247"/>
      <c r="H665" s="247"/>
      <c r="I665" s="247"/>
      <c r="J665" s="246"/>
      <c r="K665" s="246"/>
    </row>
    <row r="666" spans="1:11" ht="13.8" x14ac:dyDescent="0.25">
      <c r="A666" s="248" t="s">
        <v>4451</v>
      </c>
      <c r="B666" s="264" t="s">
        <v>11584</v>
      </c>
      <c r="C666" s="262" t="s">
        <v>6730</v>
      </c>
      <c r="D666" s="264" t="s">
        <v>6729</v>
      </c>
      <c r="E666" s="264" t="s">
        <v>6728</v>
      </c>
      <c r="F666" s="264" t="s">
        <v>6727</v>
      </c>
      <c r="G666" s="264"/>
      <c r="H666" s="263" t="s">
        <v>6726</v>
      </c>
      <c r="I666" s="262" t="s">
        <v>6725</v>
      </c>
      <c r="J666" s="261" t="s">
        <v>6724</v>
      </c>
      <c r="K666" s="261" t="s">
        <v>6723</v>
      </c>
    </row>
    <row r="667" spans="1:11" ht="26.4" x14ac:dyDescent="0.25">
      <c r="A667" s="248" t="s">
        <v>4452</v>
      </c>
      <c r="B667" s="247" t="s">
        <v>6721</v>
      </c>
      <c r="C667" s="260" t="s">
        <v>11583</v>
      </c>
      <c r="D667" s="247" t="s">
        <v>6711</v>
      </c>
      <c r="E667" s="247" t="s">
        <v>392</v>
      </c>
      <c r="F667" s="247">
        <v>7</v>
      </c>
      <c r="G667" s="247"/>
      <c r="H667" s="259" t="s">
        <v>393</v>
      </c>
      <c r="I667" s="258">
        <v>1</v>
      </c>
      <c r="J667" s="257"/>
      <c r="K667" s="257"/>
    </row>
    <row r="668" spans="1:11" ht="26.4" x14ac:dyDescent="0.25">
      <c r="A668" s="248" t="s">
        <v>4453</v>
      </c>
      <c r="B668" s="255" t="s">
        <v>6713</v>
      </c>
      <c r="C668" s="256" t="s">
        <v>6718</v>
      </c>
      <c r="D668" s="255" t="s">
        <v>6711</v>
      </c>
      <c r="E668" s="255" t="s">
        <v>6392</v>
      </c>
      <c r="F668" s="255" t="s">
        <v>6715</v>
      </c>
      <c r="G668" s="255"/>
      <c r="H668" s="254" t="s">
        <v>58</v>
      </c>
      <c r="I668" s="253">
        <v>0.01</v>
      </c>
      <c r="J668" s="252">
        <v>13.47</v>
      </c>
      <c r="K668" s="252">
        <v>0.14000000000000001</v>
      </c>
    </row>
    <row r="669" spans="1:11" ht="26.4" x14ac:dyDescent="0.25">
      <c r="A669" s="248" t="s">
        <v>4454</v>
      </c>
      <c r="B669" s="255" t="s">
        <v>6713</v>
      </c>
      <c r="C669" s="256" t="s">
        <v>6782</v>
      </c>
      <c r="D669" s="255" t="s">
        <v>6711</v>
      </c>
      <c r="E669" s="255" t="s">
        <v>6391</v>
      </c>
      <c r="F669" s="255" t="s">
        <v>6715</v>
      </c>
      <c r="G669" s="255"/>
      <c r="H669" s="254" t="s">
        <v>58</v>
      </c>
      <c r="I669" s="253">
        <v>0.01</v>
      </c>
      <c r="J669" s="252">
        <v>19.95</v>
      </c>
      <c r="K669" s="252">
        <f>TRUNC(J669*I669,2)</f>
        <v>0.19</v>
      </c>
    </row>
    <row r="670" spans="1:11" ht="26.4" x14ac:dyDescent="0.25">
      <c r="A670" s="248" t="s">
        <v>4455</v>
      </c>
      <c r="B670" s="255" t="s">
        <v>6713</v>
      </c>
      <c r="C670" s="256" t="s">
        <v>11582</v>
      </c>
      <c r="D670" s="255" t="s">
        <v>6711</v>
      </c>
      <c r="E670" s="255" t="s">
        <v>392</v>
      </c>
      <c r="F670" s="255" t="s">
        <v>6710</v>
      </c>
      <c r="G670" s="255"/>
      <c r="H670" s="254" t="s">
        <v>393</v>
      </c>
      <c r="I670" s="253">
        <v>1</v>
      </c>
      <c r="J670" s="252">
        <v>1.57</v>
      </c>
      <c r="K670" s="252">
        <f>TRUNC(J670*I670,2)</f>
        <v>1.57</v>
      </c>
    </row>
    <row r="671" spans="1:11" ht="13.8" x14ac:dyDescent="0.25">
      <c r="A671" s="248" t="s">
        <v>4457</v>
      </c>
      <c r="B671" s="250"/>
      <c r="C671" s="250"/>
      <c r="D671" s="250"/>
      <c r="E671" s="250"/>
      <c r="F671" s="250"/>
      <c r="G671" s="251"/>
      <c r="H671" s="250"/>
      <c r="I671" s="250" t="s">
        <v>6708</v>
      </c>
      <c r="J671" s="249"/>
      <c r="K671" s="249">
        <f>SUM(K668:K670)</f>
        <v>1.9000000000000001</v>
      </c>
    </row>
    <row r="672" spans="1:11" ht="13.8" x14ac:dyDescent="0.25">
      <c r="A672" s="248" t="s">
        <v>4458</v>
      </c>
      <c r="B672" s="247"/>
      <c r="C672" s="247"/>
      <c r="D672" s="247"/>
      <c r="E672" s="247"/>
      <c r="F672" s="247"/>
      <c r="G672" s="247"/>
      <c r="H672" s="247"/>
      <c r="I672" s="247"/>
      <c r="J672" s="246"/>
      <c r="K672" s="246"/>
    </row>
    <row r="673" spans="1:11" ht="13.8" x14ac:dyDescent="0.25">
      <c r="A673" s="248" t="s">
        <v>4459</v>
      </c>
      <c r="B673" s="264" t="s">
        <v>11581</v>
      </c>
      <c r="C673" s="262" t="s">
        <v>6730</v>
      </c>
      <c r="D673" s="264" t="s">
        <v>6729</v>
      </c>
      <c r="E673" s="264" t="s">
        <v>6728</v>
      </c>
      <c r="F673" s="264" t="s">
        <v>6727</v>
      </c>
      <c r="G673" s="264"/>
      <c r="H673" s="263" t="s">
        <v>6726</v>
      </c>
      <c r="I673" s="262" t="s">
        <v>6725</v>
      </c>
      <c r="J673" s="261" t="s">
        <v>6724</v>
      </c>
      <c r="K673" s="261" t="s">
        <v>6723</v>
      </c>
    </row>
    <row r="674" spans="1:11" ht="26.4" x14ac:dyDescent="0.25">
      <c r="A674" s="248" t="s">
        <v>4460</v>
      </c>
      <c r="B674" s="247" t="s">
        <v>6721</v>
      </c>
      <c r="C674" s="260" t="s">
        <v>11580</v>
      </c>
      <c r="D674" s="247" t="s">
        <v>6711</v>
      </c>
      <c r="E674" s="247" t="s">
        <v>395</v>
      </c>
      <c r="F674" s="247">
        <v>7</v>
      </c>
      <c r="G674" s="247"/>
      <c r="H674" s="259" t="s">
        <v>6517</v>
      </c>
      <c r="I674" s="258">
        <v>1</v>
      </c>
      <c r="J674" s="257"/>
      <c r="K674" s="257"/>
    </row>
    <row r="675" spans="1:11" ht="26.4" x14ac:dyDescent="0.25">
      <c r="A675" s="248" t="s">
        <v>4461</v>
      </c>
      <c r="B675" s="255" t="s">
        <v>6713</v>
      </c>
      <c r="C675" s="256" t="s">
        <v>6718</v>
      </c>
      <c r="D675" s="255" t="s">
        <v>6711</v>
      </c>
      <c r="E675" s="255" t="s">
        <v>6392</v>
      </c>
      <c r="F675" s="255" t="s">
        <v>6715</v>
      </c>
      <c r="G675" s="255"/>
      <c r="H675" s="254" t="s">
        <v>58</v>
      </c>
      <c r="I675" s="253">
        <v>0.04</v>
      </c>
      <c r="J675" s="252">
        <v>13.47</v>
      </c>
      <c r="K675" s="252">
        <v>0.54</v>
      </c>
    </row>
    <row r="676" spans="1:11" ht="26.4" x14ac:dyDescent="0.25">
      <c r="A676" s="248" t="s">
        <v>4462</v>
      </c>
      <c r="B676" s="255" t="s">
        <v>6713</v>
      </c>
      <c r="C676" s="256" t="s">
        <v>6782</v>
      </c>
      <c r="D676" s="255" t="s">
        <v>6711</v>
      </c>
      <c r="E676" s="255" t="s">
        <v>6391</v>
      </c>
      <c r="F676" s="255" t="s">
        <v>6715</v>
      </c>
      <c r="G676" s="255"/>
      <c r="H676" s="254" t="s">
        <v>58</v>
      </c>
      <c r="I676" s="253">
        <v>0.04</v>
      </c>
      <c r="J676" s="252">
        <v>19.95</v>
      </c>
      <c r="K676" s="252">
        <f>TRUNC(J676*I676,2)</f>
        <v>0.79</v>
      </c>
    </row>
    <row r="677" spans="1:11" ht="26.4" x14ac:dyDescent="0.25">
      <c r="A677" s="248" t="s">
        <v>4463</v>
      </c>
      <c r="B677" s="255" t="s">
        <v>6713</v>
      </c>
      <c r="C677" s="256" t="s">
        <v>11579</v>
      </c>
      <c r="D677" s="255" t="s">
        <v>6711</v>
      </c>
      <c r="E677" s="255" t="s">
        <v>11578</v>
      </c>
      <c r="F677" s="255" t="s">
        <v>6710</v>
      </c>
      <c r="G677" s="255"/>
      <c r="H677" s="254" t="s">
        <v>6423</v>
      </c>
      <c r="I677" s="253">
        <v>1</v>
      </c>
      <c r="J677" s="252">
        <v>2.34</v>
      </c>
      <c r="K677" s="252">
        <f>TRUNC(J677*I677,2)</f>
        <v>2.34</v>
      </c>
    </row>
    <row r="678" spans="1:11" ht="13.8" x14ac:dyDescent="0.25">
      <c r="A678" s="248" t="s">
        <v>4465</v>
      </c>
      <c r="B678" s="250"/>
      <c r="C678" s="250"/>
      <c r="D678" s="250"/>
      <c r="E678" s="250"/>
      <c r="F678" s="250"/>
      <c r="G678" s="251"/>
      <c r="H678" s="250"/>
      <c r="I678" s="250" t="s">
        <v>6708</v>
      </c>
      <c r="J678" s="249"/>
      <c r="K678" s="249">
        <f>SUM(K675:K677)</f>
        <v>3.67</v>
      </c>
    </row>
    <row r="679" spans="1:11" ht="13.8" x14ac:dyDescent="0.25">
      <c r="A679" s="248" t="s">
        <v>4466</v>
      </c>
      <c r="B679" s="247"/>
      <c r="C679" s="247"/>
      <c r="D679" s="247"/>
      <c r="E679" s="247"/>
      <c r="F679" s="247"/>
      <c r="G679" s="247"/>
      <c r="H679" s="247"/>
      <c r="I679" s="247"/>
      <c r="J679" s="246"/>
      <c r="K679" s="246"/>
    </row>
    <row r="680" spans="1:11" ht="13.8" x14ac:dyDescent="0.25">
      <c r="A680" s="248" t="s">
        <v>4467</v>
      </c>
      <c r="B680" s="264" t="s">
        <v>11577</v>
      </c>
      <c r="C680" s="262" t="s">
        <v>6730</v>
      </c>
      <c r="D680" s="264" t="s">
        <v>6729</v>
      </c>
      <c r="E680" s="264" t="s">
        <v>6728</v>
      </c>
      <c r="F680" s="264" t="s">
        <v>6727</v>
      </c>
      <c r="G680" s="264"/>
      <c r="H680" s="263" t="s">
        <v>6726</v>
      </c>
      <c r="I680" s="262" t="s">
        <v>6725</v>
      </c>
      <c r="J680" s="261" t="s">
        <v>6724</v>
      </c>
      <c r="K680" s="261" t="s">
        <v>6723</v>
      </c>
    </row>
    <row r="681" spans="1:11" ht="26.4" x14ac:dyDescent="0.25">
      <c r="A681" s="248" t="s">
        <v>4468</v>
      </c>
      <c r="B681" s="247" t="s">
        <v>6721</v>
      </c>
      <c r="C681" s="260" t="s">
        <v>11576</v>
      </c>
      <c r="D681" s="247" t="s">
        <v>6711</v>
      </c>
      <c r="E681" s="247" t="s">
        <v>397</v>
      </c>
      <c r="F681" s="247">
        <v>7</v>
      </c>
      <c r="G681" s="247"/>
      <c r="H681" s="259" t="s">
        <v>6517</v>
      </c>
      <c r="I681" s="258">
        <v>1</v>
      </c>
      <c r="J681" s="257"/>
      <c r="K681" s="257"/>
    </row>
    <row r="682" spans="1:11" ht="26.4" x14ac:dyDescent="0.25">
      <c r="A682" s="248" t="s">
        <v>4469</v>
      </c>
      <c r="B682" s="255" t="s">
        <v>6713</v>
      </c>
      <c r="C682" s="256" t="s">
        <v>6718</v>
      </c>
      <c r="D682" s="255" t="s">
        <v>6711</v>
      </c>
      <c r="E682" s="255" t="s">
        <v>6392</v>
      </c>
      <c r="F682" s="255" t="s">
        <v>6715</v>
      </c>
      <c r="G682" s="255"/>
      <c r="H682" s="254" t="s">
        <v>58</v>
      </c>
      <c r="I682" s="253">
        <v>1.01E-2</v>
      </c>
      <c r="J682" s="252">
        <v>13.47</v>
      </c>
      <c r="K682" s="252">
        <v>0.14000000000000001</v>
      </c>
    </row>
    <row r="683" spans="1:11" ht="26.4" x14ac:dyDescent="0.25">
      <c r="A683" s="248" t="s">
        <v>4470</v>
      </c>
      <c r="B683" s="255" t="s">
        <v>6713</v>
      </c>
      <c r="C683" s="256" t="s">
        <v>6782</v>
      </c>
      <c r="D683" s="255" t="s">
        <v>6711</v>
      </c>
      <c r="E683" s="255" t="s">
        <v>6391</v>
      </c>
      <c r="F683" s="255" t="s">
        <v>6715</v>
      </c>
      <c r="G683" s="255"/>
      <c r="H683" s="254" t="s">
        <v>58</v>
      </c>
      <c r="I683" s="253">
        <v>1.01E-2</v>
      </c>
      <c r="J683" s="252">
        <v>19.95</v>
      </c>
      <c r="K683" s="252">
        <f>TRUNC(J683*I683,2)</f>
        <v>0.2</v>
      </c>
    </row>
    <row r="684" spans="1:11" ht="26.4" x14ac:dyDescent="0.25">
      <c r="A684" s="248" t="s">
        <v>4471</v>
      </c>
      <c r="B684" s="255" t="s">
        <v>6713</v>
      </c>
      <c r="C684" s="256" t="s">
        <v>11575</v>
      </c>
      <c r="D684" s="255" t="s">
        <v>6711</v>
      </c>
      <c r="E684" s="255" t="s">
        <v>397</v>
      </c>
      <c r="F684" s="255" t="s">
        <v>6710</v>
      </c>
      <c r="G684" s="255"/>
      <c r="H684" s="254" t="s">
        <v>6423</v>
      </c>
      <c r="I684" s="253">
        <v>1</v>
      </c>
      <c r="J684" s="252">
        <v>0.1</v>
      </c>
      <c r="K684" s="252">
        <f>TRUNC(J684*I684,2)</f>
        <v>0.1</v>
      </c>
    </row>
    <row r="685" spans="1:11" ht="13.8" x14ac:dyDescent="0.25">
      <c r="A685" s="248" t="s">
        <v>4473</v>
      </c>
      <c r="B685" s="250"/>
      <c r="C685" s="250"/>
      <c r="D685" s="250"/>
      <c r="E685" s="250"/>
      <c r="F685" s="250"/>
      <c r="G685" s="251"/>
      <c r="H685" s="250"/>
      <c r="I685" s="250" t="s">
        <v>6708</v>
      </c>
      <c r="J685" s="249"/>
      <c r="K685" s="249">
        <f>SUM(K682:K684)</f>
        <v>0.44000000000000006</v>
      </c>
    </row>
    <row r="686" spans="1:11" ht="13.8" x14ac:dyDescent="0.25">
      <c r="A686" s="248" t="s">
        <v>4474</v>
      </c>
      <c r="B686" s="247"/>
      <c r="C686" s="247"/>
      <c r="D686" s="247"/>
      <c r="E686" s="247"/>
      <c r="F686" s="247"/>
      <c r="G686" s="247"/>
      <c r="H686" s="247"/>
      <c r="I686" s="247"/>
      <c r="J686" s="246"/>
      <c r="K686" s="246"/>
    </row>
    <row r="687" spans="1:11" ht="13.8" x14ac:dyDescent="0.25">
      <c r="A687" s="248" t="s">
        <v>4475</v>
      </c>
      <c r="B687" s="264" t="s">
        <v>11574</v>
      </c>
      <c r="C687" s="262" t="s">
        <v>6730</v>
      </c>
      <c r="D687" s="264" t="s">
        <v>6729</v>
      </c>
      <c r="E687" s="264" t="s">
        <v>6728</v>
      </c>
      <c r="F687" s="264" t="s">
        <v>6727</v>
      </c>
      <c r="G687" s="264"/>
      <c r="H687" s="263" t="s">
        <v>6726</v>
      </c>
      <c r="I687" s="262" t="s">
        <v>6725</v>
      </c>
      <c r="J687" s="261" t="s">
        <v>6724</v>
      </c>
      <c r="K687" s="261" t="s">
        <v>6723</v>
      </c>
    </row>
    <row r="688" spans="1:11" ht="26.4" x14ac:dyDescent="0.25">
      <c r="A688" s="248" t="s">
        <v>4476</v>
      </c>
      <c r="B688" s="247" t="s">
        <v>6721</v>
      </c>
      <c r="C688" s="260" t="s">
        <v>11573</v>
      </c>
      <c r="D688" s="247" t="s">
        <v>6711</v>
      </c>
      <c r="E688" s="247" t="s">
        <v>399</v>
      </c>
      <c r="F688" s="247">
        <v>7</v>
      </c>
      <c r="G688" s="247"/>
      <c r="H688" s="259" t="s">
        <v>6517</v>
      </c>
      <c r="I688" s="258">
        <v>1</v>
      </c>
      <c r="J688" s="257"/>
      <c r="K688" s="257"/>
    </row>
    <row r="689" spans="1:11" ht="26.4" x14ac:dyDescent="0.25">
      <c r="A689" s="248" t="s">
        <v>4477</v>
      </c>
      <c r="B689" s="255" t="s">
        <v>6713</v>
      </c>
      <c r="C689" s="256" t="s">
        <v>6718</v>
      </c>
      <c r="D689" s="255" t="s">
        <v>6711</v>
      </c>
      <c r="E689" s="255" t="s">
        <v>6392</v>
      </c>
      <c r="F689" s="255" t="s">
        <v>6715</v>
      </c>
      <c r="G689" s="255"/>
      <c r="H689" s="254" t="s">
        <v>58</v>
      </c>
      <c r="I689" s="253">
        <v>1.6E-2</v>
      </c>
      <c r="J689" s="252">
        <v>13.47</v>
      </c>
      <c r="K689" s="252">
        <v>0.22</v>
      </c>
    </row>
    <row r="690" spans="1:11" ht="26.4" x14ac:dyDescent="0.25">
      <c r="A690" s="248" t="s">
        <v>4478</v>
      </c>
      <c r="B690" s="255" t="s">
        <v>6713</v>
      </c>
      <c r="C690" s="256" t="s">
        <v>6782</v>
      </c>
      <c r="D690" s="255" t="s">
        <v>6711</v>
      </c>
      <c r="E690" s="255" t="s">
        <v>6391</v>
      </c>
      <c r="F690" s="255" t="s">
        <v>6715</v>
      </c>
      <c r="G690" s="255"/>
      <c r="H690" s="254" t="s">
        <v>58</v>
      </c>
      <c r="I690" s="253">
        <v>1.6E-2</v>
      </c>
      <c r="J690" s="252">
        <v>19.95</v>
      </c>
      <c r="K690" s="252">
        <f>TRUNC(J690*I690,2)</f>
        <v>0.31</v>
      </c>
    </row>
    <row r="691" spans="1:11" ht="26.4" x14ac:dyDescent="0.25">
      <c r="A691" s="248" t="s">
        <v>4479</v>
      </c>
      <c r="B691" s="255" t="s">
        <v>6713</v>
      </c>
      <c r="C691" s="256" t="s">
        <v>11572</v>
      </c>
      <c r="D691" s="255" t="s">
        <v>6711</v>
      </c>
      <c r="E691" s="255" t="s">
        <v>399</v>
      </c>
      <c r="F691" s="255" t="s">
        <v>6710</v>
      </c>
      <c r="G691" s="255"/>
      <c r="H691" s="254" t="s">
        <v>6423</v>
      </c>
      <c r="I691" s="253">
        <v>1</v>
      </c>
      <c r="J691" s="252">
        <v>0.16</v>
      </c>
      <c r="K691" s="252">
        <f>TRUNC(J691*I691,2)</f>
        <v>0.16</v>
      </c>
    </row>
    <row r="692" spans="1:11" ht="13.8" x14ac:dyDescent="0.25">
      <c r="A692" s="248" t="s">
        <v>4481</v>
      </c>
      <c r="B692" s="250"/>
      <c r="C692" s="250"/>
      <c r="D692" s="250"/>
      <c r="E692" s="250"/>
      <c r="F692" s="250"/>
      <c r="G692" s="251"/>
      <c r="H692" s="250"/>
      <c r="I692" s="250" t="s">
        <v>6708</v>
      </c>
      <c r="J692" s="249"/>
      <c r="K692" s="249">
        <f>SUM(K689:K691)</f>
        <v>0.69000000000000006</v>
      </c>
    </row>
    <row r="693" spans="1:11" ht="13.8" x14ac:dyDescent="0.25">
      <c r="A693" s="248" t="s">
        <v>4482</v>
      </c>
      <c r="B693" s="247"/>
      <c r="C693" s="247"/>
      <c r="D693" s="247"/>
      <c r="E693" s="247"/>
      <c r="F693" s="247"/>
      <c r="G693" s="247"/>
      <c r="H693" s="247"/>
      <c r="I693" s="247"/>
      <c r="J693" s="246"/>
      <c r="K693" s="246"/>
    </row>
    <row r="694" spans="1:11" ht="13.8" x14ac:dyDescent="0.25">
      <c r="A694" s="248" t="s">
        <v>4483</v>
      </c>
      <c r="B694" s="264" t="s">
        <v>11571</v>
      </c>
      <c r="C694" s="262" t="s">
        <v>6730</v>
      </c>
      <c r="D694" s="264" t="s">
        <v>6729</v>
      </c>
      <c r="E694" s="264" t="s">
        <v>6728</v>
      </c>
      <c r="F694" s="264" t="s">
        <v>6727</v>
      </c>
      <c r="G694" s="264"/>
      <c r="H694" s="263" t="s">
        <v>6726</v>
      </c>
      <c r="I694" s="262" t="s">
        <v>6725</v>
      </c>
      <c r="J694" s="261" t="s">
        <v>6724</v>
      </c>
      <c r="K694" s="261" t="s">
        <v>6723</v>
      </c>
    </row>
    <row r="695" spans="1:11" ht="79.2" x14ac:dyDescent="0.25">
      <c r="A695" s="248" t="s">
        <v>4484</v>
      </c>
      <c r="B695" s="247" t="s">
        <v>6721</v>
      </c>
      <c r="C695" s="260" t="s">
        <v>11570</v>
      </c>
      <c r="D695" s="247" t="s">
        <v>187</v>
      </c>
      <c r="E695" s="247" t="s">
        <v>401</v>
      </c>
      <c r="F695" s="247" t="s">
        <v>6802</v>
      </c>
      <c r="G695" s="247"/>
      <c r="H695" s="259" t="s">
        <v>178</v>
      </c>
      <c r="I695" s="258">
        <v>1</v>
      </c>
      <c r="J695" s="257">
        <v>0</v>
      </c>
      <c r="K695" s="257">
        <f>TRUNC(J695*I695,2)</f>
        <v>0</v>
      </c>
    </row>
    <row r="696" spans="1:11" ht="26.4" x14ac:dyDescent="0.25">
      <c r="A696" s="248" t="s">
        <v>4485</v>
      </c>
      <c r="B696" s="268" t="s">
        <v>6797</v>
      </c>
      <c r="C696" s="269" t="s">
        <v>6800</v>
      </c>
      <c r="D696" s="268" t="s">
        <v>187</v>
      </c>
      <c r="E696" s="268" t="s">
        <v>6799</v>
      </c>
      <c r="F696" s="268" t="s">
        <v>6794</v>
      </c>
      <c r="G696" s="268"/>
      <c r="H696" s="267" t="s">
        <v>147</v>
      </c>
      <c r="I696" s="266">
        <v>0.13400000000000001</v>
      </c>
      <c r="J696" s="265">
        <v>18.79</v>
      </c>
      <c r="K696" s="265">
        <v>2.52</v>
      </c>
    </row>
    <row r="697" spans="1:11" ht="26.4" x14ac:dyDescent="0.25">
      <c r="A697" s="248" t="s">
        <v>4486</v>
      </c>
      <c r="B697" s="268" t="s">
        <v>6797</v>
      </c>
      <c r="C697" s="269" t="s">
        <v>6796</v>
      </c>
      <c r="D697" s="268" t="s">
        <v>187</v>
      </c>
      <c r="E697" s="268" t="s">
        <v>6795</v>
      </c>
      <c r="F697" s="268" t="s">
        <v>6794</v>
      </c>
      <c r="G697" s="268"/>
      <c r="H697" s="267" t="s">
        <v>147</v>
      </c>
      <c r="I697" s="266">
        <v>0.13400000000000001</v>
      </c>
      <c r="J697" s="265">
        <v>26</v>
      </c>
      <c r="K697" s="265">
        <f>TRUNC(J697*I697,2)</f>
        <v>3.48</v>
      </c>
    </row>
    <row r="698" spans="1:11" ht="26.4" x14ac:dyDescent="0.25">
      <c r="A698" s="248" t="s">
        <v>4487</v>
      </c>
      <c r="B698" s="255" t="s">
        <v>6713</v>
      </c>
      <c r="C698" s="256" t="s">
        <v>10050</v>
      </c>
      <c r="D698" s="255" t="s">
        <v>187</v>
      </c>
      <c r="E698" s="255" t="s">
        <v>10049</v>
      </c>
      <c r="F698" s="255" t="s">
        <v>6710</v>
      </c>
      <c r="G698" s="255"/>
      <c r="H698" s="254" t="s">
        <v>178</v>
      </c>
      <c r="I698" s="253">
        <v>1.0169999999999999</v>
      </c>
      <c r="J698" s="252">
        <v>3.23</v>
      </c>
      <c r="K698" s="252">
        <f>TRUNC(J698*I698,2)</f>
        <v>3.28</v>
      </c>
    </row>
    <row r="699" spans="1:11" ht="13.8" x14ac:dyDescent="0.25">
      <c r="A699" s="248" t="s">
        <v>4489</v>
      </c>
      <c r="B699" s="250"/>
      <c r="C699" s="250"/>
      <c r="D699" s="250"/>
      <c r="E699" s="250"/>
      <c r="F699" s="250"/>
      <c r="G699" s="251"/>
      <c r="H699" s="250"/>
      <c r="I699" s="250" t="s">
        <v>6708</v>
      </c>
      <c r="J699" s="249"/>
      <c r="K699" s="249">
        <f>SUM(K696:K698)</f>
        <v>9.2799999999999994</v>
      </c>
    </row>
    <row r="700" spans="1:11" ht="13.8" x14ac:dyDescent="0.25">
      <c r="A700" s="248" t="s">
        <v>4490</v>
      </c>
      <c r="B700" s="247"/>
      <c r="C700" s="247"/>
      <c r="D700" s="247"/>
      <c r="E700" s="247"/>
      <c r="F700" s="247"/>
      <c r="G700" s="247"/>
      <c r="H700" s="247"/>
      <c r="I700" s="247"/>
      <c r="J700" s="246"/>
      <c r="K700" s="246"/>
    </row>
    <row r="701" spans="1:11" ht="13.8" x14ac:dyDescent="0.25">
      <c r="A701" s="248" t="s">
        <v>4491</v>
      </c>
      <c r="B701" s="264" t="s">
        <v>11569</v>
      </c>
      <c r="C701" s="262" t="s">
        <v>6730</v>
      </c>
      <c r="D701" s="264" t="s">
        <v>6729</v>
      </c>
      <c r="E701" s="264" t="s">
        <v>6728</v>
      </c>
      <c r="F701" s="264" t="s">
        <v>6727</v>
      </c>
      <c r="G701" s="264"/>
      <c r="H701" s="263" t="s">
        <v>6726</v>
      </c>
      <c r="I701" s="262" t="s">
        <v>6725</v>
      </c>
      <c r="J701" s="261" t="s">
        <v>6724</v>
      </c>
      <c r="K701" s="261" t="s">
        <v>6723</v>
      </c>
    </row>
    <row r="702" spans="1:11" ht="79.2" x14ac:dyDescent="0.25">
      <c r="A702" s="248" t="s">
        <v>4492</v>
      </c>
      <c r="B702" s="247" t="s">
        <v>6721</v>
      </c>
      <c r="C702" s="260" t="s">
        <v>11568</v>
      </c>
      <c r="D702" s="247" t="s">
        <v>187</v>
      </c>
      <c r="E702" s="247" t="s">
        <v>403</v>
      </c>
      <c r="F702" s="247" t="s">
        <v>6802</v>
      </c>
      <c r="G702" s="247"/>
      <c r="H702" s="259" t="s">
        <v>178</v>
      </c>
      <c r="I702" s="258">
        <v>1</v>
      </c>
      <c r="J702" s="257">
        <v>0</v>
      </c>
      <c r="K702" s="257">
        <f>TRUNC(J702*I702,2)</f>
        <v>0</v>
      </c>
    </row>
    <row r="703" spans="1:11" ht="26.4" x14ac:dyDescent="0.25">
      <c r="A703" s="248" t="s">
        <v>4493</v>
      </c>
      <c r="B703" s="268" t="s">
        <v>6797</v>
      </c>
      <c r="C703" s="269" t="s">
        <v>6800</v>
      </c>
      <c r="D703" s="268" t="s">
        <v>187</v>
      </c>
      <c r="E703" s="268" t="s">
        <v>6799</v>
      </c>
      <c r="F703" s="268" t="s">
        <v>6794</v>
      </c>
      <c r="G703" s="268"/>
      <c r="H703" s="267" t="s">
        <v>147</v>
      </c>
      <c r="I703" s="266">
        <v>8.5999999999999993E-2</v>
      </c>
      <c r="J703" s="265">
        <v>18.79</v>
      </c>
      <c r="K703" s="265">
        <f>TRUNC(J703*I703,2)</f>
        <v>1.61</v>
      </c>
    </row>
    <row r="704" spans="1:11" ht="26.4" x14ac:dyDescent="0.25">
      <c r="A704" s="248" t="s">
        <v>4494</v>
      </c>
      <c r="B704" s="268" t="s">
        <v>6797</v>
      </c>
      <c r="C704" s="269" t="s">
        <v>6796</v>
      </c>
      <c r="D704" s="268" t="s">
        <v>187</v>
      </c>
      <c r="E704" s="268" t="s">
        <v>6795</v>
      </c>
      <c r="F704" s="268" t="s">
        <v>6794</v>
      </c>
      <c r="G704" s="268"/>
      <c r="H704" s="267" t="s">
        <v>147</v>
      </c>
      <c r="I704" s="266">
        <v>8.5999999999999993E-2</v>
      </c>
      <c r="J704" s="265">
        <v>26</v>
      </c>
      <c r="K704" s="265">
        <f>TRUNC(J704*I704,2)</f>
        <v>2.23</v>
      </c>
    </row>
    <row r="705" spans="1:11" ht="26.4" x14ac:dyDescent="0.25">
      <c r="A705" s="248" t="s">
        <v>4495</v>
      </c>
      <c r="B705" s="255" t="s">
        <v>6713</v>
      </c>
      <c r="C705" s="256" t="s">
        <v>7882</v>
      </c>
      <c r="D705" s="255" t="s">
        <v>187</v>
      </c>
      <c r="E705" s="255" t="s">
        <v>7881</v>
      </c>
      <c r="F705" s="255" t="s">
        <v>6710</v>
      </c>
      <c r="G705" s="255"/>
      <c r="H705" s="254" t="s">
        <v>178</v>
      </c>
      <c r="I705" s="253">
        <v>1.1000000000000001</v>
      </c>
      <c r="J705" s="252">
        <v>6.23</v>
      </c>
      <c r="K705" s="252">
        <f>TRUNC(J705*I705,2)</f>
        <v>6.85</v>
      </c>
    </row>
    <row r="706" spans="1:11" ht="26.4" x14ac:dyDescent="0.25">
      <c r="A706" s="248" t="s">
        <v>4496</v>
      </c>
      <c r="B706" s="255" t="s">
        <v>6713</v>
      </c>
      <c r="C706" s="256" t="s">
        <v>9133</v>
      </c>
      <c r="D706" s="255" t="s">
        <v>187</v>
      </c>
      <c r="E706" s="255" t="s">
        <v>9132</v>
      </c>
      <c r="F706" s="255" t="s">
        <v>6710</v>
      </c>
      <c r="G706" s="255"/>
      <c r="H706" s="254" t="s">
        <v>310</v>
      </c>
      <c r="I706" s="253">
        <v>2E-3</v>
      </c>
      <c r="J706" s="252">
        <v>23.27</v>
      </c>
      <c r="K706" s="252">
        <f>TRUNC(J706*I706,2)</f>
        <v>0.04</v>
      </c>
    </row>
    <row r="707" spans="1:11" ht="13.8" x14ac:dyDescent="0.25">
      <c r="A707" s="248" t="s">
        <v>4498</v>
      </c>
      <c r="B707" s="250"/>
      <c r="C707" s="250"/>
      <c r="D707" s="250"/>
      <c r="E707" s="250"/>
      <c r="F707" s="250"/>
      <c r="G707" s="251"/>
      <c r="H707" s="250"/>
      <c r="I707" s="250" t="s">
        <v>6708</v>
      </c>
      <c r="J707" s="249"/>
      <c r="K707" s="249">
        <f>SUM(K703:K706)</f>
        <v>10.729999999999999</v>
      </c>
    </row>
    <row r="708" spans="1:11" ht="13.8" x14ac:dyDescent="0.25">
      <c r="A708" s="248" t="s">
        <v>4499</v>
      </c>
      <c r="B708" s="247"/>
      <c r="C708" s="247"/>
      <c r="D708" s="247"/>
      <c r="E708" s="247"/>
      <c r="F708" s="247"/>
      <c r="G708" s="247"/>
      <c r="H708" s="247"/>
      <c r="I708" s="247"/>
      <c r="J708" s="246"/>
      <c r="K708" s="246"/>
    </row>
    <row r="709" spans="1:11" ht="13.8" x14ac:dyDescent="0.25">
      <c r="A709" s="248" t="s">
        <v>4500</v>
      </c>
      <c r="B709" s="264" t="s">
        <v>11567</v>
      </c>
      <c r="C709" s="262" t="s">
        <v>6730</v>
      </c>
      <c r="D709" s="264" t="s">
        <v>6729</v>
      </c>
      <c r="E709" s="264" t="s">
        <v>6728</v>
      </c>
      <c r="F709" s="264" t="s">
        <v>6727</v>
      </c>
      <c r="G709" s="264"/>
      <c r="H709" s="263" t="s">
        <v>6726</v>
      </c>
      <c r="I709" s="262" t="s">
        <v>6725</v>
      </c>
      <c r="J709" s="261" t="s">
        <v>6724</v>
      </c>
      <c r="K709" s="261" t="s">
        <v>6723</v>
      </c>
    </row>
    <row r="710" spans="1:11" ht="26.4" x14ac:dyDescent="0.25">
      <c r="A710" s="248" t="s">
        <v>4501</v>
      </c>
      <c r="B710" s="247" t="s">
        <v>6721</v>
      </c>
      <c r="C710" s="260" t="s">
        <v>11566</v>
      </c>
      <c r="D710" s="247" t="s">
        <v>6711</v>
      </c>
      <c r="E710" s="247" t="s">
        <v>405</v>
      </c>
      <c r="F710" s="247">
        <v>7</v>
      </c>
      <c r="G710" s="247"/>
      <c r="H710" s="259" t="s">
        <v>6423</v>
      </c>
      <c r="I710" s="258">
        <v>1</v>
      </c>
      <c r="J710" s="257"/>
      <c r="K710" s="257"/>
    </row>
    <row r="711" spans="1:11" ht="26.4" x14ac:dyDescent="0.25">
      <c r="A711" s="248" t="s">
        <v>4502</v>
      </c>
      <c r="B711" s="255" t="s">
        <v>6713</v>
      </c>
      <c r="C711" s="256" t="s">
        <v>6718</v>
      </c>
      <c r="D711" s="255" t="s">
        <v>6711</v>
      </c>
      <c r="E711" s="255" t="s">
        <v>6392</v>
      </c>
      <c r="F711" s="255" t="s">
        <v>6715</v>
      </c>
      <c r="G711" s="255"/>
      <c r="H711" s="254" t="s">
        <v>58</v>
      </c>
      <c r="I711" s="253">
        <v>0.34</v>
      </c>
      <c r="J711" s="252">
        <v>13.47</v>
      </c>
      <c r="K711" s="252">
        <v>4.58</v>
      </c>
    </row>
    <row r="712" spans="1:11" ht="26.4" x14ac:dyDescent="0.25">
      <c r="A712" s="248" t="s">
        <v>4503</v>
      </c>
      <c r="B712" s="255" t="s">
        <v>6713</v>
      </c>
      <c r="C712" s="256" t="s">
        <v>6782</v>
      </c>
      <c r="D712" s="255" t="s">
        <v>6711</v>
      </c>
      <c r="E712" s="255" t="s">
        <v>6391</v>
      </c>
      <c r="F712" s="255" t="s">
        <v>6715</v>
      </c>
      <c r="G712" s="255"/>
      <c r="H712" s="254" t="s">
        <v>58</v>
      </c>
      <c r="I712" s="253">
        <v>0.34</v>
      </c>
      <c r="J712" s="252">
        <v>19.95</v>
      </c>
      <c r="K712" s="252">
        <f>TRUNC(J712*I712,2)</f>
        <v>6.78</v>
      </c>
    </row>
    <row r="713" spans="1:11" ht="26.4" x14ac:dyDescent="0.25">
      <c r="A713" s="248" t="s">
        <v>4504</v>
      </c>
      <c r="B713" s="255" t="s">
        <v>6713</v>
      </c>
      <c r="C713" s="256" t="s">
        <v>11565</v>
      </c>
      <c r="D713" s="255" t="s">
        <v>6711</v>
      </c>
      <c r="E713" s="255" t="s">
        <v>405</v>
      </c>
      <c r="F713" s="255" t="s">
        <v>6710</v>
      </c>
      <c r="G713" s="255"/>
      <c r="H713" s="254" t="s">
        <v>6423</v>
      </c>
      <c r="I713" s="253">
        <v>1</v>
      </c>
      <c r="J713" s="252">
        <v>7.56</v>
      </c>
      <c r="K713" s="252">
        <f>TRUNC(J713*I713,2)</f>
        <v>7.56</v>
      </c>
    </row>
    <row r="714" spans="1:11" ht="13.8" x14ac:dyDescent="0.25">
      <c r="A714" s="248" t="s">
        <v>4506</v>
      </c>
      <c r="B714" s="250"/>
      <c r="C714" s="250"/>
      <c r="D714" s="250"/>
      <c r="E714" s="250"/>
      <c r="F714" s="250"/>
      <c r="G714" s="251"/>
      <c r="H714" s="250"/>
      <c r="I714" s="250" t="s">
        <v>6708</v>
      </c>
      <c r="J714" s="249"/>
      <c r="K714" s="249">
        <f>SUM(K711:K713)</f>
        <v>18.919999999999998</v>
      </c>
    </row>
    <row r="715" spans="1:11" ht="13.8" x14ac:dyDescent="0.25">
      <c r="A715" s="248" t="s">
        <v>4507</v>
      </c>
      <c r="B715" s="247"/>
      <c r="C715" s="247"/>
      <c r="D715" s="247"/>
      <c r="E715" s="247"/>
      <c r="F715" s="247"/>
      <c r="G715" s="247"/>
      <c r="H715" s="247"/>
      <c r="I715" s="247"/>
      <c r="J715" s="246"/>
      <c r="K715" s="246"/>
    </row>
    <row r="716" spans="1:11" ht="13.8" x14ac:dyDescent="0.25">
      <c r="A716" s="248" t="s">
        <v>4508</v>
      </c>
      <c r="B716" s="264" t="s">
        <v>11564</v>
      </c>
      <c r="C716" s="262" t="s">
        <v>6730</v>
      </c>
      <c r="D716" s="264" t="s">
        <v>6729</v>
      </c>
      <c r="E716" s="264" t="s">
        <v>6728</v>
      </c>
      <c r="F716" s="264" t="s">
        <v>6727</v>
      </c>
      <c r="G716" s="264"/>
      <c r="H716" s="263" t="s">
        <v>6726</v>
      </c>
      <c r="I716" s="262" t="s">
        <v>6725</v>
      </c>
      <c r="J716" s="261" t="s">
        <v>6724</v>
      </c>
      <c r="K716" s="261" t="s">
        <v>6723</v>
      </c>
    </row>
    <row r="717" spans="1:11" ht="26.4" x14ac:dyDescent="0.25">
      <c r="A717" s="248" t="s">
        <v>4509</v>
      </c>
      <c r="B717" s="247" t="s">
        <v>6721</v>
      </c>
      <c r="C717" s="260" t="s">
        <v>11563</v>
      </c>
      <c r="D717" s="247" t="s">
        <v>6711</v>
      </c>
      <c r="E717" s="247" t="s">
        <v>407</v>
      </c>
      <c r="F717" s="247">
        <v>7</v>
      </c>
      <c r="G717" s="247"/>
      <c r="H717" s="259" t="s">
        <v>6423</v>
      </c>
      <c r="I717" s="258">
        <v>1</v>
      </c>
      <c r="J717" s="257"/>
      <c r="K717" s="257"/>
    </row>
    <row r="718" spans="1:11" ht="26.4" x14ac:dyDescent="0.25">
      <c r="A718" s="248" t="s">
        <v>4510</v>
      </c>
      <c r="B718" s="255" t="s">
        <v>6713</v>
      </c>
      <c r="C718" s="256" t="s">
        <v>6718</v>
      </c>
      <c r="D718" s="255" t="s">
        <v>6711</v>
      </c>
      <c r="E718" s="255" t="s">
        <v>6392</v>
      </c>
      <c r="F718" s="255" t="s">
        <v>6715</v>
      </c>
      <c r="G718" s="255"/>
      <c r="H718" s="254" t="s">
        <v>58</v>
      </c>
      <c r="I718" s="253">
        <v>0.08</v>
      </c>
      <c r="J718" s="252">
        <v>13.47</v>
      </c>
      <c r="K718" s="252">
        <f>TRUNC(J718*I718,2)</f>
        <v>1.07</v>
      </c>
    </row>
    <row r="719" spans="1:11" ht="26.4" x14ac:dyDescent="0.25">
      <c r="A719" s="248" t="s">
        <v>4511</v>
      </c>
      <c r="B719" s="255" t="s">
        <v>6713</v>
      </c>
      <c r="C719" s="256" t="s">
        <v>6782</v>
      </c>
      <c r="D719" s="255" t="s">
        <v>6711</v>
      </c>
      <c r="E719" s="255" t="s">
        <v>6391</v>
      </c>
      <c r="F719" s="255" t="s">
        <v>6715</v>
      </c>
      <c r="G719" s="255"/>
      <c r="H719" s="254" t="s">
        <v>58</v>
      </c>
      <c r="I719" s="253">
        <v>0.08</v>
      </c>
      <c r="J719" s="252">
        <v>19.95</v>
      </c>
      <c r="K719" s="252">
        <f>TRUNC(J719*I719,2)</f>
        <v>1.59</v>
      </c>
    </row>
    <row r="720" spans="1:11" ht="26.4" x14ac:dyDescent="0.25">
      <c r="A720" s="248" t="s">
        <v>4512</v>
      </c>
      <c r="B720" s="255" t="s">
        <v>6713</v>
      </c>
      <c r="C720" s="256" t="s">
        <v>11562</v>
      </c>
      <c r="D720" s="255" t="s">
        <v>6711</v>
      </c>
      <c r="E720" s="255" t="s">
        <v>11561</v>
      </c>
      <c r="F720" s="255" t="s">
        <v>6710</v>
      </c>
      <c r="G720" s="255"/>
      <c r="H720" s="254" t="s">
        <v>6423</v>
      </c>
      <c r="I720" s="253">
        <v>1</v>
      </c>
      <c r="J720" s="252">
        <v>1.92</v>
      </c>
      <c r="K720" s="252">
        <f>TRUNC(J720*I720,2)</f>
        <v>1.92</v>
      </c>
    </row>
    <row r="721" spans="1:11" ht="13.8" x14ac:dyDescent="0.25">
      <c r="A721" s="248" t="s">
        <v>4514</v>
      </c>
      <c r="B721" s="250"/>
      <c r="C721" s="250"/>
      <c r="D721" s="250"/>
      <c r="E721" s="250"/>
      <c r="F721" s="250"/>
      <c r="G721" s="251"/>
      <c r="H721" s="250"/>
      <c r="I721" s="250" t="s">
        <v>6708</v>
      </c>
      <c r="J721" s="249"/>
      <c r="K721" s="249">
        <f>SUM(K718:K720)</f>
        <v>4.58</v>
      </c>
    </row>
    <row r="722" spans="1:11" ht="13.8" x14ac:dyDescent="0.25">
      <c r="A722" s="248" t="s">
        <v>4515</v>
      </c>
      <c r="B722" s="247"/>
      <c r="C722" s="247"/>
      <c r="D722" s="247"/>
      <c r="E722" s="247"/>
      <c r="F722" s="247"/>
      <c r="G722" s="247"/>
      <c r="H722" s="247"/>
      <c r="I722" s="247"/>
      <c r="J722" s="246"/>
      <c r="K722" s="246"/>
    </row>
    <row r="723" spans="1:11" ht="13.8" x14ac:dyDescent="0.25">
      <c r="A723" s="248" t="s">
        <v>4516</v>
      </c>
      <c r="B723" s="264" t="s">
        <v>11560</v>
      </c>
      <c r="C723" s="262" t="s">
        <v>6730</v>
      </c>
      <c r="D723" s="264" t="s">
        <v>6729</v>
      </c>
      <c r="E723" s="264" t="s">
        <v>6728</v>
      </c>
      <c r="F723" s="264" t="s">
        <v>6727</v>
      </c>
      <c r="G723" s="264"/>
      <c r="H723" s="263" t="s">
        <v>6726</v>
      </c>
      <c r="I723" s="262" t="s">
        <v>6725</v>
      </c>
      <c r="J723" s="261" t="s">
        <v>6724</v>
      </c>
      <c r="K723" s="261" t="s">
        <v>6723</v>
      </c>
    </row>
    <row r="724" spans="1:11" ht="26.4" x14ac:dyDescent="0.25">
      <c r="A724" s="248" t="s">
        <v>4517</v>
      </c>
      <c r="B724" s="247" t="s">
        <v>6721</v>
      </c>
      <c r="C724" s="260" t="s">
        <v>11559</v>
      </c>
      <c r="D724" s="247" t="s">
        <v>6711</v>
      </c>
      <c r="E724" s="247" t="s">
        <v>409</v>
      </c>
      <c r="F724" s="247">
        <v>7</v>
      </c>
      <c r="G724" s="247"/>
      <c r="H724" s="259" t="s">
        <v>6423</v>
      </c>
      <c r="I724" s="258">
        <v>1</v>
      </c>
      <c r="J724" s="257"/>
      <c r="K724" s="257"/>
    </row>
    <row r="725" spans="1:11" ht="26.4" x14ac:dyDescent="0.25">
      <c r="A725" s="248" t="s">
        <v>4518</v>
      </c>
      <c r="B725" s="255" t="s">
        <v>6713</v>
      </c>
      <c r="C725" s="256" t="s">
        <v>6718</v>
      </c>
      <c r="D725" s="255" t="s">
        <v>6711</v>
      </c>
      <c r="E725" s="255" t="s">
        <v>6392</v>
      </c>
      <c r="F725" s="255" t="s">
        <v>6715</v>
      </c>
      <c r="G725" s="255"/>
      <c r="H725" s="254" t="s">
        <v>58</v>
      </c>
      <c r="I725" s="253">
        <v>0.03</v>
      </c>
      <c r="J725" s="252">
        <v>13.47</v>
      </c>
      <c r="K725" s="252">
        <f>TRUNC(J725*I725,2)</f>
        <v>0.4</v>
      </c>
    </row>
    <row r="726" spans="1:11" ht="26.4" x14ac:dyDescent="0.25">
      <c r="A726" s="248" t="s">
        <v>4519</v>
      </c>
      <c r="B726" s="255" t="s">
        <v>6713</v>
      </c>
      <c r="C726" s="256" t="s">
        <v>6782</v>
      </c>
      <c r="D726" s="255" t="s">
        <v>6711</v>
      </c>
      <c r="E726" s="255" t="s">
        <v>6391</v>
      </c>
      <c r="F726" s="255" t="s">
        <v>6715</v>
      </c>
      <c r="G726" s="255"/>
      <c r="H726" s="254" t="s">
        <v>58</v>
      </c>
      <c r="I726" s="253">
        <v>0.03</v>
      </c>
      <c r="J726" s="252">
        <v>19.95</v>
      </c>
      <c r="K726" s="252">
        <f>TRUNC(J726*I726,2)</f>
        <v>0.59</v>
      </c>
    </row>
    <row r="727" spans="1:11" ht="26.4" x14ac:dyDescent="0.25">
      <c r="A727" s="248" t="s">
        <v>4520</v>
      </c>
      <c r="B727" s="255" t="s">
        <v>6713</v>
      </c>
      <c r="C727" s="256" t="s">
        <v>11558</v>
      </c>
      <c r="D727" s="255" t="s">
        <v>6711</v>
      </c>
      <c r="E727" s="255" t="s">
        <v>11557</v>
      </c>
      <c r="F727" s="255" t="s">
        <v>6710</v>
      </c>
      <c r="G727" s="255"/>
      <c r="H727" s="254" t="s">
        <v>6423</v>
      </c>
      <c r="I727" s="253">
        <v>1</v>
      </c>
      <c r="J727" s="252">
        <v>0.23</v>
      </c>
      <c r="K727" s="252">
        <f>TRUNC(J727*I727,2)</f>
        <v>0.23</v>
      </c>
    </row>
    <row r="728" spans="1:11" ht="13.8" x14ac:dyDescent="0.25">
      <c r="A728" s="248" t="s">
        <v>4522</v>
      </c>
      <c r="B728" s="250"/>
      <c r="C728" s="250"/>
      <c r="D728" s="250"/>
      <c r="E728" s="250"/>
      <c r="F728" s="250"/>
      <c r="G728" s="251"/>
      <c r="H728" s="250"/>
      <c r="I728" s="250" t="s">
        <v>6708</v>
      </c>
      <c r="J728" s="249"/>
      <c r="K728" s="249">
        <f>SUM(K725:K727)</f>
        <v>1.22</v>
      </c>
    </row>
    <row r="729" spans="1:11" ht="13.8" x14ac:dyDescent="0.25">
      <c r="A729" s="248" t="s">
        <v>4523</v>
      </c>
      <c r="B729" s="247"/>
      <c r="C729" s="247"/>
      <c r="D729" s="247"/>
      <c r="E729" s="247"/>
      <c r="F729" s="247"/>
      <c r="G729" s="247"/>
      <c r="H729" s="247"/>
      <c r="I729" s="247"/>
      <c r="J729" s="246"/>
      <c r="K729" s="246"/>
    </row>
    <row r="730" spans="1:11" ht="13.8" x14ac:dyDescent="0.25">
      <c r="A730" s="248" t="s">
        <v>4524</v>
      </c>
      <c r="B730" s="264" t="s">
        <v>11556</v>
      </c>
      <c r="C730" s="262" t="s">
        <v>6730</v>
      </c>
      <c r="D730" s="264" t="s">
        <v>6729</v>
      </c>
      <c r="E730" s="264" t="s">
        <v>6728</v>
      </c>
      <c r="F730" s="264" t="s">
        <v>6727</v>
      </c>
      <c r="G730" s="264"/>
      <c r="H730" s="263" t="s">
        <v>6726</v>
      </c>
      <c r="I730" s="262" t="s">
        <v>6725</v>
      </c>
      <c r="J730" s="261" t="s">
        <v>6724</v>
      </c>
      <c r="K730" s="261" t="s">
        <v>6723</v>
      </c>
    </row>
    <row r="731" spans="1:11" ht="26.4" x14ac:dyDescent="0.25">
      <c r="A731" s="248" t="s">
        <v>4525</v>
      </c>
      <c r="B731" s="247" t="s">
        <v>6721</v>
      </c>
      <c r="C731" s="260" t="s">
        <v>11555</v>
      </c>
      <c r="D731" s="247" t="s">
        <v>6711</v>
      </c>
      <c r="E731" s="247" t="s">
        <v>411</v>
      </c>
      <c r="F731" s="247">
        <v>7</v>
      </c>
      <c r="G731" s="247"/>
      <c r="H731" s="259" t="s">
        <v>6517</v>
      </c>
      <c r="I731" s="258">
        <v>1</v>
      </c>
      <c r="J731" s="257"/>
      <c r="K731" s="257"/>
    </row>
    <row r="732" spans="1:11" ht="26.4" x14ac:dyDescent="0.25">
      <c r="A732" s="248" t="s">
        <v>4526</v>
      </c>
      <c r="B732" s="255" t="s">
        <v>6713</v>
      </c>
      <c r="C732" s="256" t="s">
        <v>6718</v>
      </c>
      <c r="D732" s="255" t="s">
        <v>6711</v>
      </c>
      <c r="E732" s="255" t="s">
        <v>6392</v>
      </c>
      <c r="F732" s="255" t="s">
        <v>6715</v>
      </c>
      <c r="G732" s="255"/>
      <c r="H732" s="254" t="s">
        <v>58</v>
      </c>
      <c r="I732" s="253">
        <v>0.28999999999999998</v>
      </c>
      <c r="J732" s="252">
        <v>13.47</v>
      </c>
      <c r="K732" s="252">
        <f>TRUNC(J732*I732,2)</f>
        <v>3.9</v>
      </c>
    </row>
    <row r="733" spans="1:11" ht="26.4" x14ac:dyDescent="0.25">
      <c r="A733" s="248" t="s">
        <v>4527</v>
      </c>
      <c r="B733" s="255" t="s">
        <v>6713</v>
      </c>
      <c r="C733" s="256" t="s">
        <v>6782</v>
      </c>
      <c r="D733" s="255" t="s">
        <v>6711</v>
      </c>
      <c r="E733" s="255" t="s">
        <v>6391</v>
      </c>
      <c r="F733" s="255" t="s">
        <v>6715</v>
      </c>
      <c r="G733" s="255"/>
      <c r="H733" s="254" t="s">
        <v>58</v>
      </c>
      <c r="I733" s="253">
        <v>0.28999999999999998</v>
      </c>
      <c r="J733" s="252">
        <v>19.95</v>
      </c>
      <c r="K733" s="252">
        <f>TRUNC(J733*I733,2)</f>
        <v>5.78</v>
      </c>
    </row>
    <row r="734" spans="1:11" ht="26.4" x14ac:dyDescent="0.25">
      <c r="A734" s="248" t="s">
        <v>4528</v>
      </c>
      <c r="B734" s="255" t="s">
        <v>6713</v>
      </c>
      <c r="C734" s="256" t="s">
        <v>11554</v>
      </c>
      <c r="D734" s="255" t="s">
        <v>6711</v>
      </c>
      <c r="E734" s="255" t="s">
        <v>11553</v>
      </c>
      <c r="F734" s="255" t="s">
        <v>6710</v>
      </c>
      <c r="G734" s="255"/>
      <c r="H734" s="254" t="s">
        <v>6423</v>
      </c>
      <c r="I734" s="253">
        <v>1</v>
      </c>
      <c r="J734" s="252">
        <v>7.22</v>
      </c>
      <c r="K734" s="252">
        <f>TRUNC(J734*I734,2)</f>
        <v>7.22</v>
      </c>
    </row>
    <row r="735" spans="1:11" ht="13.8" x14ac:dyDescent="0.25">
      <c r="A735" s="248" t="s">
        <v>4530</v>
      </c>
      <c r="B735" s="250"/>
      <c r="C735" s="250"/>
      <c r="D735" s="250"/>
      <c r="E735" s="250"/>
      <c r="F735" s="250"/>
      <c r="G735" s="251"/>
      <c r="H735" s="250"/>
      <c r="I735" s="250" t="s">
        <v>6708</v>
      </c>
      <c r="J735" s="249"/>
      <c r="K735" s="249">
        <f>SUM(K732:K734)</f>
        <v>16.899999999999999</v>
      </c>
    </row>
    <row r="736" spans="1:11" ht="13.8" x14ac:dyDescent="0.25">
      <c r="A736" s="248" t="s">
        <v>4531</v>
      </c>
      <c r="B736" s="247"/>
      <c r="C736" s="247"/>
      <c r="D736" s="247"/>
      <c r="E736" s="247"/>
      <c r="F736" s="247"/>
      <c r="G736" s="247"/>
      <c r="H736" s="247"/>
      <c r="I736" s="247"/>
      <c r="J736" s="246"/>
      <c r="K736" s="246"/>
    </row>
    <row r="737" spans="1:11" ht="13.8" x14ac:dyDescent="0.25">
      <c r="A737" s="248" t="s">
        <v>4532</v>
      </c>
      <c r="B737" s="264" t="s">
        <v>11552</v>
      </c>
      <c r="C737" s="262" t="s">
        <v>6730</v>
      </c>
      <c r="D737" s="264" t="s">
        <v>6729</v>
      </c>
      <c r="E737" s="264" t="s">
        <v>6728</v>
      </c>
      <c r="F737" s="264" t="s">
        <v>6727</v>
      </c>
      <c r="G737" s="264"/>
      <c r="H737" s="263" t="s">
        <v>6726</v>
      </c>
      <c r="I737" s="262" t="s">
        <v>6725</v>
      </c>
      <c r="J737" s="261" t="s">
        <v>6724</v>
      </c>
      <c r="K737" s="261" t="s">
        <v>6723</v>
      </c>
    </row>
    <row r="738" spans="1:11" ht="26.4" x14ac:dyDescent="0.25">
      <c r="A738" s="248" t="s">
        <v>4533</v>
      </c>
      <c r="B738" s="247" t="s">
        <v>6721</v>
      </c>
      <c r="C738" s="260" t="s">
        <v>11551</v>
      </c>
      <c r="D738" s="247" t="s">
        <v>6711</v>
      </c>
      <c r="E738" s="247" t="s">
        <v>413</v>
      </c>
      <c r="F738" s="247">
        <v>7</v>
      </c>
      <c r="G738" s="247"/>
      <c r="H738" s="259" t="s">
        <v>6517</v>
      </c>
      <c r="I738" s="258">
        <v>1</v>
      </c>
      <c r="J738" s="257"/>
      <c r="K738" s="257"/>
    </row>
    <row r="739" spans="1:11" ht="26.4" x14ac:dyDescent="0.25">
      <c r="A739" s="248" t="s">
        <v>4534</v>
      </c>
      <c r="B739" s="255" t="s">
        <v>6713</v>
      </c>
      <c r="C739" s="256" t="s">
        <v>6718</v>
      </c>
      <c r="D739" s="255" t="s">
        <v>6711</v>
      </c>
      <c r="E739" s="255" t="s">
        <v>6392</v>
      </c>
      <c r="F739" s="255" t="s">
        <v>6715</v>
      </c>
      <c r="G739" s="255"/>
      <c r="H739" s="254" t="s">
        <v>58</v>
      </c>
      <c r="I739" s="253">
        <v>0.28999999999999998</v>
      </c>
      <c r="J739" s="252">
        <v>13.47</v>
      </c>
      <c r="K739" s="252">
        <f>TRUNC(J739*I739,2)</f>
        <v>3.9</v>
      </c>
    </row>
    <row r="740" spans="1:11" ht="26.4" x14ac:dyDescent="0.25">
      <c r="A740" s="248" t="s">
        <v>4535</v>
      </c>
      <c r="B740" s="255" t="s">
        <v>6713</v>
      </c>
      <c r="C740" s="256" t="s">
        <v>6782</v>
      </c>
      <c r="D740" s="255" t="s">
        <v>6711</v>
      </c>
      <c r="E740" s="255" t="s">
        <v>6391</v>
      </c>
      <c r="F740" s="255" t="s">
        <v>6715</v>
      </c>
      <c r="G740" s="255"/>
      <c r="H740" s="254" t="s">
        <v>58</v>
      </c>
      <c r="I740" s="253">
        <v>0.28999999999999998</v>
      </c>
      <c r="J740" s="252">
        <v>19.95</v>
      </c>
      <c r="K740" s="252">
        <f>TRUNC(J740*I740,2)</f>
        <v>5.78</v>
      </c>
    </row>
    <row r="741" spans="1:11" ht="26.4" x14ac:dyDescent="0.25">
      <c r="A741" s="248" t="s">
        <v>4536</v>
      </c>
      <c r="B741" s="255" t="s">
        <v>6713</v>
      </c>
      <c r="C741" s="256" t="s">
        <v>11550</v>
      </c>
      <c r="D741" s="255" t="s">
        <v>6711</v>
      </c>
      <c r="E741" s="255" t="s">
        <v>11549</v>
      </c>
      <c r="F741" s="255" t="s">
        <v>6710</v>
      </c>
      <c r="G741" s="255"/>
      <c r="H741" s="254" t="s">
        <v>6423</v>
      </c>
      <c r="I741" s="253">
        <v>1</v>
      </c>
      <c r="J741" s="252">
        <v>10.68</v>
      </c>
      <c r="K741" s="252">
        <f>TRUNC(J741*I741,2)</f>
        <v>10.68</v>
      </c>
    </row>
    <row r="742" spans="1:11" ht="13.8" x14ac:dyDescent="0.25">
      <c r="A742" s="248" t="s">
        <v>4538</v>
      </c>
      <c r="B742" s="250"/>
      <c r="C742" s="250"/>
      <c r="D742" s="250"/>
      <c r="E742" s="250"/>
      <c r="F742" s="250"/>
      <c r="G742" s="251"/>
      <c r="H742" s="250"/>
      <c r="I742" s="250" t="s">
        <v>6708</v>
      </c>
      <c r="J742" s="249"/>
      <c r="K742" s="249">
        <f>SUM(K739:K741)</f>
        <v>20.36</v>
      </c>
    </row>
    <row r="743" spans="1:11" ht="13.8" x14ac:dyDescent="0.25">
      <c r="A743" s="248" t="s">
        <v>4539</v>
      </c>
      <c r="B743" s="247"/>
      <c r="C743" s="247"/>
      <c r="D743" s="247"/>
      <c r="E743" s="247"/>
      <c r="F743" s="247"/>
      <c r="G743" s="247"/>
      <c r="H743" s="247"/>
      <c r="I743" s="247"/>
      <c r="J743" s="246"/>
      <c r="K743" s="246"/>
    </row>
    <row r="744" spans="1:11" ht="13.8" x14ac:dyDescent="0.25">
      <c r="A744" s="248" t="s">
        <v>4540</v>
      </c>
      <c r="B744" s="264" t="s">
        <v>11548</v>
      </c>
      <c r="C744" s="262" t="s">
        <v>6730</v>
      </c>
      <c r="D744" s="264" t="s">
        <v>6729</v>
      </c>
      <c r="E744" s="264" t="s">
        <v>6728</v>
      </c>
      <c r="F744" s="264" t="s">
        <v>6727</v>
      </c>
      <c r="G744" s="264"/>
      <c r="H744" s="263" t="s">
        <v>6726</v>
      </c>
      <c r="I744" s="262" t="s">
        <v>6725</v>
      </c>
      <c r="J744" s="261" t="s">
        <v>6724</v>
      </c>
      <c r="K744" s="261" t="s">
        <v>6723</v>
      </c>
    </row>
    <row r="745" spans="1:11" ht="79.2" x14ac:dyDescent="0.25">
      <c r="A745" s="248" t="s">
        <v>4541</v>
      </c>
      <c r="B745" s="247" t="s">
        <v>6721</v>
      </c>
      <c r="C745" s="260" t="s">
        <v>11547</v>
      </c>
      <c r="D745" s="247" t="s">
        <v>187</v>
      </c>
      <c r="E745" s="247" t="s">
        <v>11546</v>
      </c>
      <c r="F745" s="247" t="s">
        <v>6802</v>
      </c>
      <c r="G745" s="247"/>
      <c r="H745" s="259" t="s">
        <v>135</v>
      </c>
      <c r="I745" s="258">
        <v>1</v>
      </c>
      <c r="J745" s="257">
        <v>0</v>
      </c>
      <c r="K745" s="257">
        <f>TRUNC(J745*I745,2)</f>
        <v>0</v>
      </c>
    </row>
    <row r="746" spans="1:11" ht="79.2" x14ac:dyDescent="0.25">
      <c r="A746" s="248" t="s">
        <v>4542</v>
      </c>
      <c r="B746" s="268" t="s">
        <v>6797</v>
      </c>
      <c r="C746" s="269" t="s">
        <v>9080</v>
      </c>
      <c r="D746" s="268" t="s">
        <v>187</v>
      </c>
      <c r="E746" s="268" t="s">
        <v>9079</v>
      </c>
      <c r="F746" s="268" t="s">
        <v>6802</v>
      </c>
      <c r="G746" s="268"/>
      <c r="H746" s="267" t="s">
        <v>135</v>
      </c>
      <c r="I746" s="266">
        <v>1</v>
      </c>
      <c r="J746" s="265">
        <v>9.15</v>
      </c>
      <c r="K746" s="265">
        <f>TRUNC(J746*I746,2)</f>
        <v>9.15</v>
      </c>
    </row>
    <row r="747" spans="1:11" ht="79.2" x14ac:dyDescent="0.25">
      <c r="A747" s="248" t="s">
        <v>4543</v>
      </c>
      <c r="B747" s="268" t="s">
        <v>6797</v>
      </c>
      <c r="C747" s="269" t="s">
        <v>11545</v>
      </c>
      <c r="D747" s="268" t="s">
        <v>187</v>
      </c>
      <c r="E747" s="268" t="s">
        <v>11544</v>
      </c>
      <c r="F747" s="268" t="s">
        <v>6802</v>
      </c>
      <c r="G747" s="268"/>
      <c r="H747" s="267" t="s">
        <v>135</v>
      </c>
      <c r="I747" s="266">
        <v>1</v>
      </c>
      <c r="J747" s="265">
        <v>31.02</v>
      </c>
      <c r="K747" s="265">
        <f>TRUNC(J747*I747,2)</f>
        <v>31.02</v>
      </c>
    </row>
    <row r="748" spans="1:11" ht="13.8" x14ac:dyDescent="0.25">
      <c r="A748" s="248" t="s">
        <v>4545</v>
      </c>
      <c r="B748" s="250"/>
      <c r="C748" s="250"/>
      <c r="D748" s="250"/>
      <c r="E748" s="250"/>
      <c r="F748" s="250"/>
      <c r="G748" s="251"/>
      <c r="H748" s="250"/>
      <c r="I748" s="250" t="s">
        <v>6708</v>
      </c>
      <c r="J748" s="249"/>
      <c r="K748" s="249">
        <f>SUM(K746:K747)</f>
        <v>40.17</v>
      </c>
    </row>
    <row r="749" spans="1:11" ht="13.8" x14ac:dyDescent="0.25">
      <c r="A749" s="248" t="s">
        <v>4546</v>
      </c>
      <c r="B749" s="247"/>
      <c r="C749" s="247"/>
      <c r="D749" s="247"/>
      <c r="E749" s="247"/>
      <c r="F749" s="247"/>
      <c r="G749" s="247"/>
      <c r="H749" s="247"/>
      <c r="I749" s="247"/>
      <c r="J749" s="246"/>
      <c r="K749" s="246"/>
    </row>
    <row r="750" spans="1:11" ht="13.8" x14ac:dyDescent="0.25">
      <c r="A750" s="248" t="s">
        <v>4547</v>
      </c>
      <c r="B750" s="264" t="s">
        <v>11543</v>
      </c>
      <c r="C750" s="262" t="s">
        <v>6730</v>
      </c>
      <c r="D750" s="264" t="s">
        <v>6729</v>
      </c>
      <c r="E750" s="264" t="s">
        <v>6728</v>
      </c>
      <c r="F750" s="264" t="s">
        <v>6727</v>
      </c>
      <c r="G750" s="264"/>
      <c r="H750" s="263" t="s">
        <v>6726</v>
      </c>
      <c r="I750" s="262" t="s">
        <v>6725</v>
      </c>
      <c r="J750" s="261" t="s">
        <v>6724</v>
      </c>
      <c r="K750" s="261" t="s">
        <v>6723</v>
      </c>
    </row>
    <row r="751" spans="1:11" ht="26.4" x14ac:dyDescent="0.25">
      <c r="A751" s="248" t="s">
        <v>4548</v>
      </c>
      <c r="B751" s="247" t="s">
        <v>6721</v>
      </c>
      <c r="C751" s="260" t="s">
        <v>11542</v>
      </c>
      <c r="D751" s="247" t="s">
        <v>6711</v>
      </c>
      <c r="E751" s="247" t="s">
        <v>416</v>
      </c>
      <c r="F751" s="247">
        <v>7</v>
      </c>
      <c r="G751" s="247"/>
      <c r="H751" s="259" t="s">
        <v>6517</v>
      </c>
      <c r="I751" s="258">
        <v>1</v>
      </c>
      <c r="J751" s="257"/>
      <c r="K751" s="257"/>
    </row>
    <row r="752" spans="1:11" ht="26.4" x14ac:dyDescent="0.25">
      <c r="A752" s="248" t="s">
        <v>4549</v>
      </c>
      <c r="B752" s="255" t="s">
        <v>6713</v>
      </c>
      <c r="C752" s="256" t="s">
        <v>6718</v>
      </c>
      <c r="D752" s="255" t="s">
        <v>6711</v>
      </c>
      <c r="E752" s="255" t="s">
        <v>6392</v>
      </c>
      <c r="F752" s="255" t="s">
        <v>6715</v>
      </c>
      <c r="G752" s="255"/>
      <c r="H752" s="254" t="s">
        <v>58</v>
      </c>
      <c r="I752" s="253">
        <v>0.37</v>
      </c>
      <c r="J752" s="252">
        <v>13.47</v>
      </c>
      <c r="K752" s="252">
        <f>TRUNC(J752*I752,2)</f>
        <v>4.9800000000000004</v>
      </c>
    </row>
    <row r="753" spans="1:11" ht="26.4" x14ac:dyDescent="0.25">
      <c r="A753" s="248" t="s">
        <v>4550</v>
      </c>
      <c r="B753" s="255" t="s">
        <v>6713</v>
      </c>
      <c r="C753" s="256" t="s">
        <v>6782</v>
      </c>
      <c r="D753" s="255" t="s">
        <v>6711</v>
      </c>
      <c r="E753" s="255" t="s">
        <v>6391</v>
      </c>
      <c r="F753" s="255" t="s">
        <v>6715</v>
      </c>
      <c r="G753" s="255"/>
      <c r="H753" s="254" t="s">
        <v>58</v>
      </c>
      <c r="I753" s="253">
        <v>0.37</v>
      </c>
      <c r="J753" s="252">
        <v>19.95</v>
      </c>
      <c r="K753" s="252">
        <f>TRUNC(J753*I753,2)</f>
        <v>7.38</v>
      </c>
    </row>
    <row r="754" spans="1:11" ht="26.4" x14ac:dyDescent="0.25">
      <c r="A754" s="248" t="s">
        <v>4551</v>
      </c>
      <c r="B754" s="255" t="s">
        <v>6713</v>
      </c>
      <c r="C754" s="256" t="s">
        <v>11541</v>
      </c>
      <c r="D754" s="255" t="s">
        <v>6711</v>
      </c>
      <c r="E754" s="255" t="s">
        <v>11540</v>
      </c>
      <c r="F754" s="255" t="s">
        <v>6710</v>
      </c>
      <c r="G754" s="255"/>
      <c r="H754" s="254" t="s">
        <v>6423</v>
      </c>
      <c r="I754" s="253">
        <v>1</v>
      </c>
      <c r="J754" s="252">
        <v>10.37</v>
      </c>
      <c r="K754" s="252">
        <f>TRUNC(J754*I754,2)</f>
        <v>10.37</v>
      </c>
    </row>
    <row r="755" spans="1:11" ht="13.8" x14ac:dyDescent="0.25">
      <c r="A755" s="248" t="s">
        <v>4553</v>
      </c>
      <c r="B755" s="250"/>
      <c r="C755" s="250"/>
      <c r="D755" s="250"/>
      <c r="E755" s="250"/>
      <c r="F755" s="250"/>
      <c r="G755" s="251"/>
      <c r="H755" s="250"/>
      <c r="I755" s="250" t="s">
        <v>6708</v>
      </c>
      <c r="J755" s="249"/>
      <c r="K755" s="249">
        <f>SUM(K752:K754)</f>
        <v>22.729999999999997</v>
      </c>
    </row>
    <row r="756" spans="1:11" ht="13.8" x14ac:dyDescent="0.25">
      <c r="A756" s="248" t="s">
        <v>4554</v>
      </c>
      <c r="B756" s="247"/>
      <c r="C756" s="247"/>
      <c r="D756" s="247"/>
      <c r="E756" s="247"/>
      <c r="F756" s="247"/>
      <c r="G756" s="247"/>
      <c r="H756" s="247"/>
      <c r="I756" s="247"/>
      <c r="J756" s="246"/>
      <c r="K756" s="246"/>
    </row>
    <row r="757" spans="1:11" ht="13.8" x14ac:dyDescent="0.25">
      <c r="A757" s="248" t="s">
        <v>4555</v>
      </c>
      <c r="B757" s="264" t="s">
        <v>11539</v>
      </c>
      <c r="C757" s="262" t="s">
        <v>6730</v>
      </c>
      <c r="D757" s="264" t="s">
        <v>6729</v>
      </c>
      <c r="E757" s="264" t="s">
        <v>6728</v>
      </c>
      <c r="F757" s="264" t="s">
        <v>6727</v>
      </c>
      <c r="G757" s="264"/>
      <c r="H757" s="263" t="s">
        <v>6726</v>
      </c>
      <c r="I757" s="262" t="s">
        <v>6725</v>
      </c>
      <c r="J757" s="261" t="s">
        <v>6724</v>
      </c>
      <c r="K757" s="261" t="s">
        <v>6723</v>
      </c>
    </row>
    <row r="758" spans="1:11" ht="26.4" x14ac:dyDescent="0.25">
      <c r="A758" s="248" t="s">
        <v>4556</v>
      </c>
      <c r="B758" s="247" t="s">
        <v>6721</v>
      </c>
      <c r="C758" s="260" t="s">
        <v>11538</v>
      </c>
      <c r="D758" s="247" t="s">
        <v>6711</v>
      </c>
      <c r="E758" s="247" t="s">
        <v>418</v>
      </c>
      <c r="F758" s="247">
        <v>7</v>
      </c>
      <c r="G758" s="247"/>
      <c r="H758" s="259" t="s">
        <v>6517</v>
      </c>
      <c r="I758" s="258">
        <v>1</v>
      </c>
      <c r="J758" s="257"/>
      <c r="K758" s="257"/>
    </row>
    <row r="759" spans="1:11" ht="26.4" x14ac:dyDescent="0.25">
      <c r="A759" s="248" t="s">
        <v>4557</v>
      </c>
      <c r="B759" s="255" t="s">
        <v>6713</v>
      </c>
      <c r="C759" s="256" t="s">
        <v>6718</v>
      </c>
      <c r="D759" s="255" t="s">
        <v>6711</v>
      </c>
      <c r="E759" s="255" t="s">
        <v>6392</v>
      </c>
      <c r="F759" s="255" t="s">
        <v>6715</v>
      </c>
      <c r="G759" s="255"/>
      <c r="H759" s="254" t="s">
        <v>58</v>
      </c>
      <c r="I759" s="253">
        <v>0.21</v>
      </c>
      <c r="J759" s="252">
        <v>13.47</v>
      </c>
      <c r="K759" s="252">
        <f>TRUNC(J759*I759,2)</f>
        <v>2.82</v>
      </c>
    </row>
    <row r="760" spans="1:11" ht="26.4" x14ac:dyDescent="0.25">
      <c r="A760" s="248" t="s">
        <v>4558</v>
      </c>
      <c r="B760" s="255" t="s">
        <v>6713</v>
      </c>
      <c r="C760" s="256" t="s">
        <v>6782</v>
      </c>
      <c r="D760" s="255" t="s">
        <v>6711</v>
      </c>
      <c r="E760" s="255" t="s">
        <v>6391</v>
      </c>
      <c r="F760" s="255" t="s">
        <v>6715</v>
      </c>
      <c r="G760" s="255"/>
      <c r="H760" s="254" t="s">
        <v>58</v>
      </c>
      <c r="I760" s="253">
        <v>0.21</v>
      </c>
      <c r="J760" s="252">
        <v>19.95</v>
      </c>
      <c r="K760" s="252">
        <f>TRUNC(J760*I760,2)</f>
        <v>4.18</v>
      </c>
    </row>
    <row r="761" spans="1:11" ht="26.4" x14ac:dyDescent="0.25">
      <c r="A761" s="248" t="s">
        <v>4559</v>
      </c>
      <c r="B761" s="255" t="s">
        <v>6713</v>
      </c>
      <c r="C761" s="256" t="s">
        <v>11537</v>
      </c>
      <c r="D761" s="255" t="s">
        <v>6711</v>
      </c>
      <c r="E761" s="255" t="s">
        <v>11536</v>
      </c>
      <c r="F761" s="255" t="s">
        <v>6710</v>
      </c>
      <c r="G761" s="255"/>
      <c r="H761" s="254" t="s">
        <v>6423</v>
      </c>
      <c r="I761" s="253">
        <v>1</v>
      </c>
      <c r="J761" s="252">
        <v>7.12</v>
      </c>
      <c r="K761" s="252">
        <f>TRUNC(J761*I761,2)</f>
        <v>7.12</v>
      </c>
    </row>
    <row r="762" spans="1:11" ht="13.8" x14ac:dyDescent="0.25">
      <c r="A762" s="248" t="s">
        <v>4561</v>
      </c>
      <c r="B762" s="250"/>
      <c r="C762" s="250"/>
      <c r="D762" s="250"/>
      <c r="E762" s="250"/>
      <c r="F762" s="250"/>
      <c r="G762" s="251"/>
      <c r="H762" s="250"/>
      <c r="I762" s="250" t="s">
        <v>6708</v>
      </c>
      <c r="J762" s="249"/>
      <c r="K762" s="249">
        <f>SUM(K759:K761)</f>
        <v>14.120000000000001</v>
      </c>
    </row>
    <row r="763" spans="1:11" ht="13.8" x14ac:dyDescent="0.25">
      <c r="A763" s="248" t="s">
        <v>4562</v>
      </c>
      <c r="B763" s="247"/>
      <c r="C763" s="247"/>
      <c r="D763" s="247"/>
      <c r="E763" s="247"/>
      <c r="F763" s="247"/>
      <c r="G763" s="247"/>
      <c r="H763" s="247"/>
      <c r="I763" s="247"/>
      <c r="J763" s="246"/>
      <c r="K763" s="246"/>
    </row>
    <row r="764" spans="1:11" ht="13.8" x14ac:dyDescent="0.25">
      <c r="A764" s="248" t="s">
        <v>4563</v>
      </c>
      <c r="B764" s="264" t="s">
        <v>11535</v>
      </c>
      <c r="C764" s="262" t="s">
        <v>6730</v>
      </c>
      <c r="D764" s="264" t="s">
        <v>6729</v>
      </c>
      <c r="E764" s="264" t="s">
        <v>6728</v>
      </c>
      <c r="F764" s="264" t="s">
        <v>6727</v>
      </c>
      <c r="G764" s="264"/>
      <c r="H764" s="263" t="s">
        <v>6726</v>
      </c>
      <c r="I764" s="262" t="s">
        <v>6725</v>
      </c>
      <c r="J764" s="261" t="s">
        <v>6724</v>
      </c>
      <c r="K764" s="261" t="s">
        <v>6723</v>
      </c>
    </row>
    <row r="765" spans="1:11" ht="79.2" x14ac:dyDescent="0.25">
      <c r="A765" s="248" t="s">
        <v>4564</v>
      </c>
      <c r="B765" s="247" t="s">
        <v>6721</v>
      </c>
      <c r="C765" s="260" t="s">
        <v>11534</v>
      </c>
      <c r="D765" s="247" t="s">
        <v>187</v>
      </c>
      <c r="E765" s="247" t="s">
        <v>11533</v>
      </c>
      <c r="F765" s="247" t="s">
        <v>6802</v>
      </c>
      <c r="G765" s="247"/>
      <c r="H765" s="259" t="s">
        <v>135</v>
      </c>
      <c r="I765" s="258">
        <v>1</v>
      </c>
      <c r="J765" s="257">
        <v>0</v>
      </c>
      <c r="K765" s="257">
        <f>TRUNC(J765*I765,2)</f>
        <v>0</v>
      </c>
    </row>
    <row r="766" spans="1:11" ht="26.4" x14ac:dyDescent="0.25">
      <c r="A766" s="248" t="s">
        <v>4565</v>
      </c>
      <c r="B766" s="268" t="s">
        <v>6797</v>
      </c>
      <c r="C766" s="269" t="s">
        <v>6800</v>
      </c>
      <c r="D766" s="268" t="s">
        <v>187</v>
      </c>
      <c r="E766" s="268" t="s">
        <v>6799</v>
      </c>
      <c r="F766" s="268" t="s">
        <v>6794</v>
      </c>
      <c r="G766" s="268"/>
      <c r="H766" s="267" t="s">
        <v>147</v>
      </c>
      <c r="I766" s="266">
        <v>0.222</v>
      </c>
      <c r="J766" s="265">
        <v>18.79</v>
      </c>
      <c r="K766" s="265">
        <f>TRUNC(J766*I766,2)</f>
        <v>4.17</v>
      </c>
    </row>
    <row r="767" spans="1:11" ht="26.4" x14ac:dyDescent="0.25">
      <c r="A767" s="248" t="s">
        <v>4566</v>
      </c>
      <c r="B767" s="268" t="s">
        <v>6797</v>
      </c>
      <c r="C767" s="269" t="s">
        <v>6796</v>
      </c>
      <c r="D767" s="268" t="s">
        <v>187</v>
      </c>
      <c r="E767" s="268" t="s">
        <v>6795</v>
      </c>
      <c r="F767" s="268" t="s">
        <v>6794</v>
      </c>
      <c r="G767" s="268"/>
      <c r="H767" s="267" t="s">
        <v>147</v>
      </c>
      <c r="I767" s="266">
        <v>0.222</v>
      </c>
      <c r="J767" s="265">
        <v>26</v>
      </c>
      <c r="K767" s="265">
        <f>TRUNC(J767*I767,2)</f>
        <v>5.77</v>
      </c>
    </row>
    <row r="768" spans="1:11" ht="26.4" x14ac:dyDescent="0.25">
      <c r="A768" s="248" t="s">
        <v>4567</v>
      </c>
      <c r="B768" s="255" t="s">
        <v>6713</v>
      </c>
      <c r="C768" s="256" t="s">
        <v>11532</v>
      </c>
      <c r="D768" s="255" t="s">
        <v>187</v>
      </c>
      <c r="E768" s="255" t="s">
        <v>11531</v>
      </c>
      <c r="F768" s="255" t="s">
        <v>6710</v>
      </c>
      <c r="G768" s="255"/>
      <c r="H768" s="254" t="s">
        <v>135</v>
      </c>
      <c r="I768" s="253">
        <v>1</v>
      </c>
      <c r="J768" s="252">
        <v>3.35</v>
      </c>
      <c r="K768" s="252">
        <f>TRUNC(J768*I768,2)</f>
        <v>3.35</v>
      </c>
    </row>
    <row r="769" spans="1:11" ht="13.8" x14ac:dyDescent="0.25">
      <c r="A769" s="248" t="s">
        <v>4569</v>
      </c>
      <c r="B769" s="250"/>
      <c r="C769" s="250"/>
      <c r="D769" s="250"/>
      <c r="E769" s="250"/>
      <c r="F769" s="250"/>
      <c r="G769" s="251"/>
      <c r="H769" s="250"/>
      <c r="I769" s="250" t="s">
        <v>6708</v>
      </c>
      <c r="J769" s="249"/>
      <c r="K769" s="249">
        <f>SUM(K766:K768)</f>
        <v>13.29</v>
      </c>
    </row>
    <row r="770" spans="1:11" ht="13.8" x14ac:dyDescent="0.25">
      <c r="A770" s="248" t="s">
        <v>4570</v>
      </c>
      <c r="B770" s="247"/>
      <c r="C770" s="247"/>
      <c r="D770" s="247"/>
      <c r="E770" s="247"/>
      <c r="F770" s="247"/>
      <c r="G770" s="247"/>
      <c r="H770" s="247"/>
      <c r="I770" s="247"/>
      <c r="J770" s="246"/>
      <c r="K770" s="246"/>
    </row>
    <row r="771" spans="1:11" ht="13.8" x14ac:dyDescent="0.25">
      <c r="A771" s="248" t="s">
        <v>4571</v>
      </c>
      <c r="B771" s="264" t="s">
        <v>11530</v>
      </c>
      <c r="C771" s="262" t="s">
        <v>6730</v>
      </c>
      <c r="D771" s="264" t="s">
        <v>6729</v>
      </c>
      <c r="E771" s="264" t="s">
        <v>6728</v>
      </c>
      <c r="F771" s="264" t="s">
        <v>6727</v>
      </c>
      <c r="G771" s="264"/>
      <c r="H771" s="263" t="s">
        <v>6726</v>
      </c>
      <c r="I771" s="262" t="s">
        <v>6725</v>
      </c>
      <c r="J771" s="261" t="s">
        <v>6724</v>
      </c>
      <c r="K771" s="261" t="s">
        <v>6723</v>
      </c>
    </row>
    <row r="772" spans="1:11" ht="79.2" x14ac:dyDescent="0.25">
      <c r="A772" s="248" t="s">
        <v>4572</v>
      </c>
      <c r="B772" s="247" t="s">
        <v>6721</v>
      </c>
      <c r="C772" s="260" t="s">
        <v>11529</v>
      </c>
      <c r="D772" s="247" t="s">
        <v>187</v>
      </c>
      <c r="E772" s="247" t="s">
        <v>421</v>
      </c>
      <c r="F772" s="247" t="s">
        <v>6802</v>
      </c>
      <c r="G772" s="247"/>
      <c r="H772" s="259" t="s">
        <v>135</v>
      </c>
      <c r="I772" s="258">
        <v>1</v>
      </c>
      <c r="J772" s="257">
        <v>0</v>
      </c>
      <c r="K772" s="257">
        <f>TRUNC(J772*I772,2)</f>
        <v>0</v>
      </c>
    </row>
    <row r="773" spans="1:11" ht="26.4" x14ac:dyDescent="0.25">
      <c r="A773" s="248" t="s">
        <v>4573</v>
      </c>
      <c r="B773" s="268" t="s">
        <v>6797</v>
      </c>
      <c r="C773" s="269" t="s">
        <v>6800</v>
      </c>
      <c r="D773" s="268" t="s">
        <v>187</v>
      </c>
      <c r="E773" s="268" t="s">
        <v>6799</v>
      </c>
      <c r="F773" s="268" t="s">
        <v>6794</v>
      </c>
      <c r="G773" s="268"/>
      <c r="H773" s="267" t="s">
        <v>147</v>
      </c>
      <c r="I773" s="266">
        <v>0.55000000000000004</v>
      </c>
      <c r="J773" s="265">
        <v>18.79</v>
      </c>
      <c r="K773" s="265">
        <f>TRUNC(J773*I773,2)</f>
        <v>10.33</v>
      </c>
    </row>
    <row r="774" spans="1:11" ht="26.4" x14ac:dyDescent="0.25">
      <c r="A774" s="248" t="s">
        <v>4574</v>
      </c>
      <c r="B774" s="268" t="s">
        <v>6797</v>
      </c>
      <c r="C774" s="269" t="s">
        <v>6796</v>
      </c>
      <c r="D774" s="268" t="s">
        <v>187</v>
      </c>
      <c r="E774" s="268" t="s">
        <v>6795</v>
      </c>
      <c r="F774" s="268" t="s">
        <v>6794</v>
      </c>
      <c r="G774" s="268"/>
      <c r="H774" s="267" t="s">
        <v>147</v>
      </c>
      <c r="I774" s="266">
        <v>0.55000000000000004</v>
      </c>
      <c r="J774" s="265">
        <v>26</v>
      </c>
      <c r="K774" s="265">
        <f>TRUNC(J774*I774,2)</f>
        <v>14.3</v>
      </c>
    </row>
    <row r="775" spans="1:11" ht="26.4" x14ac:dyDescent="0.25">
      <c r="A775" s="248" t="s">
        <v>4575</v>
      </c>
      <c r="B775" s="268" t="s">
        <v>6797</v>
      </c>
      <c r="C775" s="269" t="s">
        <v>7753</v>
      </c>
      <c r="D775" s="268" t="s">
        <v>187</v>
      </c>
      <c r="E775" s="268" t="s">
        <v>7752</v>
      </c>
      <c r="F775" s="268" t="s">
        <v>6794</v>
      </c>
      <c r="G775" s="268"/>
      <c r="H775" s="267" t="s">
        <v>6870</v>
      </c>
      <c r="I775" s="266">
        <v>8.9999999999999998E-4</v>
      </c>
      <c r="J775" s="265">
        <v>594.23</v>
      </c>
      <c r="K775" s="265">
        <f>TRUNC(J775*I775,2)</f>
        <v>0.53</v>
      </c>
    </row>
    <row r="776" spans="1:11" ht="26.4" x14ac:dyDescent="0.25">
      <c r="A776" s="248" t="s">
        <v>4576</v>
      </c>
      <c r="B776" s="255" t="s">
        <v>6713</v>
      </c>
      <c r="C776" s="256" t="s">
        <v>11522</v>
      </c>
      <c r="D776" s="255" t="s">
        <v>187</v>
      </c>
      <c r="E776" s="255" t="s">
        <v>11521</v>
      </c>
      <c r="F776" s="255" t="s">
        <v>6710</v>
      </c>
      <c r="G776" s="255"/>
      <c r="H776" s="254" t="s">
        <v>135</v>
      </c>
      <c r="I776" s="253">
        <v>1</v>
      </c>
      <c r="J776" s="252">
        <v>1.29</v>
      </c>
      <c r="K776" s="252">
        <f>TRUNC(J776*I776,2)</f>
        <v>1.29</v>
      </c>
    </row>
    <row r="777" spans="1:11" ht="13.8" x14ac:dyDescent="0.25">
      <c r="A777" s="248" t="s">
        <v>4578</v>
      </c>
      <c r="B777" s="250"/>
      <c r="C777" s="250"/>
      <c r="D777" s="250"/>
      <c r="E777" s="250"/>
      <c r="F777" s="250"/>
      <c r="G777" s="251"/>
      <c r="H777" s="250"/>
      <c r="I777" s="250" t="s">
        <v>6708</v>
      </c>
      <c r="J777" s="249"/>
      <c r="K777" s="249">
        <f>SUM(K773:K776)</f>
        <v>26.450000000000003</v>
      </c>
    </row>
    <row r="778" spans="1:11" ht="13.8" x14ac:dyDescent="0.25">
      <c r="A778" s="248" t="s">
        <v>4579</v>
      </c>
      <c r="B778" s="247"/>
      <c r="C778" s="247"/>
      <c r="D778" s="247"/>
      <c r="E778" s="247"/>
      <c r="F778" s="247"/>
      <c r="G778" s="247"/>
      <c r="H778" s="247"/>
      <c r="I778" s="247"/>
      <c r="J778" s="246"/>
      <c r="K778" s="246"/>
    </row>
    <row r="779" spans="1:11" ht="13.8" x14ac:dyDescent="0.25">
      <c r="A779" s="248" t="s">
        <v>4580</v>
      </c>
      <c r="B779" s="264" t="s">
        <v>11528</v>
      </c>
      <c r="C779" s="262" t="s">
        <v>6730</v>
      </c>
      <c r="D779" s="264" t="s">
        <v>6729</v>
      </c>
      <c r="E779" s="264" t="s">
        <v>6728</v>
      </c>
      <c r="F779" s="264" t="s">
        <v>6727</v>
      </c>
      <c r="G779" s="264"/>
      <c r="H779" s="263" t="s">
        <v>6726</v>
      </c>
      <c r="I779" s="262" t="s">
        <v>6725</v>
      </c>
      <c r="J779" s="261" t="s">
        <v>6724</v>
      </c>
      <c r="K779" s="261" t="s">
        <v>6723</v>
      </c>
    </row>
    <row r="780" spans="1:11" ht="79.2" x14ac:dyDescent="0.25">
      <c r="A780" s="248" t="s">
        <v>4581</v>
      </c>
      <c r="B780" s="247" t="s">
        <v>6721</v>
      </c>
      <c r="C780" s="260" t="s">
        <v>11527</v>
      </c>
      <c r="D780" s="247" t="s">
        <v>187</v>
      </c>
      <c r="E780" s="247" t="s">
        <v>11526</v>
      </c>
      <c r="F780" s="247" t="s">
        <v>6802</v>
      </c>
      <c r="G780" s="247"/>
      <c r="H780" s="259" t="s">
        <v>135</v>
      </c>
      <c r="I780" s="258">
        <v>1</v>
      </c>
      <c r="J780" s="257">
        <v>0</v>
      </c>
      <c r="K780" s="257">
        <f>TRUNC(J780*I780,2)</f>
        <v>0</v>
      </c>
    </row>
    <row r="781" spans="1:11" ht="26.4" x14ac:dyDescent="0.25">
      <c r="A781" s="248" t="s">
        <v>4582</v>
      </c>
      <c r="B781" s="268" t="s">
        <v>6797</v>
      </c>
      <c r="C781" s="269" t="s">
        <v>6800</v>
      </c>
      <c r="D781" s="268" t="s">
        <v>187</v>
      </c>
      <c r="E781" s="268" t="s">
        <v>6799</v>
      </c>
      <c r="F781" s="268" t="s">
        <v>6794</v>
      </c>
      <c r="G781" s="268"/>
      <c r="H781" s="267" t="s">
        <v>147</v>
      </c>
      <c r="I781" s="266">
        <v>0.16400000000000001</v>
      </c>
      <c r="J781" s="265">
        <v>18.79</v>
      </c>
      <c r="K781" s="265">
        <f>TRUNC(J781*I781,2)</f>
        <v>3.08</v>
      </c>
    </row>
    <row r="782" spans="1:11" ht="26.4" x14ac:dyDescent="0.25">
      <c r="A782" s="248" t="s">
        <v>4583</v>
      </c>
      <c r="B782" s="268" t="s">
        <v>6797</v>
      </c>
      <c r="C782" s="269" t="s">
        <v>6796</v>
      </c>
      <c r="D782" s="268" t="s">
        <v>187</v>
      </c>
      <c r="E782" s="268" t="s">
        <v>6795</v>
      </c>
      <c r="F782" s="268" t="s">
        <v>6794</v>
      </c>
      <c r="G782" s="268"/>
      <c r="H782" s="267" t="s">
        <v>147</v>
      </c>
      <c r="I782" s="266">
        <v>0.16400000000000001</v>
      </c>
      <c r="J782" s="265">
        <v>26</v>
      </c>
      <c r="K782" s="265">
        <f>TRUNC(J782*I782,2)</f>
        <v>4.26</v>
      </c>
    </row>
    <row r="783" spans="1:11" ht="26.4" x14ac:dyDescent="0.25">
      <c r="A783" s="248" t="s">
        <v>4584</v>
      </c>
      <c r="B783" s="268" t="s">
        <v>6797</v>
      </c>
      <c r="C783" s="269" t="s">
        <v>7753</v>
      </c>
      <c r="D783" s="268" t="s">
        <v>187</v>
      </c>
      <c r="E783" s="268" t="s">
        <v>7752</v>
      </c>
      <c r="F783" s="268" t="s">
        <v>6794</v>
      </c>
      <c r="G783" s="268"/>
      <c r="H783" s="267" t="s">
        <v>6870</v>
      </c>
      <c r="I783" s="266">
        <v>8.9999999999999998E-4</v>
      </c>
      <c r="J783" s="265">
        <v>594.23</v>
      </c>
      <c r="K783" s="265">
        <f>TRUNC(J783*I783,2)</f>
        <v>0.53</v>
      </c>
    </row>
    <row r="784" spans="1:11" ht="26.4" x14ac:dyDescent="0.25">
      <c r="A784" s="248" t="s">
        <v>4585</v>
      </c>
      <c r="B784" s="255" t="s">
        <v>6713</v>
      </c>
      <c r="C784" s="256" t="s">
        <v>11522</v>
      </c>
      <c r="D784" s="255" t="s">
        <v>187</v>
      </c>
      <c r="E784" s="255" t="s">
        <v>11521</v>
      </c>
      <c r="F784" s="255" t="s">
        <v>6710</v>
      </c>
      <c r="G784" s="255"/>
      <c r="H784" s="254" t="s">
        <v>135</v>
      </c>
      <c r="I784" s="253">
        <v>1</v>
      </c>
      <c r="J784" s="252">
        <v>1.28</v>
      </c>
      <c r="K784" s="252">
        <f>TRUNC(J784*I784,2)</f>
        <v>1.28</v>
      </c>
    </row>
    <row r="785" spans="1:11" ht="13.8" x14ac:dyDescent="0.25">
      <c r="A785" s="248" t="s">
        <v>4587</v>
      </c>
      <c r="B785" s="250"/>
      <c r="C785" s="250"/>
      <c r="D785" s="250"/>
      <c r="E785" s="250"/>
      <c r="F785" s="250"/>
      <c r="G785" s="251"/>
      <c r="H785" s="250"/>
      <c r="I785" s="250" t="s">
        <v>6708</v>
      </c>
      <c r="J785" s="249"/>
      <c r="K785" s="249">
        <f>SUM(K781:K784)</f>
        <v>9.15</v>
      </c>
    </row>
    <row r="786" spans="1:11" ht="13.8" x14ac:dyDescent="0.25">
      <c r="A786" s="248" t="s">
        <v>4588</v>
      </c>
      <c r="B786" s="247"/>
      <c r="C786" s="247"/>
      <c r="D786" s="247"/>
      <c r="E786" s="247"/>
      <c r="F786" s="247"/>
      <c r="G786" s="247"/>
      <c r="H786" s="247"/>
      <c r="I786" s="247"/>
      <c r="J786" s="246"/>
      <c r="K786" s="246"/>
    </row>
    <row r="787" spans="1:11" ht="13.8" x14ac:dyDescent="0.25">
      <c r="A787" s="248" t="s">
        <v>4589</v>
      </c>
      <c r="B787" s="264" t="s">
        <v>11525</v>
      </c>
      <c r="C787" s="262" t="s">
        <v>6730</v>
      </c>
      <c r="D787" s="264" t="s">
        <v>6729</v>
      </c>
      <c r="E787" s="264" t="s">
        <v>6728</v>
      </c>
      <c r="F787" s="264" t="s">
        <v>6727</v>
      </c>
      <c r="G787" s="264"/>
      <c r="H787" s="263" t="s">
        <v>6726</v>
      </c>
      <c r="I787" s="262" t="s">
        <v>6725</v>
      </c>
      <c r="J787" s="261" t="s">
        <v>6724</v>
      </c>
      <c r="K787" s="261" t="s">
        <v>6723</v>
      </c>
    </row>
    <row r="788" spans="1:11" ht="79.2" x14ac:dyDescent="0.25">
      <c r="A788" s="248" t="s">
        <v>4590</v>
      </c>
      <c r="B788" s="247" t="s">
        <v>6721</v>
      </c>
      <c r="C788" s="260" t="s">
        <v>11524</v>
      </c>
      <c r="D788" s="247" t="s">
        <v>187</v>
      </c>
      <c r="E788" s="247" t="s">
        <v>11523</v>
      </c>
      <c r="F788" s="247" t="s">
        <v>6802</v>
      </c>
      <c r="G788" s="247"/>
      <c r="H788" s="259" t="s">
        <v>135</v>
      </c>
      <c r="I788" s="258">
        <v>1</v>
      </c>
      <c r="J788" s="257">
        <v>0</v>
      </c>
      <c r="K788" s="257">
        <f>TRUNC(J788*I788,2)</f>
        <v>0</v>
      </c>
    </row>
    <row r="789" spans="1:11" ht="26.4" x14ac:dyDescent="0.25">
      <c r="A789" s="248" t="s">
        <v>4591</v>
      </c>
      <c r="B789" s="268" t="s">
        <v>6797</v>
      </c>
      <c r="C789" s="269" t="s">
        <v>6800</v>
      </c>
      <c r="D789" s="268" t="s">
        <v>187</v>
      </c>
      <c r="E789" s="268" t="s">
        <v>6799</v>
      </c>
      <c r="F789" s="268" t="s">
        <v>6794</v>
      </c>
      <c r="G789" s="268"/>
      <c r="H789" s="267" t="s">
        <v>147</v>
      </c>
      <c r="I789" s="266">
        <v>0.29099999999999998</v>
      </c>
      <c r="J789" s="265">
        <v>18.79</v>
      </c>
      <c r="K789" s="265">
        <f>TRUNC(J789*I789,2)</f>
        <v>5.46</v>
      </c>
    </row>
    <row r="790" spans="1:11" ht="26.4" x14ac:dyDescent="0.25">
      <c r="A790" s="248" t="s">
        <v>4592</v>
      </c>
      <c r="B790" s="268" t="s">
        <v>6797</v>
      </c>
      <c r="C790" s="269" t="s">
        <v>6796</v>
      </c>
      <c r="D790" s="268" t="s">
        <v>187</v>
      </c>
      <c r="E790" s="268" t="s">
        <v>6795</v>
      </c>
      <c r="F790" s="268" t="s">
        <v>6794</v>
      </c>
      <c r="G790" s="268"/>
      <c r="H790" s="267" t="s">
        <v>147</v>
      </c>
      <c r="I790" s="266">
        <v>0.29099999999999998</v>
      </c>
      <c r="J790" s="265">
        <v>26</v>
      </c>
      <c r="K790" s="265">
        <f>TRUNC(J790*I790,2)</f>
        <v>7.56</v>
      </c>
    </row>
    <row r="791" spans="1:11" ht="26.4" x14ac:dyDescent="0.25">
      <c r="A791" s="248" t="s">
        <v>4593</v>
      </c>
      <c r="B791" s="268" t="s">
        <v>6797</v>
      </c>
      <c r="C791" s="269" t="s">
        <v>7753</v>
      </c>
      <c r="D791" s="268" t="s">
        <v>187</v>
      </c>
      <c r="E791" s="268" t="s">
        <v>7752</v>
      </c>
      <c r="F791" s="268" t="s">
        <v>6794</v>
      </c>
      <c r="G791" s="268"/>
      <c r="H791" s="267" t="s">
        <v>6870</v>
      </c>
      <c r="I791" s="266">
        <v>8.9999999999999998E-4</v>
      </c>
      <c r="J791" s="265">
        <v>594.23</v>
      </c>
      <c r="K791" s="265">
        <f>TRUNC(J791*I791,2)</f>
        <v>0.53</v>
      </c>
    </row>
    <row r="792" spans="1:11" ht="26.4" x14ac:dyDescent="0.25">
      <c r="A792" s="248" t="s">
        <v>4594</v>
      </c>
      <c r="B792" s="255" t="s">
        <v>6713</v>
      </c>
      <c r="C792" s="256" t="s">
        <v>11522</v>
      </c>
      <c r="D792" s="255" t="s">
        <v>187</v>
      </c>
      <c r="E792" s="255" t="s">
        <v>11521</v>
      </c>
      <c r="F792" s="255" t="s">
        <v>6710</v>
      </c>
      <c r="G792" s="255"/>
      <c r="H792" s="254" t="s">
        <v>135</v>
      </c>
      <c r="I792" s="253">
        <v>1</v>
      </c>
      <c r="J792" s="252">
        <v>1.3</v>
      </c>
      <c r="K792" s="252">
        <f>TRUNC(J792*I792,2)</f>
        <v>1.3</v>
      </c>
    </row>
    <row r="793" spans="1:11" ht="13.8" x14ac:dyDescent="0.25">
      <c r="A793" s="248" t="s">
        <v>4596</v>
      </c>
      <c r="B793" s="250"/>
      <c r="C793" s="250"/>
      <c r="D793" s="250"/>
      <c r="E793" s="250"/>
      <c r="F793" s="250"/>
      <c r="G793" s="251"/>
      <c r="H793" s="250"/>
      <c r="I793" s="250" t="s">
        <v>6708</v>
      </c>
      <c r="J793" s="249"/>
      <c r="K793" s="249">
        <f>SUM(K789:K792)</f>
        <v>14.85</v>
      </c>
    </row>
    <row r="794" spans="1:11" ht="13.8" x14ac:dyDescent="0.25">
      <c r="A794" s="248" t="s">
        <v>4597</v>
      </c>
      <c r="B794" s="247"/>
      <c r="C794" s="247"/>
      <c r="D794" s="247"/>
      <c r="E794" s="247"/>
      <c r="F794" s="247"/>
      <c r="G794" s="247"/>
      <c r="H794" s="247"/>
      <c r="I794" s="247"/>
      <c r="J794" s="246"/>
      <c r="K794" s="246"/>
    </row>
    <row r="795" spans="1:11" ht="13.8" x14ac:dyDescent="0.25">
      <c r="A795" s="248" t="s">
        <v>4598</v>
      </c>
      <c r="B795" s="264" t="s">
        <v>11520</v>
      </c>
      <c r="C795" s="262" t="s">
        <v>6730</v>
      </c>
      <c r="D795" s="264" t="s">
        <v>6729</v>
      </c>
      <c r="E795" s="264" t="s">
        <v>6728</v>
      </c>
      <c r="F795" s="264" t="s">
        <v>6727</v>
      </c>
      <c r="G795" s="264"/>
      <c r="H795" s="263" t="s">
        <v>6726</v>
      </c>
      <c r="I795" s="262" t="s">
        <v>6725</v>
      </c>
      <c r="J795" s="261" t="s">
        <v>6724</v>
      </c>
      <c r="K795" s="261" t="s">
        <v>6723</v>
      </c>
    </row>
    <row r="796" spans="1:11" ht="79.2" x14ac:dyDescent="0.25">
      <c r="A796" s="248" t="s">
        <v>4599</v>
      </c>
      <c r="B796" s="247" t="s">
        <v>6721</v>
      </c>
      <c r="C796" s="260" t="s">
        <v>11519</v>
      </c>
      <c r="D796" s="247" t="s">
        <v>187</v>
      </c>
      <c r="E796" s="247" t="s">
        <v>11518</v>
      </c>
      <c r="F796" s="247" t="s">
        <v>6802</v>
      </c>
      <c r="G796" s="247"/>
      <c r="H796" s="259" t="s">
        <v>135</v>
      </c>
      <c r="I796" s="258">
        <v>1</v>
      </c>
      <c r="J796" s="257">
        <v>0</v>
      </c>
      <c r="K796" s="257">
        <f>TRUNC(J796*I796,2)</f>
        <v>0</v>
      </c>
    </row>
    <row r="797" spans="1:11" ht="26.4" x14ac:dyDescent="0.25">
      <c r="A797" s="248" t="s">
        <v>4600</v>
      </c>
      <c r="B797" s="268" t="s">
        <v>6797</v>
      </c>
      <c r="C797" s="269" t="s">
        <v>6800</v>
      </c>
      <c r="D797" s="268" t="s">
        <v>187</v>
      </c>
      <c r="E797" s="268" t="s">
        <v>6799</v>
      </c>
      <c r="F797" s="268" t="s">
        <v>6794</v>
      </c>
      <c r="G797" s="268"/>
      <c r="H797" s="267" t="s">
        <v>147</v>
      </c>
      <c r="I797" s="266">
        <v>0.1033</v>
      </c>
      <c r="J797" s="265">
        <v>18.79</v>
      </c>
      <c r="K797" s="265">
        <f>TRUNC(J797*I797,2)</f>
        <v>1.94</v>
      </c>
    </row>
    <row r="798" spans="1:11" ht="26.4" x14ac:dyDescent="0.25">
      <c r="A798" s="248" t="s">
        <v>4601</v>
      </c>
      <c r="B798" s="268" t="s">
        <v>6797</v>
      </c>
      <c r="C798" s="269" t="s">
        <v>6796</v>
      </c>
      <c r="D798" s="268" t="s">
        <v>187</v>
      </c>
      <c r="E798" s="268" t="s">
        <v>6795</v>
      </c>
      <c r="F798" s="268" t="s">
        <v>6794</v>
      </c>
      <c r="G798" s="268"/>
      <c r="H798" s="267" t="s">
        <v>147</v>
      </c>
      <c r="I798" s="266">
        <v>0.24779999999999999</v>
      </c>
      <c r="J798" s="265">
        <v>26</v>
      </c>
      <c r="K798" s="265">
        <f>TRUNC(J798*I798,2)</f>
        <v>6.44</v>
      </c>
    </row>
    <row r="799" spans="1:11" ht="13.8" x14ac:dyDescent="0.25">
      <c r="A799" s="248" t="s">
        <v>4602</v>
      </c>
      <c r="B799" s="255" t="s">
        <v>6713</v>
      </c>
      <c r="C799" s="256" t="s">
        <v>10016</v>
      </c>
      <c r="D799" s="255" t="s">
        <v>187</v>
      </c>
      <c r="E799" s="255" t="s">
        <v>10015</v>
      </c>
      <c r="F799" s="255" t="s">
        <v>6710</v>
      </c>
      <c r="G799" s="255"/>
      <c r="H799" s="254" t="s">
        <v>135</v>
      </c>
      <c r="I799" s="253">
        <v>2</v>
      </c>
      <c r="J799" s="252">
        <v>2.0499999999999998</v>
      </c>
      <c r="K799" s="252">
        <f>TRUNC(J799*I799,2)</f>
        <v>4.0999999999999996</v>
      </c>
    </row>
    <row r="800" spans="1:11" ht="13.8" x14ac:dyDescent="0.25">
      <c r="A800" s="248" t="s">
        <v>4603</v>
      </c>
      <c r="B800" s="255" t="s">
        <v>6713</v>
      </c>
      <c r="C800" s="256" t="s">
        <v>11517</v>
      </c>
      <c r="D800" s="255" t="s">
        <v>187</v>
      </c>
      <c r="E800" s="255" t="s">
        <v>6623</v>
      </c>
      <c r="F800" s="255" t="s">
        <v>6710</v>
      </c>
      <c r="G800" s="255"/>
      <c r="H800" s="254" t="s">
        <v>135</v>
      </c>
      <c r="I800" s="253">
        <v>1</v>
      </c>
      <c r="J800" s="252">
        <v>11.15</v>
      </c>
      <c r="K800" s="252">
        <f>TRUNC(J800*I800,2)</f>
        <v>11.15</v>
      </c>
    </row>
    <row r="801" spans="1:11" ht="13.8" x14ac:dyDescent="0.25">
      <c r="A801" s="248" t="s">
        <v>4605</v>
      </c>
      <c r="B801" s="250"/>
      <c r="C801" s="250"/>
      <c r="D801" s="250"/>
      <c r="E801" s="250"/>
      <c r="F801" s="250"/>
      <c r="G801" s="251"/>
      <c r="H801" s="250"/>
      <c r="I801" s="250" t="s">
        <v>6708</v>
      </c>
      <c r="J801" s="249"/>
      <c r="K801" s="249">
        <f>SUM(K797:K800)</f>
        <v>23.630000000000003</v>
      </c>
    </row>
    <row r="802" spans="1:11" ht="13.8" x14ac:dyDescent="0.25">
      <c r="A802" s="248" t="s">
        <v>4606</v>
      </c>
      <c r="B802" s="247"/>
      <c r="C802" s="247"/>
      <c r="D802" s="247"/>
      <c r="E802" s="247"/>
      <c r="F802" s="247"/>
      <c r="G802" s="247"/>
      <c r="H802" s="247"/>
      <c r="I802" s="247"/>
      <c r="J802" s="246"/>
      <c r="K802" s="246"/>
    </row>
    <row r="803" spans="1:11" ht="13.8" x14ac:dyDescent="0.25">
      <c r="A803" s="248" t="s">
        <v>4607</v>
      </c>
      <c r="B803" s="264" t="s">
        <v>11516</v>
      </c>
      <c r="C803" s="262" t="s">
        <v>6730</v>
      </c>
      <c r="D803" s="264" t="s">
        <v>6729</v>
      </c>
      <c r="E803" s="264" t="s">
        <v>6728</v>
      </c>
      <c r="F803" s="264" t="s">
        <v>6727</v>
      </c>
      <c r="G803" s="264"/>
      <c r="H803" s="263" t="s">
        <v>6726</v>
      </c>
      <c r="I803" s="262" t="s">
        <v>6725</v>
      </c>
      <c r="J803" s="261" t="s">
        <v>6724</v>
      </c>
      <c r="K803" s="261" t="s">
        <v>6723</v>
      </c>
    </row>
    <row r="804" spans="1:11" ht="79.2" x14ac:dyDescent="0.25">
      <c r="A804" s="248" t="s">
        <v>4608</v>
      </c>
      <c r="B804" s="247" t="s">
        <v>6721</v>
      </c>
      <c r="C804" s="260" t="s">
        <v>11515</v>
      </c>
      <c r="D804" s="247" t="s">
        <v>187</v>
      </c>
      <c r="E804" s="247" t="s">
        <v>11514</v>
      </c>
      <c r="F804" s="247" t="s">
        <v>6802</v>
      </c>
      <c r="G804" s="247"/>
      <c r="H804" s="259" t="s">
        <v>135</v>
      </c>
      <c r="I804" s="258">
        <v>1</v>
      </c>
      <c r="J804" s="257">
        <v>0</v>
      </c>
      <c r="K804" s="257">
        <f>TRUNC(J804*I804,2)</f>
        <v>0</v>
      </c>
    </row>
    <row r="805" spans="1:11" ht="26.4" x14ac:dyDescent="0.25">
      <c r="A805" s="248" t="s">
        <v>4609</v>
      </c>
      <c r="B805" s="268" t="s">
        <v>6797</v>
      </c>
      <c r="C805" s="269" t="s">
        <v>6800</v>
      </c>
      <c r="D805" s="268" t="s">
        <v>187</v>
      </c>
      <c r="E805" s="268" t="s">
        <v>6799</v>
      </c>
      <c r="F805" s="268" t="s">
        <v>6794</v>
      </c>
      <c r="G805" s="268"/>
      <c r="H805" s="267" t="s">
        <v>147</v>
      </c>
      <c r="I805" s="266">
        <v>4.7600000000000003E-2</v>
      </c>
      <c r="J805" s="265">
        <v>18.79</v>
      </c>
      <c r="K805" s="265">
        <f>TRUNC(J805*I805,2)</f>
        <v>0.89</v>
      </c>
    </row>
    <row r="806" spans="1:11" ht="26.4" x14ac:dyDescent="0.25">
      <c r="A806" s="248" t="s">
        <v>4610</v>
      </c>
      <c r="B806" s="268" t="s">
        <v>6797</v>
      </c>
      <c r="C806" s="269" t="s">
        <v>6796</v>
      </c>
      <c r="D806" s="268" t="s">
        <v>187</v>
      </c>
      <c r="E806" s="268" t="s">
        <v>6795</v>
      </c>
      <c r="F806" s="268" t="s">
        <v>6794</v>
      </c>
      <c r="G806" s="268"/>
      <c r="H806" s="267" t="s">
        <v>147</v>
      </c>
      <c r="I806" s="266">
        <v>4.7600000000000003E-2</v>
      </c>
      <c r="J806" s="265">
        <v>26</v>
      </c>
      <c r="K806" s="265">
        <f>TRUNC(J806*I806,2)</f>
        <v>1.23</v>
      </c>
    </row>
    <row r="807" spans="1:11" ht="26.4" x14ac:dyDescent="0.25">
      <c r="A807" s="248" t="s">
        <v>4611</v>
      </c>
      <c r="B807" s="255" t="s">
        <v>6713</v>
      </c>
      <c r="C807" s="256" t="s">
        <v>11204</v>
      </c>
      <c r="D807" s="255" t="s">
        <v>187</v>
      </c>
      <c r="E807" s="255" t="s">
        <v>11203</v>
      </c>
      <c r="F807" s="255" t="s">
        <v>6710</v>
      </c>
      <c r="G807" s="255"/>
      <c r="H807" s="254" t="s">
        <v>135</v>
      </c>
      <c r="I807" s="253">
        <v>1</v>
      </c>
      <c r="J807" s="252">
        <v>0.85</v>
      </c>
      <c r="K807" s="252">
        <f>TRUNC(J807*I807,2)</f>
        <v>0.85</v>
      </c>
    </row>
    <row r="808" spans="1:11" ht="13.8" x14ac:dyDescent="0.25">
      <c r="A808" s="248" t="s">
        <v>4612</v>
      </c>
      <c r="B808" s="255" t="s">
        <v>6713</v>
      </c>
      <c r="C808" s="256" t="s">
        <v>7735</v>
      </c>
      <c r="D808" s="255" t="s">
        <v>187</v>
      </c>
      <c r="E808" s="255" t="s">
        <v>7734</v>
      </c>
      <c r="F808" s="255" t="s">
        <v>6710</v>
      </c>
      <c r="G808" s="255"/>
      <c r="H808" s="254" t="s">
        <v>135</v>
      </c>
      <c r="I808" s="253">
        <v>1</v>
      </c>
      <c r="J808" s="252">
        <v>7.55</v>
      </c>
      <c r="K808" s="252">
        <f>TRUNC(J808*I808,2)</f>
        <v>7.55</v>
      </c>
    </row>
    <row r="809" spans="1:11" ht="13.8" x14ac:dyDescent="0.25">
      <c r="A809" s="248" t="s">
        <v>4614</v>
      </c>
      <c r="B809" s="250"/>
      <c r="C809" s="250"/>
      <c r="D809" s="250"/>
      <c r="E809" s="250"/>
      <c r="F809" s="250"/>
      <c r="G809" s="251"/>
      <c r="H809" s="250"/>
      <c r="I809" s="250" t="s">
        <v>6708</v>
      </c>
      <c r="J809" s="249"/>
      <c r="K809" s="249">
        <f>SUM(K805:K808)</f>
        <v>10.52</v>
      </c>
    </row>
    <row r="810" spans="1:11" ht="13.8" x14ac:dyDescent="0.25">
      <c r="A810" s="248" t="s">
        <v>4615</v>
      </c>
      <c r="B810" s="247"/>
      <c r="C810" s="247"/>
      <c r="D810" s="247"/>
      <c r="E810" s="247"/>
      <c r="F810" s="247"/>
      <c r="G810" s="247"/>
      <c r="H810" s="247"/>
      <c r="I810" s="247"/>
      <c r="J810" s="246"/>
      <c r="K810" s="246"/>
    </row>
    <row r="811" spans="1:11" ht="13.8" x14ac:dyDescent="0.25">
      <c r="A811" s="248" t="s">
        <v>4616</v>
      </c>
      <c r="B811" s="264" t="s">
        <v>11513</v>
      </c>
      <c r="C811" s="262" t="s">
        <v>6730</v>
      </c>
      <c r="D811" s="264" t="s">
        <v>6729</v>
      </c>
      <c r="E811" s="264" t="s">
        <v>6728</v>
      </c>
      <c r="F811" s="264" t="s">
        <v>6727</v>
      </c>
      <c r="G811" s="264"/>
      <c r="H811" s="263" t="s">
        <v>6726</v>
      </c>
      <c r="I811" s="262" t="s">
        <v>6725</v>
      </c>
      <c r="J811" s="261" t="s">
        <v>6724</v>
      </c>
      <c r="K811" s="261" t="s">
        <v>6723</v>
      </c>
    </row>
    <row r="812" spans="1:11" ht="79.2" x14ac:dyDescent="0.25">
      <c r="A812" s="248" t="s">
        <v>4617</v>
      </c>
      <c r="B812" s="247" t="s">
        <v>6721</v>
      </c>
      <c r="C812" s="260" t="s">
        <v>11512</v>
      </c>
      <c r="D812" s="247" t="s">
        <v>187</v>
      </c>
      <c r="E812" s="247" t="s">
        <v>430</v>
      </c>
      <c r="F812" s="247" t="s">
        <v>6802</v>
      </c>
      <c r="G812" s="247"/>
      <c r="H812" s="259" t="s">
        <v>135</v>
      </c>
      <c r="I812" s="258">
        <v>1</v>
      </c>
      <c r="J812" s="257">
        <v>0</v>
      </c>
      <c r="K812" s="257">
        <f>TRUNC(J812*I812,2)</f>
        <v>0</v>
      </c>
    </row>
    <row r="813" spans="1:11" ht="26.4" x14ac:dyDescent="0.25">
      <c r="A813" s="248" t="s">
        <v>4618</v>
      </c>
      <c r="B813" s="268" t="s">
        <v>6797</v>
      </c>
      <c r="C813" s="269" t="s">
        <v>6800</v>
      </c>
      <c r="D813" s="268" t="s">
        <v>187</v>
      </c>
      <c r="E813" s="268" t="s">
        <v>6799</v>
      </c>
      <c r="F813" s="268" t="s">
        <v>6794</v>
      </c>
      <c r="G813" s="268"/>
      <c r="H813" s="267" t="s">
        <v>147</v>
      </c>
      <c r="I813" s="266">
        <v>6.6299999999999998E-2</v>
      </c>
      <c r="J813" s="265">
        <v>18.79</v>
      </c>
      <c r="K813" s="265">
        <f>TRUNC(J813*I813,2)</f>
        <v>1.24</v>
      </c>
    </row>
    <row r="814" spans="1:11" ht="26.4" x14ac:dyDescent="0.25">
      <c r="A814" s="248" t="s">
        <v>4619</v>
      </c>
      <c r="B814" s="268" t="s">
        <v>6797</v>
      </c>
      <c r="C814" s="269" t="s">
        <v>6796</v>
      </c>
      <c r="D814" s="268" t="s">
        <v>187</v>
      </c>
      <c r="E814" s="268" t="s">
        <v>6795</v>
      </c>
      <c r="F814" s="268" t="s">
        <v>6794</v>
      </c>
      <c r="G814" s="268"/>
      <c r="H814" s="267" t="s">
        <v>147</v>
      </c>
      <c r="I814" s="266">
        <v>6.6299999999999998E-2</v>
      </c>
      <c r="J814" s="265">
        <v>26</v>
      </c>
      <c r="K814" s="265">
        <f>TRUNC(J814*I814,2)</f>
        <v>1.72</v>
      </c>
    </row>
    <row r="815" spans="1:11" ht="26.4" x14ac:dyDescent="0.25">
      <c r="A815" s="248" t="s">
        <v>4620</v>
      </c>
      <c r="B815" s="255" t="s">
        <v>6713</v>
      </c>
      <c r="C815" s="256" t="s">
        <v>7612</v>
      </c>
      <c r="D815" s="255" t="s">
        <v>187</v>
      </c>
      <c r="E815" s="255" t="s">
        <v>7611</v>
      </c>
      <c r="F815" s="255" t="s">
        <v>6710</v>
      </c>
      <c r="G815" s="255"/>
      <c r="H815" s="254" t="s">
        <v>135</v>
      </c>
      <c r="I815" s="253">
        <v>1</v>
      </c>
      <c r="J815" s="252">
        <v>1.1100000000000001</v>
      </c>
      <c r="K815" s="252">
        <f>TRUNC(J815*I815,2)</f>
        <v>1.1100000000000001</v>
      </c>
    </row>
    <row r="816" spans="1:11" ht="13.8" x14ac:dyDescent="0.25">
      <c r="A816" s="248" t="s">
        <v>4621</v>
      </c>
      <c r="B816" s="255" t="s">
        <v>6713</v>
      </c>
      <c r="C816" s="256" t="s">
        <v>7735</v>
      </c>
      <c r="D816" s="255" t="s">
        <v>187</v>
      </c>
      <c r="E816" s="255" t="s">
        <v>7734</v>
      </c>
      <c r="F816" s="255" t="s">
        <v>6710</v>
      </c>
      <c r="G816" s="255"/>
      <c r="H816" s="254" t="s">
        <v>135</v>
      </c>
      <c r="I816" s="253">
        <v>1</v>
      </c>
      <c r="J816" s="252">
        <v>7.54</v>
      </c>
      <c r="K816" s="252">
        <f>TRUNC(J816*I816,2)</f>
        <v>7.54</v>
      </c>
    </row>
    <row r="817" spans="1:11" ht="13.8" x14ac:dyDescent="0.25">
      <c r="A817" s="248" t="s">
        <v>4623</v>
      </c>
      <c r="B817" s="250"/>
      <c r="C817" s="250"/>
      <c r="D817" s="250"/>
      <c r="E817" s="250"/>
      <c r="F817" s="250"/>
      <c r="G817" s="251"/>
      <c r="H817" s="250"/>
      <c r="I817" s="250" t="s">
        <v>6708</v>
      </c>
      <c r="J817" s="249"/>
      <c r="K817" s="249">
        <f>SUM(K813:K816)</f>
        <v>11.61</v>
      </c>
    </row>
    <row r="818" spans="1:11" ht="13.8" x14ac:dyDescent="0.25">
      <c r="A818" s="248" t="s">
        <v>4624</v>
      </c>
      <c r="B818" s="247"/>
      <c r="C818" s="247"/>
      <c r="D818" s="247"/>
      <c r="E818" s="247"/>
      <c r="F818" s="247"/>
      <c r="G818" s="247"/>
      <c r="H818" s="247"/>
      <c r="I818" s="247"/>
      <c r="J818" s="246"/>
      <c r="K818" s="246"/>
    </row>
    <row r="819" spans="1:11" ht="13.8" x14ac:dyDescent="0.25">
      <c r="A819" s="248" t="s">
        <v>4625</v>
      </c>
      <c r="B819" s="264" t="s">
        <v>11511</v>
      </c>
      <c r="C819" s="262" t="s">
        <v>6730</v>
      </c>
      <c r="D819" s="264" t="s">
        <v>6729</v>
      </c>
      <c r="E819" s="264" t="s">
        <v>6728</v>
      </c>
      <c r="F819" s="264" t="s">
        <v>6727</v>
      </c>
      <c r="G819" s="264"/>
      <c r="H819" s="263" t="s">
        <v>6726</v>
      </c>
      <c r="I819" s="262" t="s">
        <v>6725</v>
      </c>
      <c r="J819" s="261" t="s">
        <v>6724</v>
      </c>
      <c r="K819" s="261" t="s">
        <v>6723</v>
      </c>
    </row>
    <row r="820" spans="1:11" ht="79.2" x14ac:dyDescent="0.25">
      <c r="A820" s="248" t="s">
        <v>4626</v>
      </c>
      <c r="B820" s="247" t="s">
        <v>6721</v>
      </c>
      <c r="C820" s="260" t="s">
        <v>11510</v>
      </c>
      <c r="D820" s="247" t="s">
        <v>187</v>
      </c>
      <c r="E820" s="247" t="s">
        <v>11509</v>
      </c>
      <c r="F820" s="247" t="s">
        <v>6802</v>
      </c>
      <c r="G820" s="247"/>
      <c r="H820" s="259" t="s">
        <v>135</v>
      </c>
      <c r="I820" s="258">
        <v>1</v>
      </c>
      <c r="J820" s="257">
        <v>0</v>
      </c>
      <c r="K820" s="257">
        <f>TRUNC(J820*I820,2)</f>
        <v>0</v>
      </c>
    </row>
    <row r="821" spans="1:11" ht="26.4" x14ac:dyDescent="0.25">
      <c r="A821" s="248" t="s">
        <v>4627</v>
      </c>
      <c r="B821" s="268" t="s">
        <v>6797</v>
      </c>
      <c r="C821" s="269" t="s">
        <v>6800</v>
      </c>
      <c r="D821" s="268" t="s">
        <v>187</v>
      </c>
      <c r="E821" s="268" t="s">
        <v>6799</v>
      </c>
      <c r="F821" s="268" t="s">
        <v>6794</v>
      </c>
      <c r="G821" s="268"/>
      <c r="H821" s="267" t="s">
        <v>147</v>
      </c>
      <c r="I821" s="266">
        <v>0.27339999999999998</v>
      </c>
      <c r="J821" s="265">
        <v>18.79</v>
      </c>
      <c r="K821" s="265">
        <f>TRUNC(J821*I821,2)</f>
        <v>5.13</v>
      </c>
    </row>
    <row r="822" spans="1:11" ht="26.4" x14ac:dyDescent="0.25">
      <c r="A822" s="248" t="s">
        <v>4628</v>
      </c>
      <c r="B822" s="268" t="s">
        <v>6797</v>
      </c>
      <c r="C822" s="269" t="s">
        <v>6796</v>
      </c>
      <c r="D822" s="268" t="s">
        <v>187</v>
      </c>
      <c r="E822" s="268" t="s">
        <v>6795</v>
      </c>
      <c r="F822" s="268" t="s">
        <v>6794</v>
      </c>
      <c r="G822" s="268"/>
      <c r="H822" s="267" t="s">
        <v>147</v>
      </c>
      <c r="I822" s="266">
        <v>0.27339999999999998</v>
      </c>
      <c r="J822" s="265">
        <v>26</v>
      </c>
      <c r="K822" s="265">
        <f>TRUNC(J822*I822,2)</f>
        <v>7.1</v>
      </c>
    </row>
    <row r="823" spans="1:11" ht="26.4" x14ac:dyDescent="0.25">
      <c r="A823" s="248" t="s">
        <v>4629</v>
      </c>
      <c r="B823" s="255" t="s">
        <v>6713</v>
      </c>
      <c r="C823" s="256" t="s">
        <v>7738</v>
      </c>
      <c r="D823" s="255" t="s">
        <v>187</v>
      </c>
      <c r="E823" s="255" t="s">
        <v>7737</v>
      </c>
      <c r="F823" s="255" t="s">
        <v>6710</v>
      </c>
      <c r="G823" s="255"/>
      <c r="H823" s="254" t="s">
        <v>135</v>
      </c>
      <c r="I823" s="253">
        <v>3</v>
      </c>
      <c r="J823" s="252">
        <v>1.33</v>
      </c>
      <c r="K823" s="252">
        <f>TRUNC(J823*I823,2)</f>
        <v>3.99</v>
      </c>
    </row>
    <row r="824" spans="1:11" ht="13.8" x14ac:dyDescent="0.25">
      <c r="A824" s="248" t="s">
        <v>4630</v>
      </c>
      <c r="B824" s="255" t="s">
        <v>6713</v>
      </c>
      <c r="C824" s="256" t="s">
        <v>7609</v>
      </c>
      <c r="D824" s="255" t="s">
        <v>187</v>
      </c>
      <c r="E824" s="255" t="s">
        <v>7608</v>
      </c>
      <c r="F824" s="255" t="s">
        <v>6710</v>
      </c>
      <c r="G824" s="255"/>
      <c r="H824" s="254" t="s">
        <v>135</v>
      </c>
      <c r="I824" s="253">
        <v>1</v>
      </c>
      <c r="J824" s="252">
        <v>53.01</v>
      </c>
      <c r="K824" s="252">
        <f>TRUNC(J824*I824,2)</f>
        <v>53.01</v>
      </c>
    </row>
    <row r="825" spans="1:11" ht="13.8" x14ac:dyDescent="0.25">
      <c r="A825" s="248" t="s">
        <v>4632</v>
      </c>
      <c r="B825" s="250"/>
      <c r="C825" s="250"/>
      <c r="D825" s="250"/>
      <c r="E825" s="250"/>
      <c r="F825" s="250"/>
      <c r="G825" s="251"/>
      <c r="H825" s="250"/>
      <c r="I825" s="250" t="s">
        <v>6708</v>
      </c>
      <c r="J825" s="249"/>
      <c r="K825" s="249">
        <f>SUM(K821:K824)</f>
        <v>69.22999999999999</v>
      </c>
    </row>
    <row r="826" spans="1:11" ht="13.8" x14ac:dyDescent="0.25">
      <c r="A826" s="248" t="s">
        <v>4633</v>
      </c>
      <c r="B826" s="247"/>
      <c r="C826" s="247"/>
      <c r="D826" s="247"/>
      <c r="E826" s="247"/>
      <c r="F826" s="247"/>
      <c r="G826" s="247"/>
      <c r="H826" s="247"/>
      <c r="I826" s="247"/>
      <c r="J826" s="246"/>
      <c r="K826" s="246"/>
    </row>
    <row r="827" spans="1:11" ht="13.8" x14ac:dyDescent="0.25">
      <c r="A827" s="248" t="s">
        <v>4634</v>
      </c>
      <c r="B827" s="264" t="s">
        <v>11508</v>
      </c>
      <c r="C827" s="262" t="s">
        <v>6730</v>
      </c>
      <c r="D827" s="264" t="s">
        <v>6729</v>
      </c>
      <c r="E827" s="264" t="s">
        <v>6728</v>
      </c>
      <c r="F827" s="264" t="s">
        <v>6727</v>
      </c>
      <c r="G827" s="264"/>
      <c r="H827" s="263" t="s">
        <v>6726</v>
      </c>
      <c r="I827" s="262" t="s">
        <v>6725</v>
      </c>
      <c r="J827" s="261" t="s">
        <v>6724</v>
      </c>
      <c r="K827" s="261" t="s">
        <v>6723</v>
      </c>
    </row>
    <row r="828" spans="1:11" ht="26.4" x14ac:dyDescent="0.25">
      <c r="A828" s="248" t="s">
        <v>4635</v>
      </c>
      <c r="B828" s="247" t="s">
        <v>6721</v>
      </c>
      <c r="C828" s="260" t="s">
        <v>11507</v>
      </c>
      <c r="D828" s="247" t="s">
        <v>6711</v>
      </c>
      <c r="E828" s="247" t="s">
        <v>433</v>
      </c>
      <c r="F828" s="247">
        <v>7</v>
      </c>
      <c r="G828" s="247"/>
      <c r="H828" s="259" t="s">
        <v>6517</v>
      </c>
      <c r="I828" s="258">
        <v>1</v>
      </c>
      <c r="J828" s="257"/>
      <c r="K828" s="257"/>
    </row>
    <row r="829" spans="1:11" ht="26.4" x14ac:dyDescent="0.25">
      <c r="A829" s="248" t="s">
        <v>4636</v>
      </c>
      <c r="B829" s="255" t="s">
        <v>6713</v>
      </c>
      <c r="C829" s="256" t="s">
        <v>6718</v>
      </c>
      <c r="D829" s="255" t="s">
        <v>6711</v>
      </c>
      <c r="E829" s="255" t="s">
        <v>6392</v>
      </c>
      <c r="F829" s="255" t="s">
        <v>6715</v>
      </c>
      <c r="G829" s="255"/>
      <c r="H829" s="254" t="s">
        <v>58</v>
      </c>
      <c r="I829" s="253">
        <v>1</v>
      </c>
      <c r="J829" s="252">
        <v>13.47</v>
      </c>
      <c r="K829" s="252">
        <f>TRUNC(J829*I829,2)</f>
        <v>13.47</v>
      </c>
    </row>
    <row r="830" spans="1:11" ht="26.4" x14ac:dyDescent="0.25">
      <c r="A830" s="248" t="s">
        <v>4637</v>
      </c>
      <c r="B830" s="255" t="s">
        <v>6713</v>
      </c>
      <c r="C830" s="256" t="s">
        <v>6782</v>
      </c>
      <c r="D830" s="255" t="s">
        <v>6711</v>
      </c>
      <c r="E830" s="255" t="s">
        <v>6391</v>
      </c>
      <c r="F830" s="255" t="s">
        <v>6715</v>
      </c>
      <c r="G830" s="255"/>
      <c r="H830" s="254" t="s">
        <v>58</v>
      </c>
      <c r="I830" s="253">
        <v>1</v>
      </c>
      <c r="J830" s="252">
        <v>19.95</v>
      </c>
      <c r="K830" s="252">
        <f>TRUNC(J830*I830,2)</f>
        <v>19.95</v>
      </c>
    </row>
    <row r="831" spans="1:11" ht="26.4" x14ac:dyDescent="0.25">
      <c r="A831" s="248" t="s">
        <v>4638</v>
      </c>
      <c r="B831" s="255" t="s">
        <v>6713</v>
      </c>
      <c r="C831" s="256" t="s">
        <v>11506</v>
      </c>
      <c r="D831" s="255" t="s">
        <v>6711</v>
      </c>
      <c r="E831" s="255" t="s">
        <v>11505</v>
      </c>
      <c r="F831" s="255" t="s">
        <v>6710</v>
      </c>
      <c r="G831" s="255"/>
      <c r="H831" s="254" t="s">
        <v>6423</v>
      </c>
      <c r="I831" s="253">
        <v>1</v>
      </c>
      <c r="J831" s="252">
        <v>74.989999999999995</v>
      </c>
      <c r="K831" s="252">
        <f>TRUNC(J831*I831,2)</f>
        <v>74.989999999999995</v>
      </c>
    </row>
    <row r="832" spans="1:11" ht="13.8" x14ac:dyDescent="0.25">
      <c r="A832" s="248" t="s">
        <v>4640</v>
      </c>
      <c r="B832" s="250"/>
      <c r="C832" s="250"/>
      <c r="D832" s="250"/>
      <c r="E832" s="250"/>
      <c r="F832" s="250"/>
      <c r="G832" s="251"/>
      <c r="H832" s="250"/>
      <c r="I832" s="250" t="s">
        <v>6708</v>
      </c>
      <c r="J832" s="249"/>
      <c r="K832" s="249">
        <f>SUM(K829:K831)</f>
        <v>108.41</v>
      </c>
    </row>
    <row r="833" spans="1:11" ht="13.8" x14ac:dyDescent="0.25">
      <c r="A833" s="248" t="s">
        <v>4641</v>
      </c>
      <c r="B833" s="247"/>
      <c r="C833" s="247"/>
      <c r="D833" s="247"/>
      <c r="E833" s="247"/>
      <c r="F833" s="247"/>
      <c r="G833" s="247"/>
      <c r="H833" s="247"/>
      <c r="I833" s="247"/>
      <c r="J833" s="246"/>
      <c r="K833" s="246"/>
    </row>
    <row r="834" spans="1:11" ht="13.8" x14ac:dyDescent="0.25">
      <c r="A834" s="248" t="s">
        <v>4642</v>
      </c>
      <c r="B834" s="264" t="s">
        <v>11504</v>
      </c>
      <c r="C834" s="262" t="s">
        <v>6730</v>
      </c>
      <c r="D834" s="264" t="s">
        <v>6729</v>
      </c>
      <c r="E834" s="264" t="s">
        <v>6728</v>
      </c>
      <c r="F834" s="264" t="s">
        <v>6727</v>
      </c>
      <c r="G834" s="264"/>
      <c r="H834" s="263" t="s">
        <v>6726</v>
      </c>
      <c r="I834" s="262" t="s">
        <v>6725</v>
      </c>
      <c r="J834" s="261" t="s">
        <v>6724</v>
      </c>
      <c r="K834" s="261" t="s">
        <v>6723</v>
      </c>
    </row>
    <row r="835" spans="1:11" ht="26.4" x14ac:dyDescent="0.25">
      <c r="A835" s="248" t="s">
        <v>4643</v>
      </c>
      <c r="B835" s="247" t="s">
        <v>6721</v>
      </c>
      <c r="C835" s="260" t="s">
        <v>11503</v>
      </c>
      <c r="D835" s="247" t="s">
        <v>6711</v>
      </c>
      <c r="E835" s="247" t="s">
        <v>435</v>
      </c>
      <c r="F835" s="247">
        <v>7</v>
      </c>
      <c r="G835" s="247"/>
      <c r="H835" s="259" t="s">
        <v>6517</v>
      </c>
      <c r="I835" s="258">
        <v>1</v>
      </c>
      <c r="J835" s="257"/>
      <c r="K835" s="257"/>
    </row>
    <row r="836" spans="1:11" ht="26.4" x14ac:dyDescent="0.25">
      <c r="A836" s="248" t="s">
        <v>4644</v>
      </c>
      <c r="B836" s="255" t="s">
        <v>6713</v>
      </c>
      <c r="C836" s="256" t="s">
        <v>6718</v>
      </c>
      <c r="D836" s="255" t="s">
        <v>6711</v>
      </c>
      <c r="E836" s="255" t="s">
        <v>6392</v>
      </c>
      <c r="F836" s="255" t="s">
        <v>6715</v>
      </c>
      <c r="G836" s="255"/>
      <c r="H836" s="254" t="s">
        <v>58</v>
      </c>
      <c r="I836" s="253">
        <v>0.6</v>
      </c>
      <c r="J836" s="252">
        <v>13.47</v>
      </c>
      <c r="K836" s="252">
        <f>TRUNC(J836*I836,2)</f>
        <v>8.08</v>
      </c>
    </row>
    <row r="837" spans="1:11" ht="26.4" x14ac:dyDescent="0.25">
      <c r="A837" s="248" t="s">
        <v>4645</v>
      </c>
      <c r="B837" s="255" t="s">
        <v>6713</v>
      </c>
      <c r="C837" s="256" t="s">
        <v>6782</v>
      </c>
      <c r="D837" s="255" t="s">
        <v>6711</v>
      </c>
      <c r="E837" s="255" t="s">
        <v>6391</v>
      </c>
      <c r="F837" s="255" t="s">
        <v>6715</v>
      </c>
      <c r="G837" s="255"/>
      <c r="H837" s="254" t="s">
        <v>58</v>
      </c>
      <c r="I837" s="253">
        <v>0.6</v>
      </c>
      <c r="J837" s="252">
        <v>19.95</v>
      </c>
      <c r="K837" s="252">
        <f>TRUNC(J837*I837,2)</f>
        <v>11.97</v>
      </c>
    </row>
    <row r="838" spans="1:11" ht="26.4" x14ac:dyDescent="0.25">
      <c r="A838" s="248" t="s">
        <v>4646</v>
      </c>
      <c r="B838" s="255" t="s">
        <v>6713</v>
      </c>
      <c r="C838" s="256" t="s">
        <v>11502</v>
      </c>
      <c r="D838" s="255" t="s">
        <v>6711</v>
      </c>
      <c r="E838" s="255" t="s">
        <v>11501</v>
      </c>
      <c r="F838" s="255" t="s">
        <v>6710</v>
      </c>
      <c r="G838" s="255"/>
      <c r="H838" s="254" t="s">
        <v>6423</v>
      </c>
      <c r="I838" s="253">
        <v>1</v>
      </c>
      <c r="J838" s="252">
        <v>130.66</v>
      </c>
      <c r="K838" s="252">
        <f>TRUNC(J838*I838,2)</f>
        <v>130.66</v>
      </c>
    </row>
    <row r="839" spans="1:11" ht="13.8" x14ac:dyDescent="0.25">
      <c r="A839" s="248" t="s">
        <v>4648</v>
      </c>
      <c r="B839" s="250"/>
      <c r="C839" s="250"/>
      <c r="D839" s="250"/>
      <c r="E839" s="250"/>
      <c r="F839" s="250"/>
      <c r="G839" s="251"/>
      <c r="H839" s="250"/>
      <c r="I839" s="250" t="s">
        <v>6708</v>
      </c>
      <c r="J839" s="249"/>
      <c r="K839" s="249">
        <f>SUM(K836:K838)</f>
        <v>150.71</v>
      </c>
    </row>
    <row r="840" spans="1:11" ht="13.8" x14ac:dyDescent="0.25">
      <c r="A840" s="248" t="s">
        <v>4649</v>
      </c>
      <c r="B840" s="247"/>
      <c r="C840" s="247"/>
      <c r="D840" s="247"/>
      <c r="E840" s="247"/>
      <c r="F840" s="247"/>
      <c r="G840" s="247"/>
      <c r="H840" s="247"/>
      <c r="I840" s="247"/>
      <c r="J840" s="246"/>
      <c r="K840" s="246"/>
    </row>
    <row r="841" spans="1:11" ht="13.8" x14ac:dyDescent="0.25">
      <c r="A841" s="248" t="s">
        <v>4650</v>
      </c>
      <c r="B841" s="264" t="s">
        <v>11500</v>
      </c>
      <c r="C841" s="262" t="s">
        <v>6730</v>
      </c>
      <c r="D841" s="264" t="s">
        <v>6729</v>
      </c>
      <c r="E841" s="264" t="s">
        <v>6728</v>
      </c>
      <c r="F841" s="264" t="s">
        <v>6727</v>
      </c>
      <c r="G841" s="264"/>
      <c r="H841" s="263" t="s">
        <v>6726</v>
      </c>
      <c r="I841" s="262" t="s">
        <v>6725</v>
      </c>
      <c r="J841" s="261" t="s">
        <v>6724</v>
      </c>
      <c r="K841" s="261" t="s">
        <v>6723</v>
      </c>
    </row>
    <row r="842" spans="1:11" ht="79.2" x14ac:dyDescent="0.25">
      <c r="A842" s="248" t="s">
        <v>4651</v>
      </c>
      <c r="B842" s="247" t="s">
        <v>6721</v>
      </c>
      <c r="C842" s="260" t="s">
        <v>11499</v>
      </c>
      <c r="D842" s="247" t="s">
        <v>187</v>
      </c>
      <c r="E842" s="247" t="s">
        <v>11498</v>
      </c>
      <c r="F842" s="247" t="s">
        <v>6802</v>
      </c>
      <c r="G842" s="247"/>
      <c r="H842" s="259" t="s">
        <v>135</v>
      </c>
      <c r="I842" s="258">
        <v>1</v>
      </c>
      <c r="J842" s="257">
        <v>0</v>
      </c>
      <c r="K842" s="257">
        <f>TRUNC(J842*I842,2)</f>
        <v>0</v>
      </c>
    </row>
    <row r="843" spans="1:11" ht="39.6" x14ac:dyDescent="0.25">
      <c r="A843" s="248" t="s">
        <v>4652</v>
      </c>
      <c r="B843" s="268" t="s">
        <v>6797</v>
      </c>
      <c r="C843" s="269" t="s">
        <v>7712</v>
      </c>
      <c r="D843" s="268" t="s">
        <v>187</v>
      </c>
      <c r="E843" s="268" t="s">
        <v>7711</v>
      </c>
      <c r="F843" s="268" t="s">
        <v>6794</v>
      </c>
      <c r="G843" s="268"/>
      <c r="H843" s="267" t="s">
        <v>6870</v>
      </c>
      <c r="I843" s="266">
        <v>1.44E-2</v>
      </c>
      <c r="J843" s="265">
        <v>647.84</v>
      </c>
      <c r="K843" s="265">
        <f>TRUNC(J843*I843,2)</f>
        <v>9.32</v>
      </c>
    </row>
    <row r="844" spans="1:11" ht="26.4" x14ac:dyDescent="0.25">
      <c r="A844" s="248" t="s">
        <v>4653</v>
      </c>
      <c r="B844" s="268" t="s">
        <v>6797</v>
      </c>
      <c r="C844" s="269" t="s">
        <v>6800</v>
      </c>
      <c r="D844" s="268" t="s">
        <v>187</v>
      </c>
      <c r="E844" s="268" t="s">
        <v>6799</v>
      </c>
      <c r="F844" s="268" t="s">
        <v>6794</v>
      </c>
      <c r="G844" s="268"/>
      <c r="H844" s="267" t="s">
        <v>147</v>
      </c>
      <c r="I844" s="266">
        <v>0.53459999999999996</v>
      </c>
      <c r="J844" s="265">
        <v>18.79</v>
      </c>
      <c r="K844" s="265">
        <f>TRUNC(J844*I844,2)</f>
        <v>10.039999999999999</v>
      </c>
    </row>
    <row r="845" spans="1:11" ht="26.4" x14ac:dyDescent="0.25">
      <c r="A845" s="248" t="s">
        <v>4654</v>
      </c>
      <c r="B845" s="268" t="s">
        <v>6797</v>
      </c>
      <c r="C845" s="269" t="s">
        <v>6796</v>
      </c>
      <c r="D845" s="268" t="s">
        <v>187</v>
      </c>
      <c r="E845" s="268" t="s">
        <v>6795</v>
      </c>
      <c r="F845" s="268" t="s">
        <v>6794</v>
      </c>
      <c r="G845" s="268"/>
      <c r="H845" s="267" t="s">
        <v>147</v>
      </c>
      <c r="I845" s="266">
        <v>0.53459999999999996</v>
      </c>
      <c r="J845" s="265">
        <v>26</v>
      </c>
      <c r="K845" s="265">
        <f>TRUNC(J845*I845,2)</f>
        <v>13.89</v>
      </c>
    </row>
    <row r="846" spans="1:11" ht="39.6" x14ac:dyDescent="0.25">
      <c r="A846" s="248" t="s">
        <v>4655</v>
      </c>
      <c r="B846" s="255" t="s">
        <v>6713</v>
      </c>
      <c r="C846" s="256" t="s">
        <v>11497</v>
      </c>
      <c r="D846" s="255" t="s">
        <v>187</v>
      </c>
      <c r="E846" s="255" t="s">
        <v>11496</v>
      </c>
      <c r="F846" s="255" t="s">
        <v>6710</v>
      </c>
      <c r="G846" s="255"/>
      <c r="H846" s="254" t="s">
        <v>135</v>
      </c>
      <c r="I846" s="253">
        <v>1</v>
      </c>
      <c r="J846" s="252">
        <v>448.81</v>
      </c>
      <c r="K846" s="252">
        <f>TRUNC(J846*I846,2)</f>
        <v>448.81</v>
      </c>
    </row>
    <row r="847" spans="1:11" ht="13.8" x14ac:dyDescent="0.25">
      <c r="A847" s="248" t="s">
        <v>4657</v>
      </c>
      <c r="B847" s="250"/>
      <c r="C847" s="250"/>
      <c r="D847" s="250"/>
      <c r="E847" s="250"/>
      <c r="F847" s="250"/>
      <c r="G847" s="251"/>
      <c r="H847" s="250"/>
      <c r="I847" s="250" t="s">
        <v>6708</v>
      </c>
      <c r="J847" s="249"/>
      <c r="K847" s="249">
        <f>SUM(K843:K846)</f>
        <v>482.06</v>
      </c>
    </row>
    <row r="848" spans="1:11" ht="13.8" x14ac:dyDescent="0.25">
      <c r="A848" s="248" t="s">
        <v>4658</v>
      </c>
      <c r="B848" s="247"/>
      <c r="C848" s="247"/>
      <c r="D848" s="247"/>
      <c r="E848" s="247"/>
      <c r="F848" s="247"/>
      <c r="G848" s="247"/>
      <c r="H848" s="247"/>
      <c r="I848" s="247"/>
      <c r="J848" s="246"/>
      <c r="K848" s="246"/>
    </row>
    <row r="849" spans="1:11" ht="13.8" x14ac:dyDescent="0.25">
      <c r="A849" s="248" t="s">
        <v>4659</v>
      </c>
      <c r="B849" s="264" t="s">
        <v>11495</v>
      </c>
      <c r="C849" s="262" t="s">
        <v>6730</v>
      </c>
      <c r="D849" s="264" t="s">
        <v>6729</v>
      </c>
      <c r="E849" s="264" t="s">
        <v>6728</v>
      </c>
      <c r="F849" s="264" t="s">
        <v>6727</v>
      </c>
      <c r="G849" s="264"/>
      <c r="H849" s="263" t="s">
        <v>6726</v>
      </c>
      <c r="I849" s="262" t="s">
        <v>6725</v>
      </c>
      <c r="J849" s="261" t="s">
        <v>6724</v>
      </c>
      <c r="K849" s="261" t="s">
        <v>6723</v>
      </c>
    </row>
    <row r="850" spans="1:11" ht="39.6" x14ac:dyDescent="0.25">
      <c r="A850" s="248" t="s">
        <v>4660</v>
      </c>
      <c r="B850" s="247" t="s">
        <v>6721</v>
      </c>
      <c r="C850" s="260" t="s">
        <v>11494</v>
      </c>
      <c r="D850" s="247" t="s">
        <v>6711</v>
      </c>
      <c r="E850" s="247" t="s">
        <v>11493</v>
      </c>
      <c r="F850" s="247">
        <v>10</v>
      </c>
      <c r="G850" s="247"/>
      <c r="H850" s="259" t="s">
        <v>6492</v>
      </c>
      <c r="I850" s="258">
        <v>1</v>
      </c>
      <c r="J850" s="257"/>
      <c r="K850" s="257"/>
    </row>
    <row r="851" spans="1:11" ht="26.4" x14ac:dyDescent="0.25">
      <c r="A851" s="248" t="s">
        <v>4661</v>
      </c>
      <c r="B851" s="255" t="s">
        <v>6713</v>
      </c>
      <c r="C851" s="256" t="s">
        <v>6877</v>
      </c>
      <c r="D851" s="255" t="s">
        <v>6711</v>
      </c>
      <c r="E851" s="255" t="s">
        <v>6415</v>
      </c>
      <c r="F851" s="255" t="s">
        <v>6715</v>
      </c>
      <c r="G851" s="255"/>
      <c r="H851" s="254" t="s">
        <v>58</v>
      </c>
      <c r="I851" s="253">
        <v>0.73660000000000003</v>
      </c>
      <c r="J851" s="252">
        <v>19.95</v>
      </c>
      <c r="K851" s="252">
        <f t="shared" ref="K851:K856" si="15">TRUNC(J851*I851,2)</f>
        <v>14.69</v>
      </c>
    </row>
    <row r="852" spans="1:11" ht="26.4" x14ac:dyDescent="0.25">
      <c r="A852" s="248" t="s">
        <v>4662</v>
      </c>
      <c r="B852" s="255" t="s">
        <v>6713</v>
      </c>
      <c r="C852" s="256" t="s">
        <v>6868</v>
      </c>
      <c r="D852" s="255" t="s">
        <v>6711</v>
      </c>
      <c r="E852" s="255" t="s">
        <v>6584</v>
      </c>
      <c r="F852" s="255" t="s">
        <v>6710</v>
      </c>
      <c r="G852" s="255"/>
      <c r="H852" s="254" t="s">
        <v>6418</v>
      </c>
      <c r="I852" s="253">
        <v>2.0030000000000001</v>
      </c>
      <c r="J852" s="252">
        <v>0.86</v>
      </c>
      <c r="K852" s="252">
        <f t="shared" si="15"/>
        <v>1.72</v>
      </c>
    </row>
    <row r="853" spans="1:11" ht="26.4" x14ac:dyDescent="0.25">
      <c r="A853" s="248" t="s">
        <v>4663</v>
      </c>
      <c r="B853" s="255" t="s">
        <v>6713</v>
      </c>
      <c r="C853" s="256" t="s">
        <v>6866</v>
      </c>
      <c r="D853" s="255" t="s">
        <v>6711</v>
      </c>
      <c r="E853" s="255" t="s">
        <v>6419</v>
      </c>
      <c r="F853" s="255" t="s">
        <v>6710</v>
      </c>
      <c r="G853" s="255"/>
      <c r="H853" s="254" t="s">
        <v>6418</v>
      </c>
      <c r="I853" s="253">
        <v>1.2</v>
      </c>
      <c r="J853" s="252">
        <v>0.56000000000000005</v>
      </c>
      <c r="K853" s="252">
        <f t="shared" si="15"/>
        <v>0.67</v>
      </c>
    </row>
    <row r="854" spans="1:11" ht="26.4" x14ac:dyDescent="0.25">
      <c r="A854" s="248" t="s">
        <v>4664</v>
      </c>
      <c r="B854" s="255" t="s">
        <v>6713</v>
      </c>
      <c r="C854" s="256" t="s">
        <v>6873</v>
      </c>
      <c r="D854" s="255" t="s">
        <v>6711</v>
      </c>
      <c r="E854" s="255" t="s">
        <v>6406</v>
      </c>
      <c r="F854" s="255" t="s">
        <v>6715</v>
      </c>
      <c r="G854" s="255"/>
      <c r="H854" s="254" t="s">
        <v>58</v>
      </c>
      <c r="I854" s="253">
        <v>0.86813470000000037</v>
      </c>
      <c r="J854" s="252">
        <v>11.93</v>
      </c>
      <c r="K854" s="252">
        <f t="shared" si="15"/>
        <v>10.35</v>
      </c>
    </row>
    <row r="855" spans="1:11" ht="26.4" x14ac:dyDescent="0.25">
      <c r="A855" s="248" t="s">
        <v>4665</v>
      </c>
      <c r="B855" s="255" t="s">
        <v>6713</v>
      </c>
      <c r="C855" s="256" t="s">
        <v>6871</v>
      </c>
      <c r="D855" s="255" t="s">
        <v>6711</v>
      </c>
      <c r="E855" s="255" t="s">
        <v>6417</v>
      </c>
      <c r="F855" s="255" t="s">
        <v>6710</v>
      </c>
      <c r="G855" s="255"/>
      <c r="H855" s="254" t="s">
        <v>6870</v>
      </c>
      <c r="I855" s="253">
        <v>1.34E-2</v>
      </c>
      <c r="J855" s="252">
        <v>166.32</v>
      </c>
      <c r="K855" s="252">
        <f t="shared" si="15"/>
        <v>2.2200000000000002</v>
      </c>
    </row>
    <row r="856" spans="1:11" ht="26.4" x14ac:dyDescent="0.25">
      <c r="A856" s="248" t="s">
        <v>4666</v>
      </c>
      <c r="B856" s="255" t="s">
        <v>6713</v>
      </c>
      <c r="C856" s="256" t="s">
        <v>9536</v>
      </c>
      <c r="D856" s="255" t="s">
        <v>6711</v>
      </c>
      <c r="E856" s="255" t="s">
        <v>9535</v>
      </c>
      <c r="F856" s="255" t="s">
        <v>6710</v>
      </c>
      <c r="G856" s="255"/>
      <c r="H856" s="254" t="s">
        <v>6423</v>
      </c>
      <c r="I856" s="253">
        <v>23</v>
      </c>
      <c r="J856" s="252">
        <v>0.76</v>
      </c>
      <c r="K856" s="252">
        <f t="shared" si="15"/>
        <v>17.48</v>
      </c>
    </row>
    <row r="857" spans="1:11" ht="13.8" x14ac:dyDescent="0.25">
      <c r="A857" s="248" t="s">
        <v>4668</v>
      </c>
      <c r="B857" s="250"/>
      <c r="C857" s="250"/>
      <c r="D857" s="250"/>
      <c r="E857" s="250"/>
      <c r="F857" s="250"/>
      <c r="G857" s="251"/>
      <c r="H857" s="250"/>
      <c r="I857" s="250" t="s">
        <v>6708</v>
      </c>
      <c r="J857" s="249"/>
      <c r="K857" s="249">
        <f>SUM(K851:K856)</f>
        <v>47.129999999999995</v>
      </c>
    </row>
    <row r="858" spans="1:11" ht="13.8" x14ac:dyDescent="0.25">
      <c r="A858" s="248" t="s">
        <v>4669</v>
      </c>
      <c r="B858" s="247"/>
      <c r="C858" s="247"/>
      <c r="D858" s="247"/>
      <c r="E858" s="247"/>
      <c r="F858" s="247"/>
      <c r="G858" s="247"/>
      <c r="H858" s="247"/>
      <c r="I858" s="247"/>
      <c r="J858" s="246"/>
      <c r="K858" s="246"/>
    </row>
    <row r="859" spans="1:11" ht="13.8" x14ac:dyDescent="0.25">
      <c r="A859" s="248" t="s">
        <v>4670</v>
      </c>
      <c r="B859" s="264" t="s">
        <v>11492</v>
      </c>
      <c r="C859" s="262" t="s">
        <v>6730</v>
      </c>
      <c r="D859" s="264" t="s">
        <v>6729</v>
      </c>
      <c r="E859" s="264" t="s">
        <v>6728</v>
      </c>
      <c r="F859" s="264" t="s">
        <v>6727</v>
      </c>
      <c r="G859" s="264"/>
      <c r="H859" s="263" t="s">
        <v>6726</v>
      </c>
      <c r="I859" s="262" t="s">
        <v>6725</v>
      </c>
      <c r="J859" s="261" t="s">
        <v>6724</v>
      </c>
      <c r="K859" s="261" t="s">
        <v>6723</v>
      </c>
    </row>
    <row r="860" spans="1:11" ht="39.6" x14ac:dyDescent="0.25">
      <c r="A860" s="248" t="s">
        <v>4671</v>
      </c>
      <c r="B860" s="247" t="s">
        <v>6721</v>
      </c>
      <c r="C860" s="260" t="s">
        <v>11491</v>
      </c>
      <c r="D860" s="247" t="s">
        <v>187</v>
      </c>
      <c r="E860" s="247" t="s">
        <v>11490</v>
      </c>
      <c r="F860" s="247" t="s">
        <v>7124</v>
      </c>
      <c r="G860" s="247"/>
      <c r="H860" s="259" t="s">
        <v>178</v>
      </c>
      <c r="I860" s="258">
        <v>1</v>
      </c>
      <c r="J860" s="257">
        <v>0</v>
      </c>
      <c r="K860" s="257">
        <f>TRUNC(J860*I860,2)</f>
        <v>0</v>
      </c>
    </row>
    <row r="861" spans="1:11" ht="52.8" x14ac:dyDescent="0.25">
      <c r="A861" s="248" t="s">
        <v>4672</v>
      </c>
      <c r="B861" s="268" t="s">
        <v>6797</v>
      </c>
      <c r="C861" s="269" t="s">
        <v>11489</v>
      </c>
      <c r="D861" s="268" t="s">
        <v>187</v>
      </c>
      <c r="E861" s="268" t="s">
        <v>11488</v>
      </c>
      <c r="F861" s="268" t="s">
        <v>6794</v>
      </c>
      <c r="G861" s="268"/>
      <c r="H861" s="267" t="s">
        <v>6870</v>
      </c>
      <c r="I861" s="266">
        <v>3.5000000000000001E-3</v>
      </c>
      <c r="J861" s="265">
        <v>539.39</v>
      </c>
      <c r="K861" s="265">
        <v>1.87</v>
      </c>
    </row>
    <row r="862" spans="1:11" ht="26.4" x14ac:dyDescent="0.25">
      <c r="A862" s="248" t="s">
        <v>4673</v>
      </c>
      <c r="B862" s="268" t="s">
        <v>6797</v>
      </c>
      <c r="C862" s="269" t="s">
        <v>7149</v>
      </c>
      <c r="D862" s="268" t="s">
        <v>187</v>
      </c>
      <c r="E862" s="268" t="s">
        <v>7148</v>
      </c>
      <c r="F862" s="268" t="s">
        <v>6794</v>
      </c>
      <c r="G862" s="268"/>
      <c r="H862" s="267" t="s">
        <v>147</v>
      </c>
      <c r="I862" s="266">
        <v>0.15</v>
      </c>
      <c r="J862" s="265">
        <v>25.68</v>
      </c>
      <c r="K862" s="265">
        <v>3.84</v>
      </c>
    </row>
    <row r="863" spans="1:11" ht="26.4" x14ac:dyDescent="0.25">
      <c r="A863" s="248" t="s">
        <v>4674</v>
      </c>
      <c r="B863" s="268" t="s">
        <v>6797</v>
      </c>
      <c r="C863" s="269" t="s">
        <v>7146</v>
      </c>
      <c r="D863" s="268" t="s">
        <v>187</v>
      </c>
      <c r="E863" s="268" t="s">
        <v>1443</v>
      </c>
      <c r="F863" s="268" t="s">
        <v>6794</v>
      </c>
      <c r="G863" s="268"/>
      <c r="H863" s="267" t="s">
        <v>147</v>
      </c>
      <c r="I863" s="266">
        <v>0.03</v>
      </c>
      <c r="J863" s="265">
        <v>17.38</v>
      </c>
      <c r="K863" s="265">
        <f>TRUNC(J863*I863,2)</f>
        <v>0.52</v>
      </c>
    </row>
    <row r="864" spans="1:11" ht="13.8" x14ac:dyDescent="0.25">
      <c r="A864" s="248" t="s">
        <v>4676</v>
      </c>
      <c r="B864" s="250"/>
      <c r="C864" s="250"/>
      <c r="D864" s="250"/>
      <c r="E864" s="250"/>
      <c r="F864" s="250"/>
      <c r="G864" s="251"/>
      <c r="H864" s="250"/>
      <c r="I864" s="250" t="s">
        <v>6708</v>
      </c>
      <c r="J864" s="249"/>
      <c r="K864" s="249">
        <f>SUM(K861:K863)</f>
        <v>6.23</v>
      </c>
    </row>
    <row r="865" spans="1:11" ht="13.8" x14ac:dyDescent="0.25">
      <c r="A865" s="248" t="s">
        <v>4677</v>
      </c>
      <c r="B865" s="247"/>
      <c r="C865" s="247"/>
      <c r="D865" s="247"/>
      <c r="E865" s="247"/>
      <c r="F865" s="247"/>
      <c r="G865" s="247"/>
      <c r="H865" s="247"/>
      <c r="I865" s="247"/>
      <c r="J865" s="246"/>
      <c r="K865" s="246"/>
    </row>
    <row r="866" spans="1:11" ht="13.8" x14ac:dyDescent="0.25">
      <c r="A866" s="248" t="s">
        <v>4678</v>
      </c>
      <c r="B866" s="264" t="s">
        <v>11487</v>
      </c>
      <c r="C866" s="262" t="s">
        <v>6730</v>
      </c>
      <c r="D866" s="264" t="s">
        <v>6729</v>
      </c>
      <c r="E866" s="264" t="s">
        <v>6728</v>
      </c>
      <c r="F866" s="264" t="s">
        <v>6727</v>
      </c>
      <c r="G866" s="264"/>
      <c r="H866" s="263" t="s">
        <v>6726</v>
      </c>
      <c r="I866" s="262" t="s">
        <v>6725</v>
      </c>
      <c r="J866" s="261" t="s">
        <v>6724</v>
      </c>
      <c r="K866" s="261" t="s">
        <v>6723</v>
      </c>
    </row>
    <row r="867" spans="1:11" ht="26.4" x14ac:dyDescent="0.25">
      <c r="A867" s="248" t="s">
        <v>4679</v>
      </c>
      <c r="B867" s="247" t="s">
        <v>6721</v>
      </c>
      <c r="C867" s="260" t="s">
        <v>11486</v>
      </c>
      <c r="D867" s="247" t="s">
        <v>6711</v>
      </c>
      <c r="E867" s="247" t="s">
        <v>443</v>
      </c>
      <c r="F867" s="247">
        <v>12</v>
      </c>
      <c r="G867" s="247"/>
      <c r="H867" s="259" t="s">
        <v>6492</v>
      </c>
      <c r="I867" s="258">
        <v>1</v>
      </c>
      <c r="J867" s="257"/>
      <c r="K867" s="257"/>
    </row>
    <row r="868" spans="1:11" ht="26.4" x14ac:dyDescent="0.25">
      <c r="A868" s="248" t="s">
        <v>4680</v>
      </c>
      <c r="B868" s="255" t="s">
        <v>6713</v>
      </c>
      <c r="C868" s="256" t="s">
        <v>6877</v>
      </c>
      <c r="D868" s="255" t="s">
        <v>6711</v>
      </c>
      <c r="E868" s="255" t="s">
        <v>6415</v>
      </c>
      <c r="F868" s="255" t="s">
        <v>6715</v>
      </c>
      <c r="G868" s="255"/>
      <c r="H868" s="254" t="s">
        <v>58</v>
      </c>
      <c r="I868" s="253">
        <v>0.67498615384615379</v>
      </c>
      <c r="J868" s="252">
        <v>19.95</v>
      </c>
      <c r="K868" s="252">
        <f>TRUNC(J868*I868,2)</f>
        <v>13.46</v>
      </c>
    </row>
    <row r="869" spans="1:11" ht="26.4" x14ac:dyDescent="0.25">
      <c r="A869" s="248" t="s">
        <v>4681</v>
      </c>
      <c r="B869" s="255" t="s">
        <v>6713</v>
      </c>
      <c r="C869" s="256" t="s">
        <v>6873</v>
      </c>
      <c r="D869" s="255" t="s">
        <v>6711</v>
      </c>
      <c r="E869" s="255" t="s">
        <v>6406</v>
      </c>
      <c r="F869" s="255" t="s">
        <v>6715</v>
      </c>
      <c r="G869" s="255"/>
      <c r="H869" s="254" t="s">
        <v>58</v>
      </c>
      <c r="I869" s="253">
        <v>0.51100000000000001</v>
      </c>
      <c r="J869" s="252">
        <v>11.93</v>
      </c>
      <c r="K869" s="252">
        <f>TRUNC(J869*I869,2)</f>
        <v>6.09</v>
      </c>
    </row>
    <row r="870" spans="1:11" ht="26.4" x14ac:dyDescent="0.25">
      <c r="A870" s="248" t="s">
        <v>4682</v>
      </c>
      <c r="B870" s="255" t="s">
        <v>6713</v>
      </c>
      <c r="C870" s="256" t="s">
        <v>7224</v>
      </c>
      <c r="D870" s="255" t="s">
        <v>6711</v>
      </c>
      <c r="E870" s="255" t="s">
        <v>7223</v>
      </c>
      <c r="F870" s="255" t="s">
        <v>6710</v>
      </c>
      <c r="G870" s="255"/>
      <c r="H870" s="254" t="s">
        <v>6418</v>
      </c>
      <c r="I870" s="253">
        <v>0.34</v>
      </c>
      <c r="J870" s="252">
        <v>6.88</v>
      </c>
      <c r="K870" s="252">
        <f>TRUNC(J870*I870,2)</f>
        <v>2.33</v>
      </c>
    </row>
    <row r="871" spans="1:11" ht="26.4" x14ac:dyDescent="0.25">
      <c r="A871" s="248" t="s">
        <v>4683</v>
      </c>
      <c r="B871" s="255" t="s">
        <v>6713</v>
      </c>
      <c r="C871" s="256" t="s">
        <v>6871</v>
      </c>
      <c r="D871" s="255" t="s">
        <v>6711</v>
      </c>
      <c r="E871" s="255" t="s">
        <v>6417</v>
      </c>
      <c r="F871" s="255" t="s">
        <v>6710</v>
      </c>
      <c r="G871" s="255"/>
      <c r="H871" s="254" t="s">
        <v>6870</v>
      </c>
      <c r="I871" s="253">
        <v>2.4299999999999999E-2</v>
      </c>
      <c r="J871" s="252">
        <v>166.32</v>
      </c>
      <c r="K871" s="252">
        <f>TRUNC(J871*I871,2)</f>
        <v>4.04</v>
      </c>
    </row>
    <row r="872" spans="1:11" ht="26.4" x14ac:dyDescent="0.25">
      <c r="A872" s="248" t="s">
        <v>4684</v>
      </c>
      <c r="B872" s="255" t="s">
        <v>6713</v>
      </c>
      <c r="C872" s="256" t="s">
        <v>6866</v>
      </c>
      <c r="D872" s="255" t="s">
        <v>6711</v>
      </c>
      <c r="E872" s="255" t="s">
        <v>6419</v>
      </c>
      <c r="F872" s="255" t="s">
        <v>6710</v>
      </c>
      <c r="G872" s="255"/>
      <c r="H872" s="254" t="s">
        <v>6418</v>
      </c>
      <c r="I872" s="253">
        <v>9.7200000000000006</v>
      </c>
      <c r="J872" s="252">
        <v>0.56000000000000005</v>
      </c>
      <c r="K872" s="252">
        <f>TRUNC(J872*I872,2)</f>
        <v>5.44</v>
      </c>
    </row>
    <row r="873" spans="1:11" ht="13.8" x14ac:dyDescent="0.25">
      <c r="A873" s="248" t="s">
        <v>4686</v>
      </c>
      <c r="B873" s="250"/>
      <c r="C873" s="250"/>
      <c r="D873" s="250"/>
      <c r="E873" s="250"/>
      <c r="F873" s="250"/>
      <c r="G873" s="251"/>
      <c r="H873" s="250"/>
      <c r="I873" s="250" t="s">
        <v>6708</v>
      </c>
      <c r="J873" s="249"/>
      <c r="K873" s="249">
        <f>SUM(K868:K872)</f>
        <v>31.360000000000003</v>
      </c>
    </row>
    <row r="874" spans="1:11" ht="13.8" x14ac:dyDescent="0.25">
      <c r="A874" s="248" t="s">
        <v>4687</v>
      </c>
      <c r="B874" s="247"/>
      <c r="C874" s="247"/>
      <c r="D874" s="247"/>
      <c r="E874" s="247"/>
      <c r="F874" s="247"/>
      <c r="G874" s="247"/>
      <c r="H874" s="247"/>
      <c r="I874" s="247"/>
      <c r="J874" s="246"/>
      <c r="K874" s="246"/>
    </row>
    <row r="875" spans="1:11" ht="13.8" x14ac:dyDescent="0.25">
      <c r="A875" s="248" t="s">
        <v>4688</v>
      </c>
      <c r="B875" s="264" t="s">
        <v>11485</v>
      </c>
      <c r="C875" s="262" t="s">
        <v>6730</v>
      </c>
      <c r="D875" s="264" t="s">
        <v>6729</v>
      </c>
      <c r="E875" s="264" t="s">
        <v>6728</v>
      </c>
      <c r="F875" s="264" t="s">
        <v>6727</v>
      </c>
      <c r="G875" s="264"/>
      <c r="H875" s="263" t="s">
        <v>6726</v>
      </c>
      <c r="I875" s="262" t="s">
        <v>6725</v>
      </c>
      <c r="J875" s="261" t="s">
        <v>6724</v>
      </c>
      <c r="K875" s="261" t="s">
        <v>6723</v>
      </c>
    </row>
    <row r="876" spans="1:11" ht="52.8" x14ac:dyDescent="0.25">
      <c r="A876" s="248" t="s">
        <v>4689</v>
      </c>
      <c r="B876" s="247" t="s">
        <v>6721</v>
      </c>
      <c r="C876" s="260" t="s">
        <v>11484</v>
      </c>
      <c r="D876" s="247" t="s">
        <v>187</v>
      </c>
      <c r="E876" s="247" t="s">
        <v>446</v>
      </c>
      <c r="F876" s="247" t="s">
        <v>7124</v>
      </c>
      <c r="G876" s="247"/>
      <c r="H876" s="259" t="s">
        <v>310</v>
      </c>
      <c r="I876" s="258">
        <v>1</v>
      </c>
      <c r="J876" s="257">
        <v>0</v>
      </c>
      <c r="K876" s="257">
        <f t="shared" ref="K876:K886" si="16">TRUNC(J876*I876,2)</f>
        <v>0</v>
      </c>
    </row>
    <row r="877" spans="1:11" ht="26.4" x14ac:dyDescent="0.25">
      <c r="A877" s="248" t="s">
        <v>4690</v>
      </c>
      <c r="B877" s="268" t="s">
        <v>6797</v>
      </c>
      <c r="C877" s="269" t="s">
        <v>11483</v>
      </c>
      <c r="D877" s="268" t="s">
        <v>187</v>
      </c>
      <c r="E877" s="268" t="s">
        <v>11482</v>
      </c>
      <c r="F877" s="268" t="s">
        <v>8601</v>
      </c>
      <c r="G877" s="268"/>
      <c r="H877" s="267" t="s">
        <v>6492</v>
      </c>
      <c r="I877" s="266">
        <v>7.8899999999999998E-2</v>
      </c>
      <c r="J877" s="265">
        <v>24.24</v>
      </c>
      <c r="K877" s="265">
        <f t="shared" si="16"/>
        <v>1.91</v>
      </c>
    </row>
    <row r="878" spans="1:11" ht="39.6" x14ac:dyDescent="0.25">
      <c r="A878" s="248" t="s">
        <v>4691</v>
      </c>
      <c r="B878" s="268" t="s">
        <v>6797</v>
      </c>
      <c r="C878" s="269" t="s">
        <v>11481</v>
      </c>
      <c r="D878" s="268" t="s">
        <v>187</v>
      </c>
      <c r="E878" s="268" t="s">
        <v>11480</v>
      </c>
      <c r="F878" s="268" t="s">
        <v>8601</v>
      </c>
      <c r="G878" s="268"/>
      <c r="H878" s="267" t="s">
        <v>6492</v>
      </c>
      <c r="I878" s="266">
        <v>7.8899999999999998E-2</v>
      </c>
      <c r="J878" s="265">
        <v>9.64</v>
      </c>
      <c r="K878" s="265">
        <f t="shared" si="16"/>
        <v>0.76</v>
      </c>
    </row>
    <row r="879" spans="1:11" ht="26.4" x14ac:dyDescent="0.25">
      <c r="A879" s="248" t="s">
        <v>4692</v>
      </c>
      <c r="B879" s="268" t="s">
        <v>6797</v>
      </c>
      <c r="C879" s="269" t="s">
        <v>11479</v>
      </c>
      <c r="D879" s="268" t="s">
        <v>187</v>
      </c>
      <c r="E879" s="268" t="s">
        <v>11478</v>
      </c>
      <c r="F879" s="268" t="s">
        <v>6794</v>
      </c>
      <c r="G879" s="268"/>
      <c r="H879" s="267" t="s">
        <v>147</v>
      </c>
      <c r="I879" s="266">
        <v>8.0000000000000004E-4</v>
      </c>
      <c r="J879" s="265">
        <v>15.71</v>
      </c>
      <c r="K879" s="265">
        <f t="shared" si="16"/>
        <v>0.01</v>
      </c>
    </row>
    <row r="880" spans="1:11" ht="26.4" x14ac:dyDescent="0.25">
      <c r="A880" s="248" t="s">
        <v>4693</v>
      </c>
      <c r="B880" s="268" t="s">
        <v>6797</v>
      </c>
      <c r="C880" s="269" t="s">
        <v>8950</v>
      </c>
      <c r="D880" s="268" t="s">
        <v>187</v>
      </c>
      <c r="E880" s="268" t="s">
        <v>6491</v>
      </c>
      <c r="F880" s="268" t="s">
        <v>6794</v>
      </c>
      <c r="G880" s="268"/>
      <c r="H880" s="267" t="s">
        <v>147</v>
      </c>
      <c r="I880" s="266">
        <v>2.3699999999999999E-2</v>
      </c>
      <c r="J880" s="265">
        <v>20.239999999999998</v>
      </c>
      <c r="K880" s="265">
        <f t="shared" si="16"/>
        <v>0.47</v>
      </c>
    </row>
    <row r="881" spans="1:11" ht="26.4" x14ac:dyDescent="0.25">
      <c r="A881" s="248" t="s">
        <v>4694</v>
      </c>
      <c r="B881" s="268" t="s">
        <v>6797</v>
      </c>
      <c r="C881" s="269" t="s">
        <v>11477</v>
      </c>
      <c r="D881" s="268" t="s">
        <v>187</v>
      </c>
      <c r="E881" s="268" t="s">
        <v>11476</v>
      </c>
      <c r="F881" s="268" t="s">
        <v>6794</v>
      </c>
      <c r="G881" s="268"/>
      <c r="H881" s="267" t="s">
        <v>147</v>
      </c>
      <c r="I881" s="266">
        <v>5.0000000000000001E-3</v>
      </c>
      <c r="J881" s="265">
        <v>26.23</v>
      </c>
      <c r="K881" s="265">
        <f t="shared" si="16"/>
        <v>0.13</v>
      </c>
    </row>
    <row r="882" spans="1:11" ht="52.8" x14ac:dyDescent="0.25">
      <c r="A882" s="248" t="s">
        <v>4695</v>
      </c>
      <c r="B882" s="268" t="s">
        <v>6797</v>
      </c>
      <c r="C882" s="269" t="s">
        <v>11475</v>
      </c>
      <c r="D882" s="268" t="s">
        <v>187</v>
      </c>
      <c r="E882" s="268" t="s">
        <v>11474</v>
      </c>
      <c r="F882" s="268" t="s">
        <v>7155</v>
      </c>
      <c r="G882" s="268"/>
      <c r="H882" s="267" t="s">
        <v>7159</v>
      </c>
      <c r="I882" s="266">
        <v>6.9999999999999999E-4</v>
      </c>
      <c r="J882" s="265">
        <v>291.83</v>
      </c>
      <c r="K882" s="265">
        <f t="shared" si="16"/>
        <v>0.2</v>
      </c>
    </row>
    <row r="883" spans="1:11" ht="52.8" x14ac:dyDescent="0.25">
      <c r="A883" s="248" t="s">
        <v>4696</v>
      </c>
      <c r="B883" s="268" t="s">
        <v>6797</v>
      </c>
      <c r="C883" s="269" t="s">
        <v>11473</v>
      </c>
      <c r="D883" s="268" t="s">
        <v>187</v>
      </c>
      <c r="E883" s="268" t="s">
        <v>11472</v>
      </c>
      <c r="F883" s="268" t="s">
        <v>7155</v>
      </c>
      <c r="G883" s="268"/>
      <c r="H883" s="267" t="s">
        <v>7154</v>
      </c>
      <c r="I883" s="266">
        <v>5.0000000000000001E-4</v>
      </c>
      <c r="J883" s="265">
        <v>146.78</v>
      </c>
      <c r="K883" s="265">
        <f t="shared" si="16"/>
        <v>7.0000000000000007E-2</v>
      </c>
    </row>
    <row r="884" spans="1:11" ht="13.8" x14ac:dyDescent="0.25">
      <c r="A884" s="248" t="s">
        <v>4697</v>
      </c>
      <c r="B884" s="255" t="s">
        <v>6713</v>
      </c>
      <c r="C884" s="256" t="s">
        <v>11471</v>
      </c>
      <c r="D884" s="255" t="s">
        <v>187</v>
      </c>
      <c r="E884" s="255" t="s">
        <v>11470</v>
      </c>
      <c r="F884" s="255" t="s">
        <v>6710</v>
      </c>
      <c r="G884" s="255"/>
      <c r="H884" s="254" t="s">
        <v>310</v>
      </c>
      <c r="I884" s="253">
        <v>1.8177E-3</v>
      </c>
      <c r="J884" s="252">
        <v>8.1199999999999992</v>
      </c>
      <c r="K884" s="252">
        <f t="shared" si="16"/>
        <v>0.01</v>
      </c>
    </row>
    <row r="885" spans="1:11" ht="13.8" x14ac:dyDescent="0.25">
      <c r="A885" s="248" t="s">
        <v>4698</v>
      </c>
      <c r="B885" s="255" t="s">
        <v>6713</v>
      </c>
      <c r="C885" s="256" t="s">
        <v>11469</v>
      </c>
      <c r="D885" s="255" t="s">
        <v>187</v>
      </c>
      <c r="E885" s="255" t="s">
        <v>11468</v>
      </c>
      <c r="F885" s="255" t="s">
        <v>6710</v>
      </c>
      <c r="G885" s="255"/>
      <c r="H885" s="254" t="s">
        <v>310</v>
      </c>
      <c r="I885" s="253">
        <v>6.4238999999999997E-3</v>
      </c>
      <c r="J885" s="252">
        <v>8</v>
      </c>
      <c r="K885" s="252">
        <f t="shared" si="16"/>
        <v>0.05</v>
      </c>
    </row>
    <row r="886" spans="1:11" ht="26.4" x14ac:dyDescent="0.25">
      <c r="A886" s="248" t="s">
        <v>4699</v>
      </c>
      <c r="B886" s="255" t="s">
        <v>6713</v>
      </c>
      <c r="C886" s="256" t="s">
        <v>11467</v>
      </c>
      <c r="D886" s="255" t="s">
        <v>187</v>
      </c>
      <c r="E886" s="255" t="s">
        <v>11466</v>
      </c>
      <c r="F886" s="255" t="s">
        <v>6710</v>
      </c>
      <c r="G886" s="255"/>
      <c r="H886" s="254" t="s">
        <v>310</v>
      </c>
      <c r="I886" s="253">
        <v>0.51673250000000004</v>
      </c>
      <c r="J886" s="252">
        <v>7.17</v>
      </c>
      <c r="K886" s="252">
        <f t="shared" si="16"/>
        <v>3.7</v>
      </c>
    </row>
    <row r="887" spans="1:11" ht="13.8" x14ac:dyDescent="0.25">
      <c r="A887" s="248" t="s">
        <v>4700</v>
      </c>
      <c r="B887" s="255" t="s">
        <v>6713</v>
      </c>
      <c r="C887" s="256" t="s">
        <v>11465</v>
      </c>
      <c r="D887" s="255" t="s">
        <v>187</v>
      </c>
      <c r="E887" s="255" t="s">
        <v>11464</v>
      </c>
      <c r="F887" s="255" t="s">
        <v>6710</v>
      </c>
      <c r="G887" s="255"/>
      <c r="H887" s="254" t="s">
        <v>310</v>
      </c>
      <c r="I887" s="253">
        <v>0.56602569999999996</v>
      </c>
      <c r="J887" s="252">
        <v>8.16</v>
      </c>
      <c r="K887" s="252">
        <v>4.5999999999999996</v>
      </c>
    </row>
    <row r="888" spans="1:11" ht="13.8" x14ac:dyDescent="0.25">
      <c r="A888" s="248" t="s">
        <v>4701</v>
      </c>
      <c r="B888" s="255" t="s">
        <v>6713</v>
      </c>
      <c r="C888" s="256" t="s">
        <v>11463</v>
      </c>
      <c r="D888" s="255" t="s">
        <v>187</v>
      </c>
      <c r="E888" s="255" t="s">
        <v>11462</v>
      </c>
      <c r="F888" s="255" t="s">
        <v>6710</v>
      </c>
      <c r="G888" s="255"/>
      <c r="H888" s="254" t="s">
        <v>310</v>
      </c>
      <c r="I888" s="253">
        <v>1.8E-3</v>
      </c>
      <c r="J888" s="252">
        <v>25.06</v>
      </c>
      <c r="K888" s="252">
        <f>TRUNC(J888*I888,2)</f>
        <v>0.04</v>
      </c>
    </row>
    <row r="889" spans="1:11" ht="13.8" x14ac:dyDescent="0.25">
      <c r="A889" s="248" t="s">
        <v>4703</v>
      </c>
      <c r="B889" s="250"/>
      <c r="C889" s="250"/>
      <c r="D889" s="250"/>
      <c r="E889" s="250"/>
      <c r="F889" s="250"/>
      <c r="G889" s="251"/>
      <c r="H889" s="250"/>
      <c r="I889" s="250" t="s">
        <v>6708</v>
      </c>
      <c r="J889" s="249"/>
      <c r="K889" s="249">
        <f>SUM(K877:K888)</f>
        <v>11.949999999999998</v>
      </c>
    </row>
    <row r="890" spans="1:11" ht="13.8" x14ac:dyDescent="0.25">
      <c r="A890" s="248" t="s">
        <v>4704</v>
      </c>
      <c r="B890" s="247"/>
      <c r="C890" s="247"/>
      <c r="D890" s="247"/>
      <c r="E890" s="247"/>
      <c r="F890" s="247"/>
      <c r="G890" s="247"/>
      <c r="H890" s="247"/>
      <c r="I890" s="247"/>
      <c r="J890" s="246"/>
      <c r="K890" s="246"/>
    </row>
    <row r="891" spans="1:11" ht="13.8" x14ac:dyDescent="0.25">
      <c r="A891" s="248" t="s">
        <v>4705</v>
      </c>
      <c r="B891" s="264" t="s">
        <v>11461</v>
      </c>
      <c r="C891" s="262" t="s">
        <v>6730</v>
      </c>
      <c r="D891" s="264" t="s">
        <v>6729</v>
      </c>
      <c r="E891" s="264" t="s">
        <v>6728</v>
      </c>
      <c r="F891" s="264" t="s">
        <v>6727</v>
      </c>
      <c r="G891" s="264"/>
      <c r="H891" s="263" t="s">
        <v>6726</v>
      </c>
      <c r="I891" s="262" t="s">
        <v>6725</v>
      </c>
      <c r="J891" s="261" t="s">
        <v>6724</v>
      </c>
      <c r="K891" s="261" t="s">
        <v>6723</v>
      </c>
    </row>
    <row r="892" spans="1:11" ht="26.4" x14ac:dyDescent="0.25">
      <c r="A892" s="248" t="s">
        <v>4706</v>
      </c>
      <c r="B892" s="247" t="s">
        <v>6721</v>
      </c>
      <c r="C892" s="260" t="s">
        <v>11460</v>
      </c>
      <c r="D892" s="247" t="s">
        <v>6711</v>
      </c>
      <c r="E892" s="247" t="s">
        <v>449</v>
      </c>
      <c r="F892" s="247">
        <v>16</v>
      </c>
      <c r="G892" s="247"/>
      <c r="H892" s="259" t="s">
        <v>6492</v>
      </c>
      <c r="I892" s="258">
        <v>1</v>
      </c>
      <c r="J892" s="257"/>
      <c r="K892" s="257"/>
    </row>
    <row r="893" spans="1:11" ht="26.4" x14ac:dyDescent="0.25">
      <c r="A893" s="248" t="s">
        <v>4707</v>
      </c>
      <c r="B893" s="255" t="s">
        <v>6713</v>
      </c>
      <c r="C893" s="256" t="s">
        <v>6877</v>
      </c>
      <c r="D893" s="255" t="s">
        <v>6711</v>
      </c>
      <c r="E893" s="255" t="s">
        <v>6415</v>
      </c>
      <c r="F893" s="255" t="s">
        <v>6715</v>
      </c>
      <c r="G893" s="255"/>
      <c r="H893" s="254" t="s">
        <v>58</v>
      </c>
      <c r="I893" s="253">
        <v>8.0799999999999997E-2</v>
      </c>
      <c r="J893" s="252">
        <v>19.95</v>
      </c>
      <c r="K893" s="252">
        <f>TRUNC(J893*I893,2)</f>
        <v>1.61</v>
      </c>
    </row>
    <row r="894" spans="1:11" ht="26.4" x14ac:dyDescent="0.25">
      <c r="A894" s="248" t="s">
        <v>4708</v>
      </c>
      <c r="B894" s="255" t="s">
        <v>6713</v>
      </c>
      <c r="C894" s="256" t="s">
        <v>6873</v>
      </c>
      <c r="D894" s="255" t="s">
        <v>6711</v>
      </c>
      <c r="E894" s="255" t="s">
        <v>6406</v>
      </c>
      <c r="F894" s="255" t="s">
        <v>6715</v>
      </c>
      <c r="G894" s="255"/>
      <c r="H894" s="254" t="s">
        <v>58</v>
      </c>
      <c r="I894" s="253">
        <v>0.16600000000000001</v>
      </c>
      <c r="J894" s="252">
        <v>11.93</v>
      </c>
      <c r="K894" s="252">
        <f>TRUNC(J894*I894,2)</f>
        <v>1.98</v>
      </c>
    </row>
    <row r="895" spans="1:11" ht="26.4" x14ac:dyDescent="0.25">
      <c r="A895" s="248" t="s">
        <v>4709</v>
      </c>
      <c r="B895" s="255" t="s">
        <v>6713</v>
      </c>
      <c r="C895" s="256" t="s">
        <v>11459</v>
      </c>
      <c r="D895" s="255" t="s">
        <v>6711</v>
      </c>
      <c r="E895" s="255" t="s">
        <v>11458</v>
      </c>
      <c r="F895" s="255" t="s">
        <v>6710</v>
      </c>
      <c r="G895" s="255"/>
      <c r="H895" s="254" t="s">
        <v>6423</v>
      </c>
      <c r="I895" s="253">
        <v>12</v>
      </c>
      <c r="J895" s="252">
        <v>2.89</v>
      </c>
      <c r="K895" s="252">
        <f>TRUNC(J895*I895,2)</f>
        <v>34.68</v>
      </c>
    </row>
    <row r="896" spans="1:11" ht="13.8" x14ac:dyDescent="0.25">
      <c r="A896" s="248" t="s">
        <v>4711</v>
      </c>
      <c r="B896" s="250"/>
      <c r="C896" s="250"/>
      <c r="D896" s="250"/>
      <c r="E896" s="250"/>
      <c r="F896" s="250"/>
      <c r="G896" s="251"/>
      <c r="H896" s="250"/>
      <c r="I896" s="250" t="s">
        <v>6708</v>
      </c>
      <c r="J896" s="249"/>
      <c r="K896" s="249">
        <f>SUM(K893:K895)</f>
        <v>38.269999999999996</v>
      </c>
    </row>
    <row r="897" spans="1:11" ht="13.8" x14ac:dyDescent="0.25">
      <c r="A897" s="248" t="s">
        <v>4712</v>
      </c>
      <c r="B897" s="247"/>
      <c r="C897" s="247"/>
      <c r="D897" s="247"/>
      <c r="E897" s="247"/>
      <c r="F897" s="247"/>
      <c r="G897" s="247"/>
      <c r="H897" s="247"/>
      <c r="I897" s="247"/>
      <c r="J897" s="246"/>
      <c r="K897" s="246"/>
    </row>
    <row r="898" spans="1:11" ht="13.8" x14ac:dyDescent="0.25">
      <c r="A898" s="248" t="s">
        <v>4713</v>
      </c>
      <c r="B898" s="264" t="s">
        <v>11457</v>
      </c>
      <c r="C898" s="262" t="s">
        <v>6730</v>
      </c>
      <c r="D898" s="264" t="s">
        <v>6729</v>
      </c>
      <c r="E898" s="264" t="s">
        <v>6728</v>
      </c>
      <c r="F898" s="264" t="s">
        <v>6727</v>
      </c>
      <c r="G898" s="264"/>
      <c r="H898" s="263" t="s">
        <v>6726</v>
      </c>
      <c r="I898" s="262" t="s">
        <v>6725</v>
      </c>
      <c r="J898" s="261" t="s">
        <v>6724</v>
      </c>
      <c r="K898" s="261" t="s">
        <v>6723</v>
      </c>
    </row>
    <row r="899" spans="1:11" ht="26.4" x14ac:dyDescent="0.25">
      <c r="A899" s="248" t="s">
        <v>4714</v>
      </c>
      <c r="B899" s="247" t="s">
        <v>6721</v>
      </c>
      <c r="C899" s="260" t="s">
        <v>11456</v>
      </c>
      <c r="D899" s="247" t="s">
        <v>6711</v>
      </c>
      <c r="E899" s="247" t="s">
        <v>451</v>
      </c>
      <c r="F899" s="247">
        <v>16</v>
      </c>
      <c r="G899" s="247"/>
      <c r="H899" s="259" t="s">
        <v>6413</v>
      </c>
      <c r="I899" s="258">
        <v>1</v>
      </c>
      <c r="J899" s="257"/>
      <c r="K899" s="257"/>
    </row>
    <row r="900" spans="1:11" ht="26.4" x14ac:dyDescent="0.25">
      <c r="A900" s="248" t="s">
        <v>4715</v>
      </c>
      <c r="B900" s="255" t="s">
        <v>6713</v>
      </c>
      <c r="C900" s="256" t="s">
        <v>6877</v>
      </c>
      <c r="D900" s="255" t="s">
        <v>6711</v>
      </c>
      <c r="E900" s="255" t="s">
        <v>6415</v>
      </c>
      <c r="F900" s="255" t="s">
        <v>6715</v>
      </c>
      <c r="G900" s="255"/>
      <c r="H900" s="254" t="s">
        <v>58</v>
      </c>
      <c r="I900" s="253">
        <v>0.52480000000000004</v>
      </c>
      <c r="J900" s="252">
        <v>19.95</v>
      </c>
      <c r="K900" s="252">
        <f t="shared" ref="K900:K905" si="17">TRUNC(J900*I900,2)</f>
        <v>10.46</v>
      </c>
    </row>
    <row r="901" spans="1:11" ht="26.4" x14ac:dyDescent="0.25">
      <c r="A901" s="248" t="s">
        <v>4716</v>
      </c>
      <c r="B901" s="255" t="s">
        <v>6713</v>
      </c>
      <c r="C901" s="256" t="s">
        <v>6873</v>
      </c>
      <c r="D901" s="255" t="s">
        <v>6711</v>
      </c>
      <c r="E901" s="255" t="s">
        <v>6406</v>
      </c>
      <c r="F901" s="255" t="s">
        <v>6715</v>
      </c>
      <c r="G901" s="255"/>
      <c r="H901" s="254" t="s">
        <v>58</v>
      </c>
      <c r="I901" s="253">
        <v>0.58450000000000002</v>
      </c>
      <c r="J901" s="252">
        <v>11.93</v>
      </c>
      <c r="K901" s="252">
        <f t="shared" si="17"/>
        <v>6.97</v>
      </c>
    </row>
    <row r="902" spans="1:11" ht="26.4" x14ac:dyDescent="0.25">
      <c r="A902" s="248" t="s">
        <v>4717</v>
      </c>
      <c r="B902" s="255" t="s">
        <v>6713</v>
      </c>
      <c r="C902" s="256" t="s">
        <v>6871</v>
      </c>
      <c r="D902" s="255" t="s">
        <v>6711</v>
      </c>
      <c r="E902" s="255" t="s">
        <v>6417</v>
      </c>
      <c r="F902" s="255" t="s">
        <v>6710</v>
      </c>
      <c r="G902" s="255"/>
      <c r="H902" s="254" t="s">
        <v>6870</v>
      </c>
      <c r="I902" s="253">
        <v>2.5000000000000001E-3</v>
      </c>
      <c r="J902" s="252">
        <v>166.32</v>
      </c>
      <c r="K902" s="252">
        <f t="shared" si="17"/>
        <v>0.41</v>
      </c>
    </row>
    <row r="903" spans="1:11" ht="26.4" x14ac:dyDescent="0.25">
      <c r="A903" s="248" t="s">
        <v>4718</v>
      </c>
      <c r="B903" s="255" t="s">
        <v>6713</v>
      </c>
      <c r="C903" s="256" t="s">
        <v>6868</v>
      </c>
      <c r="D903" s="255" t="s">
        <v>6711</v>
      </c>
      <c r="E903" s="255" t="s">
        <v>6584</v>
      </c>
      <c r="F903" s="255" t="s">
        <v>6710</v>
      </c>
      <c r="G903" s="255"/>
      <c r="H903" s="254" t="s">
        <v>6418</v>
      </c>
      <c r="I903" s="253">
        <v>0.32400000000000001</v>
      </c>
      <c r="J903" s="252">
        <v>0.86</v>
      </c>
      <c r="K903" s="252">
        <f t="shared" si="17"/>
        <v>0.27</v>
      </c>
    </row>
    <row r="904" spans="1:11" ht="26.4" x14ac:dyDescent="0.25">
      <c r="A904" s="248" t="s">
        <v>4719</v>
      </c>
      <c r="B904" s="255" t="s">
        <v>6713</v>
      </c>
      <c r="C904" s="256" t="s">
        <v>6866</v>
      </c>
      <c r="D904" s="255" t="s">
        <v>6711</v>
      </c>
      <c r="E904" s="255" t="s">
        <v>6419</v>
      </c>
      <c r="F904" s="255" t="s">
        <v>6710</v>
      </c>
      <c r="G904" s="255"/>
      <c r="H904" s="254" t="s">
        <v>6418</v>
      </c>
      <c r="I904" s="253">
        <v>0.32400000000000001</v>
      </c>
      <c r="J904" s="252">
        <v>0.56000000000000005</v>
      </c>
      <c r="K904" s="252">
        <f t="shared" si="17"/>
        <v>0.18</v>
      </c>
    </row>
    <row r="905" spans="1:11" ht="26.4" x14ac:dyDescent="0.25">
      <c r="A905" s="248" t="s">
        <v>4720</v>
      </c>
      <c r="B905" s="255" t="s">
        <v>6713</v>
      </c>
      <c r="C905" s="256" t="s">
        <v>11455</v>
      </c>
      <c r="D905" s="255" t="s">
        <v>6711</v>
      </c>
      <c r="E905" s="255" t="s">
        <v>451</v>
      </c>
      <c r="F905" s="255" t="s">
        <v>6710</v>
      </c>
      <c r="G905" s="255"/>
      <c r="H905" s="254" t="s">
        <v>6423</v>
      </c>
      <c r="I905" s="253">
        <v>3</v>
      </c>
      <c r="J905" s="252">
        <v>5.69</v>
      </c>
      <c r="K905" s="252">
        <f t="shared" si="17"/>
        <v>17.07</v>
      </c>
    </row>
    <row r="906" spans="1:11" ht="13.8" x14ac:dyDescent="0.25">
      <c r="A906" s="248" t="s">
        <v>4722</v>
      </c>
      <c r="B906" s="250"/>
      <c r="C906" s="250"/>
      <c r="D906" s="250"/>
      <c r="E906" s="250"/>
      <c r="F906" s="250"/>
      <c r="G906" s="251"/>
      <c r="H906" s="250"/>
      <c r="I906" s="250" t="s">
        <v>6708</v>
      </c>
      <c r="J906" s="249"/>
      <c r="K906" s="249">
        <f>SUM(K900:K905)</f>
        <v>35.36</v>
      </c>
    </row>
    <row r="907" spans="1:11" ht="13.8" x14ac:dyDescent="0.25">
      <c r="A907" s="248" t="s">
        <v>4723</v>
      </c>
      <c r="B907" s="247"/>
      <c r="C907" s="247"/>
      <c r="D907" s="247"/>
      <c r="E907" s="247"/>
      <c r="F907" s="247"/>
      <c r="G907" s="247"/>
      <c r="H907" s="247"/>
      <c r="I907" s="247"/>
      <c r="J907" s="246"/>
      <c r="K907" s="246"/>
    </row>
    <row r="908" spans="1:11" ht="13.8" x14ac:dyDescent="0.25">
      <c r="A908" s="248" t="s">
        <v>4724</v>
      </c>
      <c r="B908" s="264" t="s">
        <v>11454</v>
      </c>
      <c r="C908" s="262" t="s">
        <v>6730</v>
      </c>
      <c r="D908" s="264" t="s">
        <v>6729</v>
      </c>
      <c r="E908" s="264" t="s">
        <v>6728</v>
      </c>
      <c r="F908" s="264" t="s">
        <v>6727</v>
      </c>
      <c r="G908" s="264"/>
      <c r="H908" s="263" t="s">
        <v>6726</v>
      </c>
      <c r="I908" s="262" t="s">
        <v>6725</v>
      </c>
      <c r="J908" s="261" t="s">
        <v>6724</v>
      </c>
      <c r="K908" s="261" t="s">
        <v>6723</v>
      </c>
    </row>
    <row r="909" spans="1:11" ht="26.4" x14ac:dyDescent="0.25">
      <c r="A909" s="248" t="s">
        <v>4725</v>
      </c>
      <c r="B909" s="247" t="s">
        <v>6721</v>
      </c>
      <c r="C909" s="260" t="s">
        <v>11453</v>
      </c>
      <c r="D909" s="247" t="s">
        <v>6711</v>
      </c>
      <c r="E909" s="247" t="s">
        <v>453</v>
      </c>
      <c r="F909" s="247">
        <v>16</v>
      </c>
      <c r="G909" s="247"/>
      <c r="H909" s="259" t="s">
        <v>6413</v>
      </c>
      <c r="I909" s="258">
        <v>1</v>
      </c>
      <c r="J909" s="257"/>
      <c r="K909" s="257"/>
    </row>
    <row r="910" spans="1:11" ht="26.4" x14ac:dyDescent="0.25">
      <c r="A910" s="248" t="s">
        <v>4726</v>
      </c>
      <c r="B910" s="255" t="s">
        <v>6713</v>
      </c>
      <c r="C910" s="256" t="s">
        <v>6877</v>
      </c>
      <c r="D910" s="255" t="s">
        <v>6711</v>
      </c>
      <c r="E910" s="255" t="s">
        <v>6415</v>
      </c>
      <c r="F910" s="255" t="s">
        <v>6715</v>
      </c>
      <c r="G910" s="255"/>
      <c r="H910" s="254" t="s">
        <v>58</v>
      </c>
      <c r="I910" s="253">
        <v>0.30690000000000001</v>
      </c>
      <c r="J910" s="252">
        <v>19.95</v>
      </c>
      <c r="K910" s="252">
        <f t="shared" ref="K910:K915" si="18">TRUNC(J910*I910,2)</f>
        <v>6.12</v>
      </c>
    </row>
    <row r="911" spans="1:11" ht="26.4" x14ac:dyDescent="0.25">
      <c r="A911" s="248" t="s">
        <v>4727</v>
      </c>
      <c r="B911" s="255" t="s">
        <v>6713</v>
      </c>
      <c r="C911" s="256" t="s">
        <v>6868</v>
      </c>
      <c r="D911" s="255" t="s">
        <v>6711</v>
      </c>
      <c r="E911" s="255" t="s">
        <v>6584</v>
      </c>
      <c r="F911" s="255" t="s">
        <v>6710</v>
      </c>
      <c r="G911" s="255"/>
      <c r="H911" s="254" t="s">
        <v>6418</v>
      </c>
      <c r="I911" s="253">
        <v>0.32400000000000001</v>
      </c>
      <c r="J911" s="252">
        <v>0.86</v>
      </c>
      <c r="K911" s="252">
        <f t="shared" si="18"/>
        <v>0.27</v>
      </c>
    </row>
    <row r="912" spans="1:11" ht="26.4" x14ac:dyDescent="0.25">
      <c r="A912" s="248" t="s">
        <v>4728</v>
      </c>
      <c r="B912" s="255" t="s">
        <v>6713</v>
      </c>
      <c r="C912" s="256" t="s">
        <v>6866</v>
      </c>
      <c r="D912" s="255" t="s">
        <v>6711</v>
      </c>
      <c r="E912" s="255" t="s">
        <v>6419</v>
      </c>
      <c r="F912" s="255" t="s">
        <v>6710</v>
      </c>
      <c r="G912" s="255"/>
      <c r="H912" s="254" t="s">
        <v>6418</v>
      </c>
      <c r="I912" s="253">
        <v>0.32400000000000001</v>
      </c>
      <c r="J912" s="252">
        <v>0.56000000000000005</v>
      </c>
      <c r="K912" s="252">
        <f t="shared" si="18"/>
        <v>0.18</v>
      </c>
    </row>
    <row r="913" spans="1:11" ht="26.4" x14ac:dyDescent="0.25">
      <c r="A913" s="248" t="s">
        <v>4729</v>
      </c>
      <c r="B913" s="255" t="s">
        <v>6713</v>
      </c>
      <c r="C913" s="256" t="s">
        <v>6873</v>
      </c>
      <c r="D913" s="255" t="s">
        <v>6711</v>
      </c>
      <c r="E913" s="255" t="s">
        <v>6406</v>
      </c>
      <c r="F913" s="255" t="s">
        <v>6715</v>
      </c>
      <c r="G913" s="255"/>
      <c r="H913" s="254" t="s">
        <v>58</v>
      </c>
      <c r="I913" s="253">
        <v>0.29630000000000001</v>
      </c>
      <c r="J913" s="252">
        <v>11.93</v>
      </c>
      <c r="K913" s="252">
        <f t="shared" si="18"/>
        <v>3.53</v>
      </c>
    </row>
    <row r="914" spans="1:11" ht="26.4" x14ac:dyDescent="0.25">
      <c r="A914" s="248" t="s">
        <v>4730</v>
      </c>
      <c r="B914" s="255" t="s">
        <v>6713</v>
      </c>
      <c r="C914" s="256" t="s">
        <v>6871</v>
      </c>
      <c r="D914" s="255" t="s">
        <v>6711</v>
      </c>
      <c r="E914" s="255" t="s">
        <v>6417</v>
      </c>
      <c r="F914" s="255" t="s">
        <v>6710</v>
      </c>
      <c r="G914" s="255"/>
      <c r="H914" s="254" t="s">
        <v>6870</v>
      </c>
      <c r="I914" s="253">
        <v>2.5000000000000001E-3</v>
      </c>
      <c r="J914" s="252">
        <v>166.32</v>
      </c>
      <c r="K914" s="252">
        <f t="shared" si="18"/>
        <v>0.41</v>
      </c>
    </row>
    <row r="915" spans="1:11" ht="26.4" x14ac:dyDescent="0.25">
      <c r="A915" s="248" t="s">
        <v>4731</v>
      </c>
      <c r="B915" s="255" t="s">
        <v>6713</v>
      </c>
      <c r="C915" s="256" t="s">
        <v>11452</v>
      </c>
      <c r="D915" s="255" t="s">
        <v>6711</v>
      </c>
      <c r="E915" s="255" t="s">
        <v>11451</v>
      </c>
      <c r="F915" s="255" t="s">
        <v>6710</v>
      </c>
      <c r="G915" s="255"/>
      <c r="H915" s="254" t="s">
        <v>6423</v>
      </c>
      <c r="I915" s="253">
        <v>3</v>
      </c>
      <c r="J915" s="252">
        <v>2.92</v>
      </c>
      <c r="K915" s="252">
        <f t="shared" si="18"/>
        <v>8.76</v>
      </c>
    </row>
    <row r="916" spans="1:11" ht="13.8" x14ac:dyDescent="0.25">
      <c r="A916" s="248" t="s">
        <v>4733</v>
      </c>
      <c r="B916" s="250"/>
      <c r="C916" s="250"/>
      <c r="D916" s="250"/>
      <c r="E916" s="250"/>
      <c r="F916" s="250"/>
      <c r="G916" s="251"/>
      <c r="H916" s="250"/>
      <c r="I916" s="250" t="s">
        <v>6708</v>
      </c>
      <c r="J916" s="249"/>
      <c r="K916" s="249">
        <f>SUM(K910:K915)</f>
        <v>19.27</v>
      </c>
    </row>
    <row r="917" spans="1:11" ht="13.8" x14ac:dyDescent="0.25">
      <c r="A917" s="248" t="s">
        <v>4734</v>
      </c>
      <c r="B917" s="247"/>
      <c r="C917" s="247"/>
      <c r="D917" s="247"/>
      <c r="E917" s="247"/>
      <c r="F917" s="247"/>
      <c r="G917" s="247"/>
      <c r="H917" s="247"/>
      <c r="I917" s="247"/>
      <c r="J917" s="246"/>
      <c r="K917" s="246"/>
    </row>
    <row r="918" spans="1:11" ht="13.8" x14ac:dyDescent="0.25">
      <c r="A918" s="248" t="s">
        <v>4735</v>
      </c>
      <c r="B918" s="264" t="s">
        <v>11450</v>
      </c>
      <c r="C918" s="262" t="s">
        <v>6730</v>
      </c>
      <c r="D918" s="264" t="s">
        <v>6729</v>
      </c>
      <c r="E918" s="264" t="s">
        <v>6728</v>
      </c>
      <c r="F918" s="264" t="s">
        <v>6727</v>
      </c>
      <c r="G918" s="264"/>
      <c r="H918" s="263" t="s">
        <v>6726</v>
      </c>
      <c r="I918" s="262" t="s">
        <v>6725</v>
      </c>
      <c r="J918" s="261" t="s">
        <v>6724</v>
      </c>
      <c r="K918" s="261" t="s">
        <v>6723</v>
      </c>
    </row>
    <row r="919" spans="1:11" ht="26.4" x14ac:dyDescent="0.25">
      <c r="A919" s="248" t="s">
        <v>4736</v>
      </c>
      <c r="B919" s="247" t="s">
        <v>6721</v>
      </c>
      <c r="C919" s="260" t="s">
        <v>11449</v>
      </c>
      <c r="D919" s="247" t="s">
        <v>6711</v>
      </c>
      <c r="E919" s="247" t="s">
        <v>455</v>
      </c>
      <c r="F919" s="247">
        <v>16</v>
      </c>
      <c r="G919" s="247"/>
      <c r="H919" s="259" t="s">
        <v>178</v>
      </c>
      <c r="I919" s="258">
        <v>1</v>
      </c>
      <c r="J919" s="257"/>
      <c r="K919" s="257"/>
    </row>
    <row r="920" spans="1:11" ht="26.4" x14ac:dyDescent="0.25">
      <c r="A920" s="248" t="s">
        <v>4737</v>
      </c>
      <c r="B920" s="255" t="s">
        <v>6713</v>
      </c>
      <c r="C920" s="256" t="s">
        <v>6877</v>
      </c>
      <c r="D920" s="255" t="s">
        <v>6711</v>
      </c>
      <c r="E920" s="255" t="s">
        <v>6415</v>
      </c>
      <c r="F920" s="255" t="s">
        <v>6715</v>
      </c>
      <c r="G920" s="255"/>
      <c r="H920" s="254" t="s">
        <v>58</v>
      </c>
      <c r="I920" s="253">
        <v>0.36159999999999998</v>
      </c>
      <c r="J920" s="252">
        <v>19.95</v>
      </c>
      <c r="K920" s="252">
        <f>TRUNC(J920*I920,2)</f>
        <v>7.21</v>
      </c>
    </row>
    <row r="921" spans="1:11" ht="26.4" x14ac:dyDescent="0.25">
      <c r="A921" s="248" t="s">
        <v>4738</v>
      </c>
      <c r="B921" s="255" t="s">
        <v>6713</v>
      </c>
      <c r="C921" s="256" t="s">
        <v>6868</v>
      </c>
      <c r="D921" s="255" t="s">
        <v>6711</v>
      </c>
      <c r="E921" s="255" t="s">
        <v>6584</v>
      </c>
      <c r="F921" s="255" t="s">
        <v>6710</v>
      </c>
      <c r="G921" s="255"/>
      <c r="H921" s="254" t="s">
        <v>6418</v>
      </c>
      <c r="I921" s="253">
        <v>0.16200000000000001</v>
      </c>
      <c r="J921" s="252">
        <v>0.86</v>
      </c>
      <c r="K921" s="252">
        <f>TRUNC(J921*I921,2)</f>
        <v>0.13</v>
      </c>
    </row>
    <row r="922" spans="1:11" ht="26.4" x14ac:dyDescent="0.25">
      <c r="A922" s="248" t="s">
        <v>4739</v>
      </c>
      <c r="B922" s="255" t="s">
        <v>6713</v>
      </c>
      <c r="C922" s="256" t="s">
        <v>6866</v>
      </c>
      <c r="D922" s="255" t="s">
        <v>6711</v>
      </c>
      <c r="E922" s="255" t="s">
        <v>6419</v>
      </c>
      <c r="F922" s="255" t="s">
        <v>6710</v>
      </c>
      <c r="G922" s="255"/>
      <c r="H922" s="254" t="s">
        <v>6418</v>
      </c>
      <c r="I922" s="253">
        <v>0.16200000000000001</v>
      </c>
      <c r="J922" s="252">
        <v>0.56000000000000005</v>
      </c>
      <c r="K922" s="252">
        <f>TRUNC(J922*I922,2)</f>
        <v>0.09</v>
      </c>
    </row>
    <row r="923" spans="1:11" ht="26.4" x14ac:dyDescent="0.25">
      <c r="A923" s="248" t="s">
        <v>4740</v>
      </c>
      <c r="B923" s="255" t="s">
        <v>6713</v>
      </c>
      <c r="C923" s="256" t="s">
        <v>6873</v>
      </c>
      <c r="D923" s="255" t="s">
        <v>6711</v>
      </c>
      <c r="E923" s="255" t="s">
        <v>6406</v>
      </c>
      <c r="F923" s="255" t="s">
        <v>6715</v>
      </c>
      <c r="G923" s="255"/>
      <c r="H923" s="254" t="s">
        <v>58</v>
      </c>
      <c r="I923" s="253">
        <v>0.39389999999999997</v>
      </c>
      <c r="J923" s="252">
        <v>11.93</v>
      </c>
      <c r="K923" s="252">
        <v>4.7</v>
      </c>
    </row>
    <row r="924" spans="1:11" ht="26.4" x14ac:dyDescent="0.25">
      <c r="A924" s="248" t="s">
        <v>4741</v>
      </c>
      <c r="B924" s="255" t="s">
        <v>6713</v>
      </c>
      <c r="C924" s="256" t="s">
        <v>6871</v>
      </c>
      <c r="D924" s="255" t="s">
        <v>6711</v>
      </c>
      <c r="E924" s="255" t="s">
        <v>6417</v>
      </c>
      <c r="F924" s="255" t="s">
        <v>6710</v>
      </c>
      <c r="G924" s="255"/>
      <c r="H924" s="254" t="s">
        <v>6870</v>
      </c>
      <c r="I924" s="253">
        <v>1.2999999999999999E-3</v>
      </c>
      <c r="J924" s="252">
        <v>166.32</v>
      </c>
      <c r="K924" s="252">
        <v>0.22</v>
      </c>
    </row>
    <row r="925" spans="1:11" ht="13.8" x14ac:dyDescent="0.25">
      <c r="A925" s="248" t="s">
        <v>4743</v>
      </c>
      <c r="B925" s="250"/>
      <c r="C925" s="250"/>
      <c r="D925" s="250"/>
      <c r="E925" s="250"/>
      <c r="F925" s="250"/>
      <c r="G925" s="251"/>
      <c r="H925" s="250"/>
      <c r="I925" s="250" t="s">
        <v>6708</v>
      </c>
      <c r="J925" s="249"/>
      <c r="K925" s="249">
        <f>SUM(K920:K924)</f>
        <v>12.35</v>
      </c>
    </row>
    <row r="926" spans="1:11" ht="13.8" x14ac:dyDescent="0.25">
      <c r="A926" s="248" t="s">
        <v>4744</v>
      </c>
      <c r="B926" s="247"/>
      <c r="C926" s="247"/>
      <c r="D926" s="247"/>
      <c r="E926" s="247"/>
      <c r="F926" s="247"/>
      <c r="G926" s="247"/>
      <c r="H926" s="247"/>
      <c r="I926" s="247"/>
      <c r="J926" s="246"/>
      <c r="K926" s="246"/>
    </row>
    <row r="927" spans="1:11" ht="13.8" x14ac:dyDescent="0.25">
      <c r="A927" s="248" t="s">
        <v>4745</v>
      </c>
      <c r="B927" s="264" t="s">
        <v>11448</v>
      </c>
      <c r="C927" s="262" t="s">
        <v>6730</v>
      </c>
      <c r="D927" s="264" t="s">
        <v>6729</v>
      </c>
      <c r="E927" s="264" t="s">
        <v>6728</v>
      </c>
      <c r="F927" s="264" t="s">
        <v>6727</v>
      </c>
      <c r="G927" s="264"/>
      <c r="H927" s="263" t="s">
        <v>6726</v>
      </c>
      <c r="I927" s="262" t="s">
        <v>6725</v>
      </c>
      <c r="J927" s="261" t="s">
        <v>6724</v>
      </c>
      <c r="K927" s="261" t="s">
        <v>6723</v>
      </c>
    </row>
    <row r="928" spans="1:11" ht="26.4" x14ac:dyDescent="0.25">
      <c r="A928" s="248" t="s">
        <v>4746</v>
      </c>
      <c r="B928" s="247" t="s">
        <v>6721</v>
      </c>
      <c r="C928" s="260" t="s">
        <v>11447</v>
      </c>
      <c r="D928" s="247" t="s">
        <v>6711</v>
      </c>
      <c r="E928" s="247" t="s">
        <v>459</v>
      </c>
      <c r="F928" s="247">
        <v>18</v>
      </c>
      <c r="G928" s="247"/>
      <c r="H928" s="259" t="s">
        <v>6492</v>
      </c>
      <c r="I928" s="258">
        <v>1</v>
      </c>
      <c r="J928" s="257"/>
      <c r="K928" s="257"/>
    </row>
    <row r="929" spans="1:11" ht="26.4" x14ac:dyDescent="0.25">
      <c r="A929" s="248" t="s">
        <v>4747</v>
      </c>
      <c r="B929" s="255" t="s">
        <v>6713</v>
      </c>
      <c r="C929" s="256" t="s">
        <v>6877</v>
      </c>
      <c r="D929" s="255" t="s">
        <v>6711</v>
      </c>
      <c r="E929" s="255" t="s">
        <v>6415</v>
      </c>
      <c r="F929" s="255" t="s">
        <v>6715</v>
      </c>
      <c r="G929" s="255"/>
      <c r="H929" s="254" t="s">
        <v>58</v>
      </c>
      <c r="I929" s="253">
        <v>1.3187</v>
      </c>
      <c r="J929" s="252">
        <v>19.95</v>
      </c>
      <c r="K929" s="252">
        <f t="shared" ref="K929:K942" si="19">TRUNC(J929*I929,2)</f>
        <v>26.3</v>
      </c>
    </row>
    <row r="930" spans="1:11" ht="26.4" x14ac:dyDescent="0.25">
      <c r="A930" s="248" t="s">
        <v>4748</v>
      </c>
      <c r="B930" s="255" t="s">
        <v>6713</v>
      </c>
      <c r="C930" s="256" t="s">
        <v>6866</v>
      </c>
      <c r="D930" s="255" t="s">
        <v>6711</v>
      </c>
      <c r="E930" s="255" t="s">
        <v>6419</v>
      </c>
      <c r="F930" s="255" t="s">
        <v>6710</v>
      </c>
      <c r="G930" s="255"/>
      <c r="H930" s="254" t="s">
        <v>6418</v>
      </c>
      <c r="I930" s="253">
        <v>5</v>
      </c>
      <c r="J930" s="252">
        <v>0.56000000000000005</v>
      </c>
      <c r="K930" s="252">
        <f t="shared" si="19"/>
        <v>2.8</v>
      </c>
    </row>
    <row r="931" spans="1:11" ht="26.4" x14ac:dyDescent="0.25">
      <c r="A931" s="248" t="s">
        <v>4749</v>
      </c>
      <c r="B931" s="255" t="s">
        <v>6713</v>
      </c>
      <c r="C931" s="256" t="s">
        <v>7271</v>
      </c>
      <c r="D931" s="255" t="s">
        <v>6711</v>
      </c>
      <c r="E931" s="255" t="s">
        <v>6445</v>
      </c>
      <c r="F931" s="255" t="s">
        <v>6710</v>
      </c>
      <c r="G931" s="255"/>
      <c r="H931" s="254" t="s">
        <v>6423</v>
      </c>
      <c r="I931" s="253">
        <v>5.9499999999999997E-2</v>
      </c>
      <c r="J931" s="252">
        <v>13.47</v>
      </c>
      <c r="K931" s="252">
        <f t="shared" si="19"/>
        <v>0.8</v>
      </c>
    </row>
    <row r="932" spans="1:11" ht="26.4" x14ac:dyDescent="0.25">
      <c r="A932" s="248" t="s">
        <v>4750</v>
      </c>
      <c r="B932" s="255" t="s">
        <v>6713</v>
      </c>
      <c r="C932" s="256" t="s">
        <v>8884</v>
      </c>
      <c r="D932" s="255" t="s">
        <v>6711</v>
      </c>
      <c r="E932" s="255" t="s">
        <v>8883</v>
      </c>
      <c r="F932" s="255" t="s">
        <v>6710</v>
      </c>
      <c r="G932" s="255"/>
      <c r="H932" s="254" t="s">
        <v>6423</v>
      </c>
      <c r="I932" s="253">
        <v>1.7857000000000001</v>
      </c>
      <c r="J932" s="252">
        <v>11.02</v>
      </c>
      <c r="K932" s="252">
        <f t="shared" si="19"/>
        <v>19.670000000000002</v>
      </c>
    </row>
    <row r="933" spans="1:11" ht="26.4" x14ac:dyDescent="0.25">
      <c r="A933" s="248" t="s">
        <v>4751</v>
      </c>
      <c r="B933" s="255" t="s">
        <v>6713</v>
      </c>
      <c r="C933" s="256" t="s">
        <v>11446</v>
      </c>
      <c r="D933" s="255" t="s">
        <v>6711</v>
      </c>
      <c r="E933" s="255" t="s">
        <v>6439</v>
      </c>
      <c r="F933" s="255" t="s">
        <v>6710</v>
      </c>
      <c r="G933" s="255"/>
      <c r="H933" s="254" t="s">
        <v>6423</v>
      </c>
      <c r="I933" s="253">
        <v>1</v>
      </c>
      <c r="J933" s="252">
        <v>154.87</v>
      </c>
      <c r="K933" s="252">
        <f t="shared" si="19"/>
        <v>154.87</v>
      </c>
    </row>
    <row r="934" spans="1:11" ht="26.4" x14ac:dyDescent="0.25">
      <c r="A934" s="248" t="s">
        <v>4752</v>
      </c>
      <c r="B934" s="255" t="s">
        <v>6713</v>
      </c>
      <c r="C934" s="256" t="s">
        <v>6873</v>
      </c>
      <c r="D934" s="255" t="s">
        <v>6711</v>
      </c>
      <c r="E934" s="255" t="s">
        <v>6406</v>
      </c>
      <c r="F934" s="255" t="s">
        <v>6715</v>
      </c>
      <c r="G934" s="255"/>
      <c r="H934" s="254" t="s">
        <v>58</v>
      </c>
      <c r="I934" s="253">
        <v>1.2222999999999999</v>
      </c>
      <c r="J934" s="252">
        <v>11.93</v>
      </c>
      <c r="K934" s="252">
        <f t="shared" si="19"/>
        <v>14.58</v>
      </c>
    </row>
    <row r="935" spans="1:11" ht="26.4" x14ac:dyDescent="0.25">
      <c r="A935" s="248" t="s">
        <v>4753</v>
      </c>
      <c r="B935" s="255" t="s">
        <v>6713</v>
      </c>
      <c r="C935" s="256" t="s">
        <v>11445</v>
      </c>
      <c r="D935" s="255" t="s">
        <v>6711</v>
      </c>
      <c r="E935" s="255" t="s">
        <v>11444</v>
      </c>
      <c r="F935" s="255" t="s">
        <v>6710</v>
      </c>
      <c r="G935" s="255"/>
      <c r="H935" s="254" t="s">
        <v>6418</v>
      </c>
      <c r="I935" s="253">
        <v>18.741800000000001</v>
      </c>
      <c r="J935" s="252">
        <v>9.2899999999999991</v>
      </c>
      <c r="K935" s="252">
        <f t="shared" si="19"/>
        <v>174.11</v>
      </c>
    </row>
    <row r="936" spans="1:11" ht="26.4" x14ac:dyDescent="0.25">
      <c r="A936" s="248" t="s">
        <v>4754</v>
      </c>
      <c r="B936" s="255" t="s">
        <v>6713</v>
      </c>
      <c r="C936" s="256" t="s">
        <v>6871</v>
      </c>
      <c r="D936" s="255" t="s">
        <v>6711</v>
      </c>
      <c r="E936" s="255" t="s">
        <v>6417</v>
      </c>
      <c r="F936" s="255" t="s">
        <v>6710</v>
      </c>
      <c r="G936" s="255"/>
      <c r="H936" s="254" t="s">
        <v>6870</v>
      </c>
      <c r="I936" s="253">
        <v>1.43E-2</v>
      </c>
      <c r="J936" s="252">
        <v>166.32</v>
      </c>
      <c r="K936" s="252">
        <f t="shared" si="19"/>
        <v>2.37</v>
      </c>
    </row>
    <row r="937" spans="1:11" ht="26.4" x14ac:dyDescent="0.25">
      <c r="A937" s="248" t="s">
        <v>4755</v>
      </c>
      <c r="B937" s="255" t="s">
        <v>6713</v>
      </c>
      <c r="C937" s="256" t="s">
        <v>8889</v>
      </c>
      <c r="D937" s="255" t="s">
        <v>6711</v>
      </c>
      <c r="E937" s="255" t="s">
        <v>6700</v>
      </c>
      <c r="F937" s="255" t="s">
        <v>6710</v>
      </c>
      <c r="G937" s="255"/>
      <c r="H937" s="254" t="s">
        <v>6418</v>
      </c>
      <c r="I937" s="253">
        <v>16.214300000000001</v>
      </c>
      <c r="J937" s="252">
        <v>9.26</v>
      </c>
      <c r="K937" s="252">
        <f t="shared" si="19"/>
        <v>150.13999999999999</v>
      </c>
    </row>
    <row r="938" spans="1:11" ht="26.4" x14ac:dyDescent="0.25">
      <c r="A938" s="248" t="s">
        <v>4756</v>
      </c>
      <c r="B938" s="255" t="s">
        <v>6713</v>
      </c>
      <c r="C938" s="256" t="s">
        <v>7273</v>
      </c>
      <c r="D938" s="255" t="s">
        <v>6711</v>
      </c>
      <c r="E938" s="255" t="s">
        <v>6441</v>
      </c>
      <c r="F938" s="255" t="s">
        <v>6710</v>
      </c>
      <c r="G938" s="255"/>
      <c r="H938" s="254" t="s">
        <v>6423</v>
      </c>
      <c r="I938" s="253">
        <v>8.9899999999999994E-2</v>
      </c>
      <c r="J938" s="252">
        <v>9.73</v>
      </c>
      <c r="K938" s="252">
        <f t="shared" si="19"/>
        <v>0.87</v>
      </c>
    </row>
    <row r="939" spans="1:11" ht="26.4" x14ac:dyDescent="0.25">
      <c r="A939" s="248" t="s">
        <v>4757</v>
      </c>
      <c r="B939" s="255" t="s">
        <v>6713</v>
      </c>
      <c r="C939" s="256" t="s">
        <v>6862</v>
      </c>
      <c r="D939" s="255" t="s">
        <v>6711</v>
      </c>
      <c r="E939" s="255" t="s">
        <v>6446</v>
      </c>
      <c r="F939" s="255" t="s">
        <v>6710</v>
      </c>
      <c r="G939" s="255"/>
      <c r="H939" s="254" t="s">
        <v>6423</v>
      </c>
      <c r="I939" s="253">
        <v>0.29759999999999998</v>
      </c>
      <c r="J939" s="252">
        <v>2.42</v>
      </c>
      <c r="K939" s="252">
        <f t="shared" si="19"/>
        <v>0.72</v>
      </c>
    </row>
    <row r="940" spans="1:11" ht="26.4" x14ac:dyDescent="0.25">
      <c r="A940" s="248" t="s">
        <v>4758</v>
      </c>
      <c r="B940" s="255" t="s">
        <v>6713</v>
      </c>
      <c r="C940" s="256" t="s">
        <v>7260</v>
      </c>
      <c r="D940" s="255" t="s">
        <v>6711</v>
      </c>
      <c r="E940" s="255" t="s">
        <v>6447</v>
      </c>
      <c r="F940" s="255" t="s">
        <v>6710</v>
      </c>
      <c r="G940" s="255"/>
      <c r="H940" s="254" t="s">
        <v>6418</v>
      </c>
      <c r="I940" s="253">
        <v>0.23810000000000001</v>
      </c>
      <c r="J940" s="252">
        <v>30.12</v>
      </c>
      <c r="K940" s="252">
        <f t="shared" si="19"/>
        <v>7.17</v>
      </c>
    </row>
    <row r="941" spans="1:11" ht="26.4" x14ac:dyDescent="0.25">
      <c r="A941" s="248" t="s">
        <v>4759</v>
      </c>
      <c r="B941" s="255" t="s">
        <v>6713</v>
      </c>
      <c r="C941" s="256" t="s">
        <v>7269</v>
      </c>
      <c r="D941" s="255" t="s">
        <v>6711</v>
      </c>
      <c r="E941" s="255" t="s">
        <v>6444</v>
      </c>
      <c r="F941" s="255" t="s">
        <v>6710</v>
      </c>
      <c r="G941" s="255"/>
      <c r="H941" s="254" t="s">
        <v>6418</v>
      </c>
      <c r="I941" s="253">
        <v>9.5200000000000007E-2</v>
      </c>
      <c r="J941" s="252">
        <v>24.97</v>
      </c>
      <c r="K941" s="252">
        <f t="shared" si="19"/>
        <v>2.37</v>
      </c>
    </row>
    <row r="942" spans="1:11" ht="26.4" x14ac:dyDescent="0.25">
      <c r="A942" s="248" t="s">
        <v>4760</v>
      </c>
      <c r="B942" s="255" t="s">
        <v>6713</v>
      </c>
      <c r="C942" s="256" t="s">
        <v>8878</v>
      </c>
      <c r="D942" s="255" t="s">
        <v>6711</v>
      </c>
      <c r="E942" s="255" t="s">
        <v>8877</v>
      </c>
      <c r="F942" s="255" t="s">
        <v>6710</v>
      </c>
      <c r="G942" s="255"/>
      <c r="H942" s="254" t="s">
        <v>6423</v>
      </c>
      <c r="I942" s="253">
        <v>0.59772960000000031</v>
      </c>
      <c r="J942" s="252">
        <v>134.16</v>
      </c>
      <c r="K942" s="252">
        <f t="shared" si="19"/>
        <v>80.19</v>
      </c>
    </row>
    <row r="943" spans="1:11" ht="13.8" x14ac:dyDescent="0.25">
      <c r="A943" s="248" t="s">
        <v>4762</v>
      </c>
      <c r="B943" s="250"/>
      <c r="C943" s="250"/>
      <c r="D943" s="250"/>
      <c r="E943" s="250"/>
      <c r="F943" s="250"/>
      <c r="G943" s="251"/>
      <c r="H943" s="250"/>
      <c r="I943" s="250" t="s">
        <v>6708</v>
      </c>
      <c r="J943" s="249"/>
      <c r="K943" s="249">
        <f>SUM(K929:K942)</f>
        <v>636.96</v>
      </c>
    </row>
    <row r="944" spans="1:11" ht="13.8" x14ac:dyDescent="0.25">
      <c r="A944" s="248" t="s">
        <v>4763</v>
      </c>
      <c r="B944" s="247"/>
      <c r="C944" s="247"/>
      <c r="D944" s="247"/>
      <c r="E944" s="247"/>
      <c r="F944" s="247"/>
      <c r="G944" s="247"/>
      <c r="H944" s="247"/>
      <c r="I944" s="247"/>
      <c r="J944" s="246"/>
      <c r="K944" s="246"/>
    </row>
    <row r="945" spans="1:11" ht="13.8" x14ac:dyDescent="0.25">
      <c r="A945" s="248" t="s">
        <v>4764</v>
      </c>
      <c r="B945" s="264" t="s">
        <v>11443</v>
      </c>
      <c r="C945" s="262" t="s">
        <v>6730</v>
      </c>
      <c r="D945" s="264" t="s">
        <v>6729</v>
      </c>
      <c r="E945" s="264" t="s">
        <v>6728</v>
      </c>
      <c r="F945" s="264" t="s">
        <v>6727</v>
      </c>
      <c r="G945" s="264"/>
      <c r="H945" s="263" t="s">
        <v>6726</v>
      </c>
      <c r="I945" s="262" t="s">
        <v>6725</v>
      </c>
      <c r="J945" s="261" t="s">
        <v>6724</v>
      </c>
      <c r="K945" s="261" t="s">
        <v>6723</v>
      </c>
    </row>
    <row r="946" spans="1:11" ht="26.4" x14ac:dyDescent="0.25">
      <c r="A946" s="248" t="s">
        <v>4765</v>
      </c>
      <c r="B946" s="247" t="s">
        <v>6721</v>
      </c>
      <c r="C946" s="260" t="s">
        <v>11442</v>
      </c>
      <c r="D946" s="247" t="s">
        <v>6711</v>
      </c>
      <c r="E946" s="247" t="s">
        <v>463</v>
      </c>
      <c r="F946" s="247">
        <v>18</v>
      </c>
      <c r="G946" s="247"/>
      <c r="H946" s="259" t="s">
        <v>6492</v>
      </c>
      <c r="I946" s="258">
        <v>1</v>
      </c>
      <c r="J946" s="257"/>
      <c r="K946" s="257"/>
    </row>
    <row r="947" spans="1:11" ht="26.4" x14ac:dyDescent="0.25">
      <c r="A947" s="248" t="s">
        <v>4766</v>
      </c>
      <c r="B947" s="255" t="s">
        <v>6713</v>
      </c>
      <c r="C947" s="256" t="s">
        <v>6877</v>
      </c>
      <c r="D947" s="255" t="s">
        <v>6711</v>
      </c>
      <c r="E947" s="255" t="s">
        <v>6415</v>
      </c>
      <c r="F947" s="255" t="s">
        <v>6715</v>
      </c>
      <c r="G947" s="255"/>
      <c r="H947" s="254" t="s">
        <v>58</v>
      </c>
      <c r="I947" s="253">
        <v>1.393</v>
      </c>
      <c r="J947" s="252">
        <v>19.95</v>
      </c>
      <c r="K947" s="252">
        <f t="shared" ref="K947:K962" si="20">TRUNC(J947*I947,2)</f>
        <v>27.79</v>
      </c>
    </row>
    <row r="948" spans="1:11" ht="26.4" x14ac:dyDescent="0.25">
      <c r="A948" s="248" t="s">
        <v>4767</v>
      </c>
      <c r="B948" s="255" t="s">
        <v>6713</v>
      </c>
      <c r="C948" s="256" t="s">
        <v>6873</v>
      </c>
      <c r="D948" s="255" t="s">
        <v>6711</v>
      </c>
      <c r="E948" s="255" t="s">
        <v>6406</v>
      </c>
      <c r="F948" s="255" t="s">
        <v>6715</v>
      </c>
      <c r="G948" s="255"/>
      <c r="H948" s="254" t="s">
        <v>58</v>
      </c>
      <c r="I948" s="253">
        <v>1.3335999999999999</v>
      </c>
      <c r="J948" s="252">
        <v>11.93</v>
      </c>
      <c r="K948" s="252">
        <f t="shared" si="20"/>
        <v>15.9</v>
      </c>
    </row>
    <row r="949" spans="1:11" ht="26.4" x14ac:dyDescent="0.25">
      <c r="A949" s="248" t="s">
        <v>4768</v>
      </c>
      <c r="B949" s="255" t="s">
        <v>6713</v>
      </c>
      <c r="C949" s="256" t="s">
        <v>11441</v>
      </c>
      <c r="D949" s="255" t="s">
        <v>6711</v>
      </c>
      <c r="E949" s="255" t="s">
        <v>11440</v>
      </c>
      <c r="F949" s="255" t="s">
        <v>6710</v>
      </c>
      <c r="G949" s="255"/>
      <c r="H949" s="254" t="s">
        <v>6423</v>
      </c>
      <c r="I949" s="253">
        <v>0.25380000000000003</v>
      </c>
      <c r="J949" s="252">
        <v>21.82</v>
      </c>
      <c r="K949" s="252">
        <f t="shared" si="20"/>
        <v>5.53</v>
      </c>
    </row>
    <row r="950" spans="1:11" ht="26.4" x14ac:dyDescent="0.25">
      <c r="A950" s="248" t="s">
        <v>4769</v>
      </c>
      <c r="B950" s="255" t="s">
        <v>6713</v>
      </c>
      <c r="C950" s="256" t="s">
        <v>6871</v>
      </c>
      <c r="D950" s="255" t="s">
        <v>6711</v>
      </c>
      <c r="E950" s="255" t="s">
        <v>6417</v>
      </c>
      <c r="F950" s="255" t="s">
        <v>6710</v>
      </c>
      <c r="G950" s="255"/>
      <c r="H950" s="254" t="s">
        <v>6870</v>
      </c>
      <c r="I950" s="253">
        <v>1.0800000000000001E-2</v>
      </c>
      <c r="J950" s="252">
        <v>166.32</v>
      </c>
      <c r="K950" s="252">
        <f t="shared" si="20"/>
        <v>1.79</v>
      </c>
    </row>
    <row r="951" spans="1:11" ht="26.4" x14ac:dyDescent="0.25">
      <c r="A951" s="248" t="s">
        <v>4770</v>
      </c>
      <c r="B951" s="255" t="s">
        <v>6713</v>
      </c>
      <c r="C951" s="256" t="s">
        <v>8889</v>
      </c>
      <c r="D951" s="255" t="s">
        <v>6711</v>
      </c>
      <c r="E951" s="255" t="s">
        <v>6700</v>
      </c>
      <c r="F951" s="255" t="s">
        <v>6710</v>
      </c>
      <c r="G951" s="255"/>
      <c r="H951" s="254" t="s">
        <v>6418</v>
      </c>
      <c r="I951" s="253">
        <v>12.0764</v>
      </c>
      <c r="J951" s="252">
        <v>9.26</v>
      </c>
      <c r="K951" s="252">
        <f t="shared" si="20"/>
        <v>111.82</v>
      </c>
    </row>
    <row r="952" spans="1:11" ht="26.4" x14ac:dyDescent="0.25">
      <c r="A952" s="248" t="s">
        <v>4771</v>
      </c>
      <c r="B952" s="255" t="s">
        <v>6713</v>
      </c>
      <c r="C952" s="256" t="s">
        <v>6866</v>
      </c>
      <c r="D952" s="255" t="s">
        <v>6711</v>
      </c>
      <c r="E952" s="255" t="s">
        <v>6419</v>
      </c>
      <c r="F952" s="255" t="s">
        <v>6710</v>
      </c>
      <c r="G952" s="255"/>
      <c r="H952" s="254" t="s">
        <v>6418</v>
      </c>
      <c r="I952" s="253">
        <v>3.7955999999999999</v>
      </c>
      <c r="J952" s="252">
        <v>0.56000000000000005</v>
      </c>
      <c r="K952" s="252">
        <f t="shared" si="20"/>
        <v>2.12</v>
      </c>
    </row>
    <row r="953" spans="1:11" ht="26.4" x14ac:dyDescent="0.25">
      <c r="A953" s="248" t="s">
        <v>4772</v>
      </c>
      <c r="B953" s="255" t="s">
        <v>6713</v>
      </c>
      <c r="C953" s="256" t="s">
        <v>7273</v>
      </c>
      <c r="D953" s="255" t="s">
        <v>6711</v>
      </c>
      <c r="E953" s="255" t="s">
        <v>6441</v>
      </c>
      <c r="F953" s="255" t="s">
        <v>6710</v>
      </c>
      <c r="G953" s="255"/>
      <c r="H953" s="254" t="s">
        <v>6423</v>
      </c>
      <c r="I953" s="253">
        <v>0.11559999999999999</v>
      </c>
      <c r="J953" s="252">
        <v>9.73</v>
      </c>
      <c r="K953" s="252">
        <f t="shared" si="20"/>
        <v>1.1200000000000001</v>
      </c>
    </row>
    <row r="954" spans="1:11" ht="26.4" x14ac:dyDescent="0.25">
      <c r="A954" s="248" t="s">
        <v>4773</v>
      </c>
      <c r="B954" s="255" t="s">
        <v>6713</v>
      </c>
      <c r="C954" s="256" t="s">
        <v>7271</v>
      </c>
      <c r="D954" s="255" t="s">
        <v>6711</v>
      </c>
      <c r="E954" s="255" t="s">
        <v>6445</v>
      </c>
      <c r="F954" s="255" t="s">
        <v>6710</v>
      </c>
      <c r="G954" s="255"/>
      <c r="H954" s="254" t="s">
        <v>6423</v>
      </c>
      <c r="I954" s="253">
        <v>5.9499999999999997E-2</v>
      </c>
      <c r="J954" s="252">
        <v>13.47</v>
      </c>
      <c r="K954" s="252">
        <f t="shared" si="20"/>
        <v>0.8</v>
      </c>
    </row>
    <row r="955" spans="1:11" ht="26.4" x14ac:dyDescent="0.25">
      <c r="A955" s="248" t="s">
        <v>4774</v>
      </c>
      <c r="B955" s="255" t="s">
        <v>6713</v>
      </c>
      <c r="C955" s="256" t="s">
        <v>7269</v>
      </c>
      <c r="D955" s="255" t="s">
        <v>6711</v>
      </c>
      <c r="E955" s="255" t="s">
        <v>6444</v>
      </c>
      <c r="F955" s="255" t="s">
        <v>6710</v>
      </c>
      <c r="G955" s="255"/>
      <c r="H955" s="254" t="s">
        <v>6418</v>
      </c>
      <c r="I955" s="253">
        <v>3.61E-2</v>
      </c>
      <c r="J955" s="252">
        <v>24.97</v>
      </c>
      <c r="K955" s="252">
        <f t="shared" si="20"/>
        <v>0.9</v>
      </c>
    </row>
    <row r="956" spans="1:11" ht="26.4" x14ac:dyDescent="0.25">
      <c r="A956" s="248" t="s">
        <v>4775</v>
      </c>
      <c r="B956" s="255" t="s">
        <v>6713</v>
      </c>
      <c r="C956" s="256" t="s">
        <v>11439</v>
      </c>
      <c r="D956" s="255" t="s">
        <v>6711</v>
      </c>
      <c r="E956" s="255" t="s">
        <v>6439</v>
      </c>
      <c r="F956" s="255" t="s">
        <v>6710</v>
      </c>
      <c r="G956" s="255"/>
      <c r="H956" s="254" t="s">
        <v>6423</v>
      </c>
      <c r="I956" s="253">
        <v>1</v>
      </c>
      <c r="J956" s="252">
        <v>56.57</v>
      </c>
      <c r="K956" s="252">
        <f t="shared" si="20"/>
        <v>56.57</v>
      </c>
    </row>
    <row r="957" spans="1:11" ht="26.4" x14ac:dyDescent="0.25">
      <c r="A957" s="248" t="s">
        <v>4776</v>
      </c>
      <c r="B957" s="255" t="s">
        <v>6713</v>
      </c>
      <c r="C957" s="256" t="s">
        <v>11438</v>
      </c>
      <c r="D957" s="255" t="s">
        <v>6711</v>
      </c>
      <c r="E957" s="255" t="s">
        <v>11437</v>
      </c>
      <c r="F957" s="255" t="s">
        <v>6710</v>
      </c>
      <c r="G957" s="255"/>
      <c r="H957" s="254" t="s">
        <v>887</v>
      </c>
      <c r="I957" s="253">
        <v>0.12690000000000001</v>
      </c>
      <c r="J957" s="252">
        <v>12.44</v>
      </c>
      <c r="K957" s="252">
        <f t="shared" si="20"/>
        <v>1.57</v>
      </c>
    </row>
    <row r="958" spans="1:11" ht="26.4" x14ac:dyDescent="0.25">
      <c r="A958" s="248" t="s">
        <v>4777</v>
      </c>
      <c r="B958" s="255" t="s">
        <v>6713</v>
      </c>
      <c r="C958" s="256" t="s">
        <v>6862</v>
      </c>
      <c r="D958" s="255" t="s">
        <v>6711</v>
      </c>
      <c r="E958" s="255" t="s">
        <v>6446</v>
      </c>
      <c r="F958" s="255" t="s">
        <v>6710</v>
      </c>
      <c r="G958" s="255"/>
      <c r="H958" s="254" t="s">
        <v>6423</v>
      </c>
      <c r="I958" s="253">
        <v>0.29759999999999998</v>
      </c>
      <c r="J958" s="252">
        <v>2.42</v>
      </c>
      <c r="K958" s="252">
        <f t="shared" si="20"/>
        <v>0.72</v>
      </c>
    </row>
    <row r="959" spans="1:11" ht="26.4" x14ac:dyDescent="0.25">
      <c r="A959" s="248" t="s">
        <v>4778</v>
      </c>
      <c r="B959" s="255" t="s">
        <v>6713</v>
      </c>
      <c r="C959" s="256" t="s">
        <v>7260</v>
      </c>
      <c r="D959" s="255" t="s">
        <v>6711</v>
      </c>
      <c r="E959" s="255" t="s">
        <v>6447</v>
      </c>
      <c r="F959" s="255" t="s">
        <v>6710</v>
      </c>
      <c r="G959" s="255"/>
      <c r="H959" s="254" t="s">
        <v>6418</v>
      </c>
      <c r="I959" s="253">
        <v>0.23810000000000001</v>
      </c>
      <c r="J959" s="252">
        <v>30.12</v>
      </c>
      <c r="K959" s="252">
        <f t="shared" si="20"/>
        <v>7.17</v>
      </c>
    </row>
    <row r="960" spans="1:11" ht="26.4" x14ac:dyDescent="0.25">
      <c r="A960" s="248" t="s">
        <v>4779</v>
      </c>
      <c r="B960" s="255" t="s">
        <v>6713</v>
      </c>
      <c r="C960" s="256" t="s">
        <v>11436</v>
      </c>
      <c r="D960" s="255" t="s">
        <v>6711</v>
      </c>
      <c r="E960" s="255" t="s">
        <v>11435</v>
      </c>
      <c r="F960" s="255" t="s">
        <v>6710</v>
      </c>
      <c r="G960" s="255"/>
      <c r="H960" s="254" t="s">
        <v>887</v>
      </c>
      <c r="I960" s="253">
        <v>0.12690000000000001</v>
      </c>
      <c r="J960" s="252">
        <v>37.090000000000003</v>
      </c>
      <c r="K960" s="252">
        <f t="shared" si="20"/>
        <v>4.7</v>
      </c>
    </row>
    <row r="961" spans="1:11" ht="26.4" x14ac:dyDescent="0.25">
      <c r="A961" s="248" t="s">
        <v>4780</v>
      </c>
      <c r="B961" s="255" t="s">
        <v>6713</v>
      </c>
      <c r="C961" s="256" t="s">
        <v>10785</v>
      </c>
      <c r="D961" s="255" t="s">
        <v>6711</v>
      </c>
      <c r="E961" s="255" t="s">
        <v>10784</v>
      </c>
      <c r="F961" s="255" t="s">
        <v>6710</v>
      </c>
      <c r="G961" s="255"/>
      <c r="H961" s="254" t="s">
        <v>6423</v>
      </c>
      <c r="I961" s="253">
        <v>0.12690000000000001</v>
      </c>
      <c r="J961" s="252">
        <v>12.01</v>
      </c>
      <c r="K961" s="252">
        <f t="shared" si="20"/>
        <v>1.52</v>
      </c>
    </row>
    <row r="962" spans="1:11" ht="26.4" x14ac:dyDescent="0.25">
      <c r="A962" s="248" t="s">
        <v>4781</v>
      </c>
      <c r="B962" s="255" t="s">
        <v>6713</v>
      </c>
      <c r="C962" s="256" t="s">
        <v>11434</v>
      </c>
      <c r="D962" s="255" t="s">
        <v>6711</v>
      </c>
      <c r="E962" s="255" t="s">
        <v>11433</v>
      </c>
      <c r="F962" s="255" t="s">
        <v>6710</v>
      </c>
      <c r="G962" s="255"/>
      <c r="H962" s="254" t="s">
        <v>6423</v>
      </c>
      <c r="I962" s="253">
        <v>0.76139999999999997</v>
      </c>
      <c r="J962" s="252">
        <v>7.41</v>
      </c>
      <c r="K962" s="252">
        <f t="shared" si="20"/>
        <v>5.64</v>
      </c>
    </row>
    <row r="963" spans="1:11" ht="13.8" x14ac:dyDescent="0.25">
      <c r="A963" s="248" t="s">
        <v>4783</v>
      </c>
      <c r="B963" s="250"/>
      <c r="C963" s="250"/>
      <c r="D963" s="250"/>
      <c r="E963" s="250"/>
      <c r="F963" s="250"/>
      <c r="G963" s="251"/>
      <c r="H963" s="250"/>
      <c r="I963" s="250" t="s">
        <v>6708</v>
      </c>
      <c r="J963" s="249"/>
      <c r="K963" s="249">
        <f>SUM(K947:K962)</f>
        <v>245.65999999999997</v>
      </c>
    </row>
    <row r="964" spans="1:11" ht="13.8" x14ac:dyDescent="0.25">
      <c r="A964" s="248" t="s">
        <v>4784</v>
      </c>
      <c r="B964" s="247"/>
      <c r="C964" s="247"/>
      <c r="D964" s="247"/>
      <c r="E964" s="247"/>
      <c r="F964" s="247"/>
      <c r="G964" s="247"/>
      <c r="H964" s="247"/>
      <c r="I964" s="247"/>
      <c r="J964" s="246"/>
      <c r="K964" s="246"/>
    </row>
    <row r="965" spans="1:11" ht="13.8" x14ac:dyDescent="0.25">
      <c r="A965" s="248" t="s">
        <v>4785</v>
      </c>
      <c r="B965" s="264" t="s">
        <v>11432</v>
      </c>
      <c r="C965" s="262" t="s">
        <v>6730</v>
      </c>
      <c r="D965" s="264" t="s">
        <v>6729</v>
      </c>
      <c r="E965" s="264" t="s">
        <v>6728</v>
      </c>
      <c r="F965" s="264" t="s">
        <v>6727</v>
      </c>
      <c r="G965" s="264"/>
      <c r="H965" s="263" t="s">
        <v>6726</v>
      </c>
      <c r="I965" s="262" t="s">
        <v>6725</v>
      </c>
      <c r="J965" s="261" t="s">
        <v>6724</v>
      </c>
      <c r="K965" s="261" t="s">
        <v>6723</v>
      </c>
    </row>
    <row r="966" spans="1:11" ht="26.4" x14ac:dyDescent="0.25">
      <c r="A966" s="248" t="s">
        <v>4786</v>
      </c>
      <c r="B966" s="247" t="s">
        <v>6721</v>
      </c>
      <c r="C966" s="260" t="s">
        <v>11431</v>
      </c>
      <c r="D966" s="247" t="s">
        <v>6711</v>
      </c>
      <c r="E966" s="247" t="s">
        <v>466</v>
      </c>
      <c r="F966" s="247">
        <v>19</v>
      </c>
      <c r="G966" s="247"/>
      <c r="H966" s="259" t="s">
        <v>6492</v>
      </c>
      <c r="I966" s="258">
        <v>1</v>
      </c>
      <c r="J966" s="257"/>
      <c r="K966" s="257"/>
    </row>
    <row r="967" spans="1:11" ht="26.4" x14ac:dyDescent="0.25">
      <c r="A967" s="248" t="s">
        <v>4787</v>
      </c>
      <c r="B967" s="255" t="s">
        <v>6713</v>
      </c>
      <c r="C967" s="256" t="s">
        <v>11430</v>
      </c>
      <c r="D967" s="255" t="s">
        <v>6711</v>
      </c>
      <c r="E967" s="255" t="s">
        <v>11429</v>
      </c>
      <c r="F967" s="255" t="s">
        <v>6710</v>
      </c>
      <c r="G967" s="255"/>
      <c r="H967" s="254" t="s">
        <v>6492</v>
      </c>
      <c r="I967" s="253">
        <v>1</v>
      </c>
      <c r="J967" s="252">
        <v>174.02</v>
      </c>
      <c r="K967" s="252">
        <f>TRUNC(J967*I967,2)</f>
        <v>174.02</v>
      </c>
    </row>
    <row r="968" spans="1:11" ht="13.8" x14ac:dyDescent="0.25">
      <c r="A968" s="248" t="s">
        <v>4789</v>
      </c>
      <c r="B968" s="250"/>
      <c r="C968" s="250"/>
      <c r="D968" s="250"/>
      <c r="E968" s="250"/>
      <c r="F968" s="250"/>
      <c r="G968" s="251"/>
      <c r="H968" s="250"/>
      <c r="I968" s="250" t="s">
        <v>6708</v>
      </c>
      <c r="J968" s="249"/>
      <c r="K968" s="249">
        <f>SUM(K967)</f>
        <v>174.02</v>
      </c>
    </row>
    <row r="969" spans="1:11" ht="13.8" x14ac:dyDescent="0.25">
      <c r="A969" s="248" t="s">
        <v>4790</v>
      </c>
      <c r="B969" s="247"/>
      <c r="C969" s="247"/>
      <c r="D969" s="247"/>
      <c r="E969" s="247"/>
      <c r="F969" s="247"/>
      <c r="G969" s="247"/>
      <c r="H969" s="247"/>
      <c r="I969" s="247"/>
      <c r="J969" s="246"/>
      <c r="K969" s="246"/>
    </row>
    <row r="970" spans="1:11" ht="13.8" x14ac:dyDescent="0.25">
      <c r="A970" s="248" t="s">
        <v>4791</v>
      </c>
      <c r="B970" s="264" t="s">
        <v>11428</v>
      </c>
      <c r="C970" s="262" t="s">
        <v>6730</v>
      </c>
      <c r="D970" s="264" t="s">
        <v>6729</v>
      </c>
      <c r="E970" s="264" t="s">
        <v>6728</v>
      </c>
      <c r="F970" s="264" t="s">
        <v>6727</v>
      </c>
      <c r="G970" s="264"/>
      <c r="H970" s="263" t="s">
        <v>6726</v>
      </c>
      <c r="I970" s="262" t="s">
        <v>6725</v>
      </c>
      <c r="J970" s="261" t="s">
        <v>6724</v>
      </c>
      <c r="K970" s="261" t="s">
        <v>6723</v>
      </c>
    </row>
    <row r="971" spans="1:11" ht="26.4" x14ac:dyDescent="0.25">
      <c r="A971" s="248" t="s">
        <v>4792</v>
      </c>
      <c r="B971" s="247" t="s">
        <v>6721</v>
      </c>
      <c r="C971" s="260" t="s">
        <v>11427</v>
      </c>
      <c r="D971" s="247" t="s">
        <v>6711</v>
      </c>
      <c r="E971" s="247" t="s">
        <v>469</v>
      </c>
      <c r="F971" s="247">
        <v>20</v>
      </c>
      <c r="G971" s="247"/>
      <c r="H971" s="259" t="s">
        <v>6492</v>
      </c>
      <c r="I971" s="258">
        <v>1</v>
      </c>
      <c r="J971" s="257"/>
      <c r="K971" s="257"/>
    </row>
    <row r="972" spans="1:11" ht="26.4" x14ac:dyDescent="0.25">
      <c r="A972" s="248" t="s">
        <v>4793</v>
      </c>
      <c r="B972" s="255" t="s">
        <v>6713</v>
      </c>
      <c r="C972" s="256" t="s">
        <v>6875</v>
      </c>
      <c r="D972" s="255" t="s">
        <v>6711</v>
      </c>
      <c r="E972" s="255" t="s">
        <v>6482</v>
      </c>
      <c r="F972" s="255" t="s">
        <v>6715</v>
      </c>
      <c r="G972" s="255"/>
      <c r="H972" s="254" t="s">
        <v>58</v>
      </c>
      <c r="I972" s="253">
        <v>5.5399999999999998E-2</v>
      </c>
      <c r="J972" s="252">
        <v>19.95</v>
      </c>
      <c r="K972" s="252">
        <f>TRUNC(J972*I972,2)</f>
        <v>1.1000000000000001</v>
      </c>
    </row>
    <row r="973" spans="1:11" ht="26.4" x14ac:dyDescent="0.25">
      <c r="A973" s="248" t="s">
        <v>4794</v>
      </c>
      <c r="B973" s="255" t="s">
        <v>6713</v>
      </c>
      <c r="C973" s="256" t="s">
        <v>6871</v>
      </c>
      <c r="D973" s="255" t="s">
        <v>6711</v>
      </c>
      <c r="E973" s="255" t="s">
        <v>6417</v>
      </c>
      <c r="F973" s="255" t="s">
        <v>6710</v>
      </c>
      <c r="G973" s="255"/>
      <c r="H973" s="254" t="s">
        <v>6870</v>
      </c>
      <c r="I973" s="253">
        <v>3.0000000000000001E-3</v>
      </c>
      <c r="J973" s="252">
        <v>166.32</v>
      </c>
      <c r="K973" s="252">
        <f>TRUNC(J973*I973,2)</f>
        <v>0.49</v>
      </c>
    </row>
    <row r="974" spans="1:11" ht="26.4" x14ac:dyDescent="0.25">
      <c r="A974" s="248" t="s">
        <v>4795</v>
      </c>
      <c r="B974" s="255" t="s">
        <v>6713</v>
      </c>
      <c r="C974" s="256" t="s">
        <v>6866</v>
      </c>
      <c r="D974" s="255" t="s">
        <v>6711</v>
      </c>
      <c r="E974" s="255" t="s">
        <v>6419</v>
      </c>
      <c r="F974" s="255" t="s">
        <v>6710</v>
      </c>
      <c r="G974" s="255"/>
      <c r="H974" s="254" t="s">
        <v>6418</v>
      </c>
      <c r="I974" s="253">
        <v>1.2166999999999999</v>
      </c>
      <c r="J974" s="252">
        <v>0.56000000000000005</v>
      </c>
      <c r="K974" s="252">
        <f>TRUNC(J974*I974,2)</f>
        <v>0.68</v>
      </c>
    </row>
    <row r="975" spans="1:11" ht="26.4" x14ac:dyDescent="0.25">
      <c r="A975" s="248" t="s">
        <v>4796</v>
      </c>
      <c r="B975" s="255" t="s">
        <v>6713</v>
      </c>
      <c r="C975" s="256" t="s">
        <v>10196</v>
      </c>
      <c r="D975" s="255" t="s">
        <v>6711</v>
      </c>
      <c r="E975" s="255" t="s">
        <v>10195</v>
      </c>
      <c r="F975" s="255" t="s">
        <v>6710</v>
      </c>
      <c r="G975" s="255"/>
      <c r="H975" s="254" t="s">
        <v>6418</v>
      </c>
      <c r="I975" s="253">
        <v>8.5999999999999993E-2</v>
      </c>
      <c r="J975" s="252">
        <v>25.35</v>
      </c>
      <c r="K975" s="252">
        <f>TRUNC(J975*I975,2)</f>
        <v>2.1800000000000002</v>
      </c>
    </row>
    <row r="976" spans="1:11" ht="13.8" x14ac:dyDescent="0.25">
      <c r="A976" s="248" t="s">
        <v>4798</v>
      </c>
      <c r="B976" s="250"/>
      <c r="C976" s="250"/>
      <c r="D976" s="250"/>
      <c r="E976" s="250"/>
      <c r="F976" s="250"/>
      <c r="G976" s="251"/>
      <c r="H976" s="250"/>
      <c r="I976" s="250" t="s">
        <v>6708</v>
      </c>
      <c r="J976" s="249"/>
      <c r="K976" s="249">
        <f>SUM(K972:K975)</f>
        <v>4.45</v>
      </c>
    </row>
    <row r="977" spans="1:11" ht="13.8" x14ac:dyDescent="0.25">
      <c r="A977" s="248" t="s">
        <v>4799</v>
      </c>
      <c r="B977" s="247"/>
      <c r="C977" s="247"/>
      <c r="D977" s="247"/>
      <c r="E977" s="247"/>
      <c r="F977" s="247"/>
      <c r="G977" s="247"/>
      <c r="H977" s="247"/>
      <c r="I977" s="247"/>
      <c r="J977" s="246"/>
      <c r="K977" s="246"/>
    </row>
    <row r="978" spans="1:11" ht="13.8" x14ac:dyDescent="0.25">
      <c r="A978" s="248" t="s">
        <v>4800</v>
      </c>
      <c r="B978" s="264" t="s">
        <v>11426</v>
      </c>
      <c r="C978" s="262" t="s">
        <v>6730</v>
      </c>
      <c r="D978" s="264" t="s">
        <v>6729</v>
      </c>
      <c r="E978" s="264" t="s">
        <v>6728</v>
      </c>
      <c r="F978" s="264" t="s">
        <v>6727</v>
      </c>
      <c r="G978" s="264"/>
      <c r="H978" s="263" t="s">
        <v>6726</v>
      </c>
      <c r="I978" s="262" t="s">
        <v>6725</v>
      </c>
      <c r="J978" s="261" t="s">
        <v>6724</v>
      </c>
      <c r="K978" s="261" t="s">
        <v>6723</v>
      </c>
    </row>
    <row r="979" spans="1:11" ht="26.4" x14ac:dyDescent="0.25">
      <c r="A979" s="248" t="s">
        <v>4801</v>
      </c>
      <c r="B979" s="247" t="s">
        <v>6721</v>
      </c>
      <c r="C979" s="260" t="s">
        <v>11425</v>
      </c>
      <c r="D979" s="247" t="s">
        <v>6711</v>
      </c>
      <c r="E979" s="247" t="s">
        <v>471</v>
      </c>
      <c r="F979" s="247">
        <v>20</v>
      </c>
      <c r="G979" s="247"/>
      <c r="H979" s="259" t="s">
        <v>6492</v>
      </c>
      <c r="I979" s="258">
        <v>1</v>
      </c>
      <c r="J979" s="257"/>
      <c r="K979" s="257"/>
    </row>
    <row r="980" spans="1:11" ht="26.4" x14ac:dyDescent="0.25">
      <c r="A980" s="248" t="s">
        <v>4802</v>
      </c>
      <c r="B980" s="255" t="s">
        <v>6713</v>
      </c>
      <c r="C980" s="256" t="s">
        <v>6877</v>
      </c>
      <c r="D980" s="255" t="s">
        <v>6711</v>
      </c>
      <c r="E980" s="255" t="s">
        <v>6415</v>
      </c>
      <c r="F980" s="255" t="s">
        <v>6715</v>
      </c>
      <c r="G980" s="255"/>
      <c r="H980" s="254" t="s">
        <v>58</v>
      </c>
      <c r="I980" s="253">
        <v>0.43890000000000001</v>
      </c>
      <c r="J980" s="252">
        <v>19.95</v>
      </c>
      <c r="K980" s="252">
        <f>TRUNC(J980*I980,2)</f>
        <v>8.75</v>
      </c>
    </row>
    <row r="981" spans="1:11" ht="26.4" x14ac:dyDescent="0.25">
      <c r="A981" s="248" t="s">
        <v>4803</v>
      </c>
      <c r="B981" s="255" t="s">
        <v>6713</v>
      </c>
      <c r="C981" s="256" t="s">
        <v>6868</v>
      </c>
      <c r="D981" s="255" t="s">
        <v>6711</v>
      </c>
      <c r="E981" s="255" t="s">
        <v>6584</v>
      </c>
      <c r="F981" s="255" t="s">
        <v>6710</v>
      </c>
      <c r="G981" s="255"/>
      <c r="H981" s="254" t="s">
        <v>6418</v>
      </c>
      <c r="I981" s="253">
        <v>1.0090080000000088</v>
      </c>
      <c r="J981" s="252">
        <v>0.86</v>
      </c>
      <c r="K981" s="252">
        <f>TRUNC(J981*I981,2)</f>
        <v>0.86</v>
      </c>
    </row>
    <row r="982" spans="1:11" ht="26.4" x14ac:dyDescent="0.25">
      <c r="A982" s="248" t="s">
        <v>4804</v>
      </c>
      <c r="B982" s="255" t="s">
        <v>6713</v>
      </c>
      <c r="C982" s="256" t="s">
        <v>6866</v>
      </c>
      <c r="D982" s="255" t="s">
        <v>6711</v>
      </c>
      <c r="E982" s="255" t="s">
        <v>6419</v>
      </c>
      <c r="F982" s="255" t="s">
        <v>6710</v>
      </c>
      <c r="G982" s="255"/>
      <c r="H982" s="254" t="s">
        <v>6418</v>
      </c>
      <c r="I982" s="253">
        <v>0.52500000000000002</v>
      </c>
      <c r="J982" s="252">
        <v>0.56000000000000005</v>
      </c>
      <c r="K982" s="252">
        <f>TRUNC(J982*I982,2)</f>
        <v>0.28999999999999998</v>
      </c>
    </row>
    <row r="983" spans="1:11" ht="26.4" x14ac:dyDescent="0.25">
      <c r="A983" s="248" t="s">
        <v>4805</v>
      </c>
      <c r="B983" s="255" t="s">
        <v>6713</v>
      </c>
      <c r="C983" s="256" t="s">
        <v>6873</v>
      </c>
      <c r="D983" s="255" t="s">
        <v>6711</v>
      </c>
      <c r="E983" s="255" t="s">
        <v>6406</v>
      </c>
      <c r="F983" s="255" t="s">
        <v>6715</v>
      </c>
      <c r="G983" s="255"/>
      <c r="H983" s="254" t="s">
        <v>58</v>
      </c>
      <c r="I983" s="253">
        <v>0.4</v>
      </c>
      <c r="J983" s="252">
        <v>11.93</v>
      </c>
      <c r="K983" s="252">
        <f>TRUNC(J983*I983,2)</f>
        <v>4.7699999999999996</v>
      </c>
    </row>
    <row r="984" spans="1:11" ht="26.4" x14ac:dyDescent="0.25">
      <c r="A984" s="248" t="s">
        <v>4806</v>
      </c>
      <c r="B984" s="255" t="s">
        <v>6713</v>
      </c>
      <c r="C984" s="256" t="s">
        <v>11424</v>
      </c>
      <c r="D984" s="255" t="s">
        <v>6711</v>
      </c>
      <c r="E984" s="255" t="s">
        <v>11423</v>
      </c>
      <c r="F984" s="255" t="s">
        <v>6710</v>
      </c>
      <c r="G984" s="255"/>
      <c r="H984" s="254" t="s">
        <v>6870</v>
      </c>
      <c r="I984" s="253">
        <v>8.3000000000000001E-3</v>
      </c>
      <c r="J984" s="252">
        <v>174.24</v>
      </c>
      <c r="K984" s="252">
        <f>TRUNC(J984*I984,2)</f>
        <v>1.44</v>
      </c>
    </row>
    <row r="985" spans="1:11" ht="13.8" x14ac:dyDescent="0.25">
      <c r="A985" s="248" t="s">
        <v>4808</v>
      </c>
      <c r="B985" s="250"/>
      <c r="C985" s="250"/>
      <c r="D985" s="250"/>
      <c r="E985" s="250"/>
      <c r="F985" s="250"/>
      <c r="G985" s="251"/>
      <c r="H985" s="250"/>
      <c r="I985" s="250" t="s">
        <v>6708</v>
      </c>
      <c r="J985" s="249"/>
      <c r="K985" s="249">
        <f>SUM(K980:K984)</f>
        <v>16.11</v>
      </c>
    </row>
    <row r="986" spans="1:11" ht="13.8" x14ac:dyDescent="0.25">
      <c r="A986" s="248" t="s">
        <v>4809</v>
      </c>
      <c r="B986" s="247"/>
      <c r="C986" s="247"/>
      <c r="D986" s="247"/>
      <c r="E986" s="247"/>
      <c r="F986" s="247"/>
      <c r="G986" s="247"/>
      <c r="H986" s="247"/>
      <c r="I986" s="247"/>
      <c r="J986" s="246"/>
      <c r="K986" s="246"/>
    </row>
    <row r="987" spans="1:11" ht="13.8" x14ac:dyDescent="0.25">
      <c r="A987" s="248" t="s">
        <v>4810</v>
      </c>
      <c r="B987" s="264" t="s">
        <v>11422</v>
      </c>
      <c r="C987" s="262" t="s">
        <v>6730</v>
      </c>
      <c r="D987" s="264" t="s">
        <v>6729</v>
      </c>
      <c r="E987" s="264" t="s">
        <v>6728</v>
      </c>
      <c r="F987" s="264" t="s">
        <v>6727</v>
      </c>
      <c r="G987" s="264"/>
      <c r="H987" s="263" t="s">
        <v>6726</v>
      </c>
      <c r="I987" s="262" t="s">
        <v>6725</v>
      </c>
      <c r="J987" s="261" t="s">
        <v>6724</v>
      </c>
      <c r="K987" s="261" t="s">
        <v>6723</v>
      </c>
    </row>
    <row r="988" spans="1:11" ht="26.4" x14ac:dyDescent="0.25">
      <c r="A988" s="248" t="s">
        <v>4811</v>
      </c>
      <c r="B988" s="247" t="s">
        <v>6721</v>
      </c>
      <c r="C988" s="260" t="s">
        <v>11421</v>
      </c>
      <c r="D988" s="247" t="s">
        <v>6711</v>
      </c>
      <c r="E988" s="247" t="s">
        <v>474</v>
      </c>
      <c r="F988" s="247">
        <v>21</v>
      </c>
      <c r="G988" s="247"/>
      <c r="H988" s="259" t="s">
        <v>6492</v>
      </c>
      <c r="I988" s="258">
        <v>1</v>
      </c>
      <c r="J988" s="257"/>
      <c r="K988" s="257"/>
    </row>
    <row r="989" spans="1:11" ht="26.4" x14ac:dyDescent="0.25">
      <c r="A989" s="248" t="s">
        <v>4812</v>
      </c>
      <c r="B989" s="255" t="s">
        <v>6713</v>
      </c>
      <c r="C989" s="256" t="s">
        <v>6718</v>
      </c>
      <c r="D989" s="255" t="s">
        <v>6711</v>
      </c>
      <c r="E989" s="255" t="s">
        <v>6392</v>
      </c>
      <c r="F989" s="255" t="s">
        <v>6715</v>
      </c>
      <c r="G989" s="255"/>
      <c r="H989" s="254" t="s">
        <v>58</v>
      </c>
      <c r="I989" s="253">
        <v>0.16</v>
      </c>
      <c r="J989" s="252">
        <v>13.47</v>
      </c>
      <c r="K989" s="252">
        <f>TRUNC(J989*I989,2)</f>
        <v>2.15</v>
      </c>
    </row>
    <row r="990" spans="1:11" ht="26.4" x14ac:dyDescent="0.25">
      <c r="A990" s="248" t="s">
        <v>4813</v>
      </c>
      <c r="B990" s="255" t="s">
        <v>6713</v>
      </c>
      <c r="C990" s="256" t="s">
        <v>6875</v>
      </c>
      <c r="D990" s="255" t="s">
        <v>6711</v>
      </c>
      <c r="E990" s="255" t="s">
        <v>6482</v>
      </c>
      <c r="F990" s="255" t="s">
        <v>6715</v>
      </c>
      <c r="G990" s="255"/>
      <c r="H990" s="254" t="s">
        <v>58</v>
      </c>
      <c r="I990" s="253">
        <v>0.52</v>
      </c>
      <c r="J990" s="252">
        <v>19.95</v>
      </c>
      <c r="K990" s="252">
        <f>TRUNC(J990*I990,2)</f>
        <v>10.37</v>
      </c>
    </row>
    <row r="991" spans="1:11" ht="26.4" x14ac:dyDescent="0.25">
      <c r="A991" s="248" t="s">
        <v>4814</v>
      </c>
      <c r="B991" s="255" t="s">
        <v>6713</v>
      </c>
      <c r="C991" s="256" t="s">
        <v>11420</v>
      </c>
      <c r="D991" s="255" t="s">
        <v>6711</v>
      </c>
      <c r="E991" s="255" t="s">
        <v>11419</v>
      </c>
      <c r="F991" s="255" t="s">
        <v>6710</v>
      </c>
      <c r="G991" s="255"/>
      <c r="H991" s="254" t="s">
        <v>6418</v>
      </c>
      <c r="I991" s="253">
        <v>6</v>
      </c>
      <c r="J991" s="252">
        <v>0.92</v>
      </c>
      <c r="K991" s="252">
        <v>5.54</v>
      </c>
    </row>
    <row r="992" spans="1:11" ht="13.8" x14ac:dyDescent="0.25">
      <c r="A992" s="248" t="s">
        <v>4816</v>
      </c>
      <c r="B992" s="250"/>
      <c r="C992" s="250"/>
      <c r="D992" s="250"/>
      <c r="E992" s="250"/>
      <c r="F992" s="250"/>
      <c r="G992" s="251"/>
      <c r="H992" s="250"/>
      <c r="I992" s="250" t="s">
        <v>6708</v>
      </c>
      <c r="J992" s="249"/>
      <c r="K992" s="249">
        <f>SUM(K989:K991)</f>
        <v>18.059999999999999</v>
      </c>
    </row>
    <row r="993" spans="1:11" ht="13.8" x14ac:dyDescent="0.25">
      <c r="A993" s="248" t="s">
        <v>4817</v>
      </c>
      <c r="B993" s="247"/>
      <c r="C993" s="247"/>
      <c r="D993" s="247"/>
      <c r="E993" s="247"/>
      <c r="F993" s="247"/>
      <c r="G993" s="247"/>
      <c r="H993" s="247"/>
      <c r="I993" s="247"/>
      <c r="J993" s="246"/>
      <c r="K993" s="246"/>
    </row>
    <row r="994" spans="1:11" ht="13.8" x14ac:dyDescent="0.25">
      <c r="A994" s="248" t="s">
        <v>4818</v>
      </c>
      <c r="B994" s="264" t="s">
        <v>11418</v>
      </c>
      <c r="C994" s="262" t="s">
        <v>6730</v>
      </c>
      <c r="D994" s="264" t="s">
        <v>6729</v>
      </c>
      <c r="E994" s="264" t="s">
        <v>6728</v>
      </c>
      <c r="F994" s="264" t="s">
        <v>6727</v>
      </c>
      <c r="G994" s="264"/>
      <c r="H994" s="263" t="s">
        <v>6726</v>
      </c>
      <c r="I994" s="262" t="s">
        <v>6725</v>
      </c>
      <c r="J994" s="261" t="s">
        <v>6724</v>
      </c>
      <c r="K994" s="261" t="s">
        <v>6723</v>
      </c>
    </row>
    <row r="995" spans="1:11" ht="26.4" x14ac:dyDescent="0.25">
      <c r="A995" s="248" t="s">
        <v>4819</v>
      </c>
      <c r="B995" s="247" t="s">
        <v>6721</v>
      </c>
      <c r="C995" s="260" t="s">
        <v>11417</v>
      </c>
      <c r="D995" s="247" t="s">
        <v>6711</v>
      </c>
      <c r="E995" s="247" t="s">
        <v>476</v>
      </c>
      <c r="F995" s="247">
        <v>21</v>
      </c>
      <c r="G995" s="247"/>
      <c r="H995" s="259" t="s">
        <v>6492</v>
      </c>
      <c r="I995" s="258">
        <v>1</v>
      </c>
      <c r="J995" s="257"/>
      <c r="K995" s="257"/>
    </row>
    <row r="996" spans="1:11" ht="26.4" x14ac:dyDescent="0.25">
      <c r="A996" s="248" t="s">
        <v>4820</v>
      </c>
      <c r="B996" s="255" t="s">
        <v>6713</v>
      </c>
      <c r="C996" s="256" t="s">
        <v>9276</v>
      </c>
      <c r="D996" s="255" t="s">
        <v>6711</v>
      </c>
      <c r="E996" s="255" t="s">
        <v>9275</v>
      </c>
      <c r="F996" s="255" t="s">
        <v>6715</v>
      </c>
      <c r="G996" s="255"/>
      <c r="H996" s="254" t="s">
        <v>58</v>
      </c>
      <c r="I996" s="253">
        <v>0.36280000000000001</v>
      </c>
      <c r="J996" s="252">
        <v>19.95</v>
      </c>
      <c r="K996" s="252">
        <f t="shared" ref="K996:K1006" si="21">TRUNC(J996*I996,2)</f>
        <v>7.23</v>
      </c>
    </row>
    <row r="997" spans="1:11" ht="26.4" x14ac:dyDescent="0.25">
      <c r="A997" s="248" t="s">
        <v>4821</v>
      </c>
      <c r="B997" s="255" t="s">
        <v>6713</v>
      </c>
      <c r="C997" s="256" t="s">
        <v>6873</v>
      </c>
      <c r="D997" s="255" t="s">
        <v>6711</v>
      </c>
      <c r="E997" s="255" t="s">
        <v>6406</v>
      </c>
      <c r="F997" s="255" t="s">
        <v>6715</v>
      </c>
      <c r="G997" s="255"/>
      <c r="H997" s="254" t="s">
        <v>58</v>
      </c>
      <c r="I997" s="253">
        <v>0.36280000000000001</v>
      </c>
      <c r="J997" s="252">
        <v>11.93</v>
      </c>
      <c r="K997" s="252">
        <f t="shared" si="21"/>
        <v>4.32</v>
      </c>
    </row>
    <row r="998" spans="1:11" ht="26.4" x14ac:dyDescent="0.25">
      <c r="A998" s="248" t="s">
        <v>4822</v>
      </c>
      <c r="B998" s="255" t="s">
        <v>6713</v>
      </c>
      <c r="C998" s="256" t="s">
        <v>11416</v>
      </c>
      <c r="D998" s="255" t="s">
        <v>6711</v>
      </c>
      <c r="E998" s="255" t="s">
        <v>11415</v>
      </c>
      <c r="F998" s="255" t="s">
        <v>6710</v>
      </c>
      <c r="G998" s="255"/>
      <c r="H998" s="254" t="s">
        <v>6418</v>
      </c>
      <c r="I998" s="253">
        <v>4.2599999999999999E-2</v>
      </c>
      <c r="J998" s="252">
        <v>16.96</v>
      </c>
      <c r="K998" s="252">
        <f t="shared" si="21"/>
        <v>0.72</v>
      </c>
    </row>
    <row r="999" spans="1:11" ht="26.4" x14ac:dyDescent="0.25">
      <c r="A999" s="248" t="s">
        <v>4823</v>
      </c>
      <c r="B999" s="255" t="s">
        <v>6713</v>
      </c>
      <c r="C999" s="256" t="s">
        <v>11414</v>
      </c>
      <c r="D999" s="255" t="s">
        <v>6711</v>
      </c>
      <c r="E999" s="255" t="s">
        <v>11413</v>
      </c>
      <c r="F999" s="255" t="s">
        <v>6710</v>
      </c>
      <c r="G999" s="255"/>
      <c r="H999" s="254" t="s">
        <v>6492</v>
      </c>
      <c r="I999" s="253">
        <v>1.1000000000000001</v>
      </c>
      <c r="J999" s="252">
        <v>17.89</v>
      </c>
      <c r="K999" s="252">
        <f t="shared" si="21"/>
        <v>19.670000000000002</v>
      </c>
    </row>
    <row r="1000" spans="1:11" ht="26.4" x14ac:dyDescent="0.25">
      <c r="A1000" s="248" t="s">
        <v>4824</v>
      </c>
      <c r="B1000" s="255" t="s">
        <v>6713</v>
      </c>
      <c r="C1000" s="256" t="s">
        <v>11412</v>
      </c>
      <c r="D1000" s="255" t="s">
        <v>6711</v>
      </c>
      <c r="E1000" s="255" t="s">
        <v>11411</v>
      </c>
      <c r="F1000" s="255" t="s">
        <v>6710</v>
      </c>
      <c r="G1000" s="255"/>
      <c r="H1000" s="254" t="s">
        <v>6413</v>
      </c>
      <c r="I1000" s="253">
        <v>1.4395</v>
      </c>
      <c r="J1000" s="252">
        <v>2.4700000000000002</v>
      </c>
      <c r="K1000" s="252">
        <f t="shared" si="21"/>
        <v>3.55</v>
      </c>
    </row>
    <row r="1001" spans="1:11" ht="26.4" x14ac:dyDescent="0.25">
      <c r="A1001" s="248" t="s">
        <v>4825</v>
      </c>
      <c r="B1001" s="255" t="s">
        <v>6713</v>
      </c>
      <c r="C1001" s="256" t="s">
        <v>11410</v>
      </c>
      <c r="D1001" s="255" t="s">
        <v>6711</v>
      </c>
      <c r="E1001" s="255" t="s">
        <v>11409</v>
      </c>
      <c r="F1001" s="255" t="s">
        <v>6710</v>
      </c>
      <c r="G1001" s="255"/>
      <c r="H1001" s="254" t="s">
        <v>6418</v>
      </c>
      <c r="I1001" s="253">
        <v>0.5202</v>
      </c>
      <c r="J1001" s="252">
        <v>3.6</v>
      </c>
      <c r="K1001" s="252">
        <f t="shared" si="21"/>
        <v>1.87</v>
      </c>
    </row>
    <row r="1002" spans="1:11" ht="26.4" x14ac:dyDescent="0.25">
      <c r="A1002" s="248" t="s">
        <v>4826</v>
      </c>
      <c r="B1002" s="255" t="s">
        <v>6713</v>
      </c>
      <c r="C1002" s="256" t="s">
        <v>8742</v>
      </c>
      <c r="D1002" s="255" t="s">
        <v>6711</v>
      </c>
      <c r="E1002" s="255" t="s">
        <v>8741</v>
      </c>
      <c r="F1002" s="255" t="s">
        <v>6710</v>
      </c>
      <c r="G1002" s="255"/>
      <c r="H1002" s="254" t="s">
        <v>6423</v>
      </c>
      <c r="I1002" s="253">
        <v>1.32</v>
      </c>
      <c r="J1002" s="252">
        <v>0.24</v>
      </c>
      <c r="K1002" s="252">
        <f t="shared" si="21"/>
        <v>0.31</v>
      </c>
    </row>
    <row r="1003" spans="1:11" ht="26.4" x14ac:dyDescent="0.25">
      <c r="A1003" s="248" t="s">
        <v>4827</v>
      </c>
      <c r="B1003" s="255" t="s">
        <v>6713</v>
      </c>
      <c r="C1003" s="256" t="s">
        <v>11408</v>
      </c>
      <c r="D1003" s="255" t="s">
        <v>6711</v>
      </c>
      <c r="E1003" s="255" t="s">
        <v>11407</v>
      </c>
      <c r="F1003" s="255" t="s">
        <v>6710</v>
      </c>
      <c r="G1003" s="255"/>
      <c r="H1003" s="254" t="s">
        <v>6423</v>
      </c>
      <c r="I1003" s="253">
        <v>7.9740000000000002</v>
      </c>
      <c r="J1003" s="252">
        <v>0.05</v>
      </c>
      <c r="K1003" s="252">
        <f t="shared" si="21"/>
        <v>0.39</v>
      </c>
    </row>
    <row r="1004" spans="1:11" ht="26.4" x14ac:dyDescent="0.25">
      <c r="A1004" s="248" t="s">
        <v>4828</v>
      </c>
      <c r="B1004" s="255" t="s">
        <v>6713</v>
      </c>
      <c r="C1004" s="256" t="s">
        <v>11406</v>
      </c>
      <c r="D1004" s="255" t="s">
        <v>6711</v>
      </c>
      <c r="E1004" s="255" t="s">
        <v>11405</v>
      </c>
      <c r="F1004" s="255" t="s">
        <v>6710</v>
      </c>
      <c r="G1004" s="255"/>
      <c r="H1004" s="254" t="s">
        <v>6423</v>
      </c>
      <c r="I1004" s="253">
        <v>2.1911999999999998</v>
      </c>
      <c r="J1004" s="252">
        <v>0.2</v>
      </c>
      <c r="K1004" s="252">
        <f t="shared" si="21"/>
        <v>0.43</v>
      </c>
    </row>
    <row r="1005" spans="1:11" ht="26.4" x14ac:dyDescent="0.25">
      <c r="A1005" s="248" t="s">
        <v>4829</v>
      </c>
      <c r="B1005" s="255" t="s">
        <v>6713</v>
      </c>
      <c r="C1005" s="256" t="s">
        <v>11404</v>
      </c>
      <c r="D1005" s="255" t="s">
        <v>6711</v>
      </c>
      <c r="E1005" s="255" t="s">
        <v>11403</v>
      </c>
      <c r="F1005" s="255" t="s">
        <v>6710</v>
      </c>
      <c r="G1005" s="255"/>
      <c r="H1005" s="254" t="s">
        <v>6423</v>
      </c>
      <c r="I1005" s="253">
        <v>1.3265</v>
      </c>
      <c r="J1005" s="252">
        <v>1.37</v>
      </c>
      <c r="K1005" s="252">
        <f t="shared" si="21"/>
        <v>1.81</v>
      </c>
    </row>
    <row r="1006" spans="1:11" ht="26.4" x14ac:dyDescent="0.25">
      <c r="A1006" s="248" t="s">
        <v>4830</v>
      </c>
      <c r="B1006" s="255" t="s">
        <v>6713</v>
      </c>
      <c r="C1006" s="256" t="s">
        <v>11402</v>
      </c>
      <c r="D1006" s="255" t="s">
        <v>6711</v>
      </c>
      <c r="E1006" s="255" t="s">
        <v>11401</v>
      </c>
      <c r="F1006" s="255" t="s">
        <v>6710</v>
      </c>
      <c r="G1006" s="255"/>
      <c r="H1006" s="254" t="s">
        <v>6413</v>
      </c>
      <c r="I1006" s="253">
        <v>3.851</v>
      </c>
      <c r="J1006" s="252">
        <v>5.1100000000000003</v>
      </c>
      <c r="K1006" s="252">
        <f t="shared" si="21"/>
        <v>19.670000000000002</v>
      </c>
    </row>
    <row r="1007" spans="1:11" ht="13.8" x14ac:dyDescent="0.25">
      <c r="A1007" s="248" t="s">
        <v>4832</v>
      </c>
      <c r="B1007" s="250"/>
      <c r="C1007" s="250"/>
      <c r="D1007" s="250"/>
      <c r="E1007" s="250"/>
      <c r="F1007" s="250"/>
      <c r="G1007" s="251"/>
      <c r="H1007" s="250"/>
      <c r="I1007" s="250" t="s">
        <v>6708</v>
      </c>
      <c r="J1007" s="249"/>
      <c r="K1007" s="249">
        <f>SUM(K996:K1006)</f>
        <v>59.970000000000006</v>
      </c>
    </row>
    <row r="1008" spans="1:11" ht="13.8" x14ac:dyDescent="0.25">
      <c r="A1008" s="248" t="s">
        <v>4833</v>
      </c>
      <c r="B1008" s="247"/>
      <c r="C1008" s="247"/>
      <c r="D1008" s="247"/>
      <c r="E1008" s="247"/>
      <c r="F1008" s="247"/>
      <c r="G1008" s="247"/>
      <c r="H1008" s="247"/>
      <c r="I1008" s="247"/>
      <c r="J1008" s="246"/>
      <c r="K1008" s="246"/>
    </row>
    <row r="1009" spans="1:11" ht="13.8" x14ac:dyDescent="0.25">
      <c r="A1009" s="248" t="s">
        <v>4834</v>
      </c>
      <c r="B1009" s="264" t="s">
        <v>11400</v>
      </c>
      <c r="C1009" s="262" t="s">
        <v>6730</v>
      </c>
      <c r="D1009" s="264" t="s">
        <v>6729</v>
      </c>
      <c r="E1009" s="264" t="s">
        <v>6728</v>
      </c>
      <c r="F1009" s="264" t="s">
        <v>6727</v>
      </c>
      <c r="G1009" s="264"/>
      <c r="H1009" s="263" t="s">
        <v>6726</v>
      </c>
      <c r="I1009" s="262" t="s">
        <v>6725</v>
      </c>
      <c r="J1009" s="261" t="s">
        <v>6724</v>
      </c>
      <c r="K1009" s="261" t="s">
        <v>6723</v>
      </c>
    </row>
    <row r="1010" spans="1:11" ht="26.4" x14ac:dyDescent="0.25">
      <c r="A1010" s="248" t="s">
        <v>4835</v>
      </c>
      <c r="B1010" s="247" t="s">
        <v>6721</v>
      </c>
      <c r="C1010" s="260" t="s">
        <v>11399</v>
      </c>
      <c r="D1010" s="247" t="s">
        <v>6711</v>
      </c>
      <c r="E1010" s="247" t="s">
        <v>481</v>
      </c>
      <c r="F1010" s="247">
        <v>22</v>
      </c>
      <c r="G1010" s="247"/>
      <c r="H1010" s="259" t="s">
        <v>6492</v>
      </c>
      <c r="I1010" s="258">
        <v>1</v>
      </c>
      <c r="J1010" s="257"/>
      <c r="K1010" s="257"/>
    </row>
    <row r="1011" spans="1:11" ht="26.4" x14ac:dyDescent="0.25">
      <c r="A1011" s="248" t="s">
        <v>4836</v>
      </c>
      <c r="B1011" s="255" t="s">
        <v>6713</v>
      </c>
      <c r="C1011" s="256" t="s">
        <v>6877</v>
      </c>
      <c r="D1011" s="255" t="s">
        <v>6711</v>
      </c>
      <c r="E1011" s="255" t="s">
        <v>6415</v>
      </c>
      <c r="F1011" s="255" t="s">
        <v>6715</v>
      </c>
      <c r="G1011" s="255"/>
      <c r="H1011" s="254" t="s">
        <v>58</v>
      </c>
      <c r="I1011" s="253">
        <v>0.17219999999999999</v>
      </c>
      <c r="J1011" s="252">
        <v>19.95</v>
      </c>
      <c r="K1011" s="252">
        <f t="shared" ref="K1011:K1018" si="22">TRUNC(J1011*I1011,2)</f>
        <v>3.43</v>
      </c>
    </row>
    <row r="1012" spans="1:11" ht="26.4" x14ac:dyDescent="0.25">
      <c r="A1012" s="248" t="s">
        <v>4837</v>
      </c>
      <c r="B1012" s="255" t="s">
        <v>6713</v>
      </c>
      <c r="C1012" s="256" t="s">
        <v>7224</v>
      </c>
      <c r="D1012" s="255" t="s">
        <v>6711</v>
      </c>
      <c r="E1012" s="255" t="s">
        <v>7223</v>
      </c>
      <c r="F1012" s="255" t="s">
        <v>6710</v>
      </c>
      <c r="G1012" s="255"/>
      <c r="H1012" s="254" t="s">
        <v>6418</v>
      </c>
      <c r="I1012" s="253">
        <v>1</v>
      </c>
      <c r="J1012" s="252">
        <v>6.93</v>
      </c>
      <c r="K1012" s="252">
        <f t="shared" si="22"/>
        <v>6.93</v>
      </c>
    </row>
    <row r="1013" spans="1:11" ht="26.4" x14ac:dyDescent="0.25">
      <c r="A1013" s="248" t="s">
        <v>4838</v>
      </c>
      <c r="B1013" s="255" t="s">
        <v>6713</v>
      </c>
      <c r="C1013" s="256" t="s">
        <v>6866</v>
      </c>
      <c r="D1013" s="255" t="s">
        <v>6711</v>
      </c>
      <c r="E1013" s="255" t="s">
        <v>6419</v>
      </c>
      <c r="F1013" s="255" t="s">
        <v>6710</v>
      </c>
      <c r="G1013" s="255"/>
      <c r="H1013" s="254" t="s">
        <v>6418</v>
      </c>
      <c r="I1013" s="253">
        <v>11</v>
      </c>
      <c r="J1013" s="252">
        <v>0.56000000000000005</v>
      </c>
      <c r="K1013" s="252">
        <f t="shared" si="22"/>
        <v>6.16</v>
      </c>
    </row>
    <row r="1014" spans="1:11" ht="26.4" x14ac:dyDescent="0.25">
      <c r="A1014" s="248" t="s">
        <v>4839</v>
      </c>
      <c r="B1014" s="255" t="s">
        <v>6713</v>
      </c>
      <c r="C1014" s="256" t="s">
        <v>6873</v>
      </c>
      <c r="D1014" s="255" t="s">
        <v>6711</v>
      </c>
      <c r="E1014" s="255" t="s">
        <v>6406</v>
      </c>
      <c r="F1014" s="255" t="s">
        <v>6715</v>
      </c>
      <c r="G1014" s="255"/>
      <c r="H1014" s="254" t="s">
        <v>58</v>
      </c>
      <c r="I1014" s="253">
        <v>0.40789999999999998</v>
      </c>
      <c r="J1014" s="252">
        <v>11.93</v>
      </c>
      <c r="K1014" s="252">
        <f t="shared" si="22"/>
        <v>4.8600000000000003</v>
      </c>
    </row>
    <row r="1015" spans="1:11" ht="26.4" x14ac:dyDescent="0.25">
      <c r="A1015" s="248" t="s">
        <v>4840</v>
      </c>
      <c r="B1015" s="255" t="s">
        <v>6713</v>
      </c>
      <c r="C1015" s="256" t="s">
        <v>7064</v>
      </c>
      <c r="D1015" s="255" t="s">
        <v>6711</v>
      </c>
      <c r="E1015" s="255" t="s">
        <v>6459</v>
      </c>
      <c r="F1015" s="255" t="s">
        <v>6710</v>
      </c>
      <c r="G1015" s="255"/>
      <c r="H1015" s="254" t="s">
        <v>6870</v>
      </c>
      <c r="I1015" s="253">
        <v>3.5000000000000003E-2</v>
      </c>
      <c r="J1015" s="252">
        <v>158.35</v>
      </c>
      <c r="K1015" s="252">
        <f t="shared" si="22"/>
        <v>5.54</v>
      </c>
    </row>
    <row r="1016" spans="1:11" ht="26.4" x14ac:dyDescent="0.25">
      <c r="A1016" s="248" t="s">
        <v>4841</v>
      </c>
      <c r="B1016" s="255" t="s">
        <v>6713</v>
      </c>
      <c r="C1016" s="256" t="s">
        <v>7060</v>
      </c>
      <c r="D1016" s="255" t="s">
        <v>6711</v>
      </c>
      <c r="E1016" s="255" t="s">
        <v>6464</v>
      </c>
      <c r="F1016" s="255" t="s">
        <v>6710</v>
      </c>
      <c r="G1016" s="255"/>
      <c r="H1016" s="254" t="s">
        <v>6870</v>
      </c>
      <c r="I1016" s="253">
        <v>2.1999999999999999E-2</v>
      </c>
      <c r="J1016" s="252">
        <v>126.67</v>
      </c>
      <c r="K1016" s="252">
        <f t="shared" si="22"/>
        <v>2.78</v>
      </c>
    </row>
    <row r="1017" spans="1:11" ht="26.4" x14ac:dyDescent="0.25">
      <c r="A1017" s="248" t="s">
        <v>4842</v>
      </c>
      <c r="B1017" s="255" t="s">
        <v>6713</v>
      </c>
      <c r="C1017" s="256" t="s">
        <v>7080</v>
      </c>
      <c r="D1017" s="255" t="s">
        <v>6711</v>
      </c>
      <c r="E1017" s="255" t="s">
        <v>6469</v>
      </c>
      <c r="F1017" s="255" t="s">
        <v>6715</v>
      </c>
      <c r="G1017" s="255"/>
      <c r="H1017" s="254" t="s">
        <v>58</v>
      </c>
      <c r="I1017" s="253">
        <v>0.1109</v>
      </c>
      <c r="J1017" s="252">
        <v>14.32</v>
      </c>
      <c r="K1017" s="252">
        <f t="shared" si="22"/>
        <v>1.58</v>
      </c>
    </row>
    <row r="1018" spans="1:11" ht="26.4" x14ac:dyDescent="0.25">
      <c r="A1018" s="248" t="s">
        <v>4843</v>
      </c>
      <c r="B1018" s="255" t="s">
        <v>6713</v>
      </c>
      <c r="C1018" s="256" t="s">
        <v>7062</v>
      </c>
      <c r="D1018" s="255" t="s">
        <v>6711</v>
      </c>
      <c r="E1018" s="255" t="s">
        <v>6463</v>
      </c>
      <c r="F1018" s="255" t="s">
        <v>6710</v>
      </c>
      <c r="G1018" s="255"/>
      <c r="H1018" s="254" t="s">
        <v>6870</v>
      </c>
      <c r="I1018" s="253">
        <v>2.1999999999999999E-2</v>
      </c>
      <c r="J1018" s="252">
        <v>127.51</v>
      </c>
      <c r="K1018" s="252">
        <f t="shared" si="22"/>
        <v>2.8</v>
      </c>
    </row>
    <row r="1019" spans="1:11" ht="13.8" x14ac:dyDescent="0.25">
      <c r="A1019" s="248" t="s">
        <v>4845</v>
      </c>
      <c r="B1019" s="250"/>
      <c r="C1019" s="250"/>
      <c r="D1019" s="250"/>
      <c r="E1019" s="250"/>
      <c r="F1019" s="250"/>
      <c r="G1019" s="251"/>
      <c r="H1019" s="250"/>
      <c r="I1019" s="250" t="s">
        <v>6708</v>
      </c>
      <c r="J1019" s="249"/>
      <c r="K1019" s="249">
        <f>SUM(K1011:K1018)</f>
        <v>34.08</v>
      </c>
    </row>
    <row r="1020" spans="1:11" ht="13.8" x14ac:dyDescent="0.25">
      <c r="A1020" s="248" t="s">
        <v>4846</v>
      </c>
      <c r="B1020" s="247"/>
      <c r="C1020" s="247"/>
      <c r="D1020" s="247"/>
      <c r="E1020" s="247"/>
      <c r="F1020" s="247"/>
      <c r="G1020" s="247"/>
      <c r="H1020" s="247"/>
      <c r="I1020" s="247"/>
      <c r="J1020" s="246"/>
      <c r="K1020" s="246"/>
    </row>
    <row r="1021" spans="1:11" ht="13.8" x14ac:dyDescent="0.25">
      <c r="A1021" s="248" t="s">
        <v>4847</v>
      </c>
      <c r="B1021" s="264" t="s">
        <v>11398</v>
      </c>
      <c r="C1021" s="262" t="s">
        <v>6730</v>
      </c>
      <c r="D1021" s="264" t="s">
        <v>6729</v>
      </c>
      <c r="E1021" s="264" t="s">
        <v>6728</v>
      </c>
      <c r="F1021" s="264" t="s">
        <v>6727</v>
      </c>
      <c r="G1021" s="264"/>
      <c r="H1021" s="263" t="s">
        <v>6726</v>
      </c>
      <c r="I1021" s="262" t="s">
        <v>6725</v>
      </c>
      <c r="J1021" s="261" t="s">
        <v>6724</v>
      </c>
      <c r="K1021" s="261" t="s">
        <v>6723</v>
      </c>
    </row>
    <row r="1022" spans="1:11" ht="39.6" x14ac:dyDescent="0.25">
      <c r="A1022" s="248" t="s">
        <v>4848</v>
      </c>
      <c r="B1022" s="247" t="s">
        <v>6721</v>
      </c>
      <c r="C1022" s="260" t="s">
        <v>11397</v>
      </c>
      <c r="D1022" s="247" t="s">
        <v>6711</v>
      </c>
      <c r="E1022" s="247" t="s">
        <v>11396</v>
      </c>
      <c r="F1022" s="247">
        <v>22</v>
      </c>
      <c r="G1022" s="247"/>
      <c r="H1022" s="259" t="s">
        <v>6492</v>
      </c>
      <c r="I1022" s="258">
        <v>1</v>
      </c>
      <c r="J1022" s="257"/>
      <c r="K1022" s="257"/>
    </row>
    <row r="1023" spans="1:11" ht="26.4" x14ac:dyDescent="0.25">
      <c r="A1023" s="248" t="s">
        <v>4849</v>
      </c>
      <c r="B1023" s="255" t="s">
        <v>6713</v>
      </c>
      <c r="C1023" s="256" t="s">
        <v>7082</v>
      </c>
      <c r="D1023" s="255" t="s">
        <v>6711</v>
      </c>
      <c r="E1023" s="255" t="s">
        <v>6471</v>
      </c>
      <c r="F1023" s="255" t="s">
        <v>6715</v>
      </c>
      <c r="G1023" s="255"/>
      <c r="H1023" s="254" t="s">
        <v>58</v>
      </c>
      <c r="I1023" s="253">
        <v>0.1497</v>
      </c>
      <c r="J1023" s="252">
        <v>19.95</v>
      </c>
      <c r="K1023" s="252">
        <f t="shared" ref="K1023:K1034" si="23">TRUNC(J1023*I1023,2)</f>
        <v>2.98</v>
      </c>
    </row>
    <row r="1024" spans="1:11" ht="26.4" x14ac:dyDescent="0.25">
      <c r="A1024" s="248" t="s">
        <v>4850</v>
      </c>
      <c r="B1024" s="255" t="s">
        <v>6713</v>
      </c>
      <c r="C1024" s="256" t="s">
        <v>7080</v>
      </c>
      <c r="D1024" s="255" t="s">
        <v>6711</v>
      </c>
      <c r="E1024" s="255" t="s">
        <v>6469</v>
      </c>
      <c r="F1024" s="255" t="s">
        <v>6715</v>
      </c>
      <c r="G1024" s="255"/>
      <c r="H1024" s="254" t="s">
        <v>58</v>
      </c>
      <c r="I1024" s="253">
        <v>0.1497</v>
      </c>
      <c r="J1024" s="252">
        <v>14.32</v>
      </c>
      <c r="K1024" s="252">
        <f t="shared" si="23"/>
        <v>2.14</v>
      </c>
    </row>
    <row r="1025" spans="1:11" ht="26.4" x14ac:dyDescent="0.25">
      <c r="A1025" s="248" t="s">
        <v>4851</v>
      </c>
      <c r="B1025" s="255" t="s">
        <v>6713</v>
      </c>
      <c r="C1025" s="256" t="s">
        <v>6877</v>
      </c>
      <c r="D1025" s="255" t="s">
        <v>6711</v>
      </c>
      <c r="E1025" s="255" t="s">
        <v>6415</v>
      </c>
      <c r="F1025" s="255" t="s">
        <v>6715</v>
      </c>
      <c r="G1025" s="255"/>
      <c r="H1025" s="254" t="s">
        <v>58</v>
      </c>
      <c r="I1025" s="253">
        <v>0.41720000000000002</v>
      </c>
      <c r="J1025" s="252">
        <v>19.95</v>
      </c>
      <c r="K1025" s="252">
        <f t="shared" si="23"/>
        <v>8.32</v>
      </c>
    </row>
    <row r="1026" spans="1:11" ht="26.4" x14ac:dyDescent="0.25">
      <c r="A1026" s="248" t="s">
        <v>4852</v>
      </c>
      <c r="B1026" s="255" t="s">
        <v>6713</v>
      </c>
      <c r="C1026" s="256" t="s">
        <v>6873</v>
      </c>
      <c r="D1026" s="255" t="s">
        <v>6711</v>
      </c>
      <c r="E1026" s="255" t="s">
        <v>6406</v>
      </c>
      <c r="F1026" s="255" t="s">
        <v>6715</v>
      </c>
      <c r="G1026" s="255"/>
      <c r="H1026" s="254" t="s">
        <v>58</v>
      </c>
      <c r="I1026" s="253">
        <v>1.8222</v>
      </c>
      <c r="J1026" s="252">
        <v>11.93</v>
      </c>
      <c r="K1026" s="252">
        <f t="shared" si="23"/>
        <v>21.73</v>
      </c>
    </row>
    <row r="1027" spans="1:11" ht="26.4" x14ac:dyDescent="0.25">
      <c r="A1027" s="248" t="s">
        <v>4853</v>
      </c>
      <c r="B1027" s="255" t="s">
        <v>6713</v>
      </c>
      <c r="C1027" s="256" t="s">
        <v>7064</v>
      </c>
      <c r="D1027" s="255" t="s">
        <v>6711</v>
      </c>
      <c r="E1027" s="255" t="s">
        <v>6459</v>
      </c>
      <c r="F1027" s="255" t="s">
        <v>6710</v>
      </c>
      <c r="G1027" s="255"/>
      <c r="H1027" s="254" t="s">
        <v>6870</v>
      </c>
      <c r="I1027" s="253">
        <v>6.0299999999999999E-2</v>
      </c>
      <c r="J1027" s="252">
        <v>158.35</v>
      </c>
      <c r="K1027" s="252">
        <f t="shared" si="23"/>
        <v>9.5399999999999991</v>
      </c>
    </row>
    <row r="1028" spans="1:11" ht="26.4" x14ac:dyDescent="0.25">
      <c r="A1028" s="248" t="s">
        <v>4854</v>
      </c>
      <c r="B1028" s="255" t="s">
        <v>6713</v>
      </c>
      <c r="C1028" s="256" t="s">
        <v>7062</v>
      </c>
      <c r="D1028" s="255" t="s">
        <v>6711</v>
      </c>
      <c r="E1028" s="255" t="s">
        <v>6463</v>
      </c>
      <c r="F1028" s="255" t="s">
        <v>6710</v>
      </c>
      <c r="G1028" s="255"/>
      <c r="H1028" s="254" t="s">
        <v>6870</v>
      </c>
      <c r="I1028" s="253">
        <v>2.6499999999999999E-2</v>
      </c>
      <c r="J1028" s="252">
        <v>127.51</v>
      </c>
      <c r="K1028" s="252">
        <f t="shared" si="23"/>
        <v>3.37</v>
      </c>
    </row>
    <row r="1029" spans="1:11" ht="26.4" x14ac:dyDescent="0.25">
      <c r="A1029" s="248" t="s">
        <v>4855</v>
      </c>
      <c r="B1029" s="255" t="s">
        <v>6713</v>
      </c>
      <c r="C1029" s="256" t="s">
        <v>7060</v>
      </c>
      <c r="D1029" s="255" t="s">
        <v>6711</v>
      </c>
      <c r="E1029" s="255" t="s">
        <v>6464</v>
      </c>
      <c r="F1029" s="255" t="s">
        <v>6710</v>
      </c>
      <c r="G1029" s="255"/>
      <c r="H1029" s="254" t="s">
        <v>6870</v>
      </c>
      <c r="I1029" s="253">
        <v>2.6499999999999999E-2</v>
      </c>
      <c r="J1029" s="252">
        <v>126.67</v>
      </c>
      <c r="K1029" s="252">
        <f t="shared" si="23"/>
        <v>3.35</v>
      </c>
    </row>
    <row r="1030" spans="1:11" ht="26.4" x14ac:dyDescent="0.25">
      <c r="A1030" s="248" t="s">
        <v>4856</v>
      </c>
      <c r="B1030" s="255" t="s">
        <v>6713</v>
      </c>
      <c r="C1030" s="256" t="s">
        <v>6866</v>
      </c>
      <c r="D1030" s="255" t="s">
        <v>6711</v>
      </c>
      <c r="E1030" s="255" t="s">
        <v>6419</v>
      </c>
      <c r="F1030" s="255" t="s">
        <v>6710</v>
      </c>
      <c r="G1030" s="255"/>
      <c r="H1030" s="254" t="s">
        <v>6418</v>
      </c>
      <c r="I1030" s="253">
        <v>23.934999999999999</v>
      </c>
      <c r="J1030" s="252">
        <v>0.56000000000000005</v>
      </c>
      <c r="K1030" s="252">
        <f t="shared" si="23"/>
        <v>13.4</v>
      </c>
    </row>
    <row r="1031" spans="1:11" ht="26.4" x14ac:dyDescent="0.25">
      <c r="A1031" s="248" t="s">
        <v>4857</v>
      </c>
      <c r="B1031" s="255" t="s">
        <v>6713</v>
      </c>
      <c r="C1031" s="256" t="s">
        <v>11395</v>
      </c>
      <c r="D1031" s="255" t="s">
        <v>6711</v>
      </c>
      <c r="E1031" s="255" t="s">
        <v>11394</v>
      </c>
      <c r="F1031" s="255" t="s">
        <v>6710</v>
      </c>
      <c r="G1031" s="255"/>
      <c r="H1031" s="254" t="s">
        <v>6499</v>
      </c>
      <c r="I1031" s="253">
        <v>1.7500000000000002E-2</v>
      </c>
      <c r="J1031" s="252">
        <v>25</v>
      </c>
      <c r="K1031" s="252">
        <f t="shared" si="23"/>
        <v>0.43</v>
      </c>
    </row>
    <row r="1032" spans="1:11" ht="26.4" x14ac:dyDescent="0.25">
      <c r="A1032" s="248" t="s">
        <v>4858</v>
      </c>
      <c r="B1032" s="255" t="s">
        <v>6713</v>
      </c>
      <c r="C1032" s="256" t="s">
        <v>7054</v>
      </c>
      <c r="D1032" s="255" t="s">
        <v>6711</v>
      </c>
      <c r="E1032" s="255" t="s">
        <v>6460</v>
      </c>
      <c r="F1032" s="255" t="s">
        <v>6710</v>
      </c>
      <c r="G1032" s="255"/>
      <c r="H1032" s="254" t="s">
        <v>6413</v>
      </c>
      <c r="I1032" s="253">
        <v>0.70620000000000005</v>
      </c>
      <c r="J1032" s="252">
        <v>7.62</v>
      </c>
      <c r="K1032" s="252">
        <f t="shared" si="23"/>
        <v>5.38</v>
      </c>
    </row>
    <row r="1033" spans="1:11" ht="26.4" x14ac:dyDescent="0.25">
      <c r="A1033" s="248" t="s">
        <v>4859</v>
      </c>
      <c r="B1033" s="255" t="s">
        <v>6713</v>
      </c>
      <c r="C1033" s="256" t="s">
        <v>7052</v>
      </c>
      <c r="D1033" s="255" t="s">
        <v>6711</v>
      </c>
      <c r="E1033" s="255" t="s">
        <v>6461</v>
      </c>
      <c r="F1033" s="255" t="s">
        <v>6710</v>
      </c>
      <c r="G1033" s="255"/>
      <c r="H1033" s="254" t="s">
        <v>6418</v>
      </c>
      <c r="I1033" s="253">
        <v>4.3799999999999999E-2</v>
      </c>
      <c r="J1033" s="252">
        <v>22.28</v>
      </c>
      <c r="K1033" s="252">
        <f t="shared" si="23"/>
        <v>0.97</v>
      </c>
    </row>
    <row r="1034" spans="1:11" ht="26.4" x14ac:dyDescent="0.25">
      <c r="A1034" s="248" t="s">
        <v>4860</v>
      </c>
      <c r="B1034" s="255" t="s">
        <v>6713</v>
      </c>
      <c r="C1034" s="256" t="s">
        <v>7045</v>
      </c>
      <c r="D1034" s="255" t="s">
        <v>6711</v>
      </c>
      <c r="E1034" s="255" t="s">
        <v>6430</v>
      </c>
      <c r="F1034" s="255" t="s">
        <v>6710</v>
      </c>
      <c r="G1034" s="255"/>
      <c r="H1034" s="254" t="s">
        <v>6413</v>
      </c>
      <c r="I1034" s="253">
        <v>0.51419999999999999</v>
      </c>
      <c r="J1034" s="252">
        <v>12.79</v>
      </c>
      <c r="K1034" s="252">
        <f t="shared" si="23"/>
        <v>6.57</v>
      </c>
    </row>
    <row r="1035" spans="1:11" ht="13.8" x14ac:dyDescent="0.25">
      <c r="A1035" s="248" t="s">
        <v>4862</v>
      </c>
      <c r="B1035" s="250"/>
      <c r="C1035" s="250"/>
      <c r="D1035" s="250"/>
      <c r="E1035" s="250"/>
      <c r="F1035" s="250"/>
      <c r="G1035" s="251"/>
      <c r="H1035" s="250"/>
      <c r="I1035" s="250" t="s">
        <v>6708</v>
      </c>
      <c r="J1035" s="249"/>
      <c r="K1035" s="249">
        <f>SUM(K1023:K1034)</f>
        <v>78.180000000000007</v>
      </c>
    </row>
    <row r="1036" spans="1:11" ht="13.8" x14ac:dyDescent="0.25">
      <c r="A1036" s="248" t="s">
        <v>4863</v>
      </c>
      <c r="B1036" s="247"/>
      <c r="C1036" s="247"/>
      <c r="D1036" s="247"/>
      <c r="E1036" s="247"/>
      <c r="F1036" s="247"/>
      <c r="G1036" s="247"/>
      <c r="H1036" s="247"/>
      <c r="I1036" s="247"/>
      <c r="J1036" s="246"/>
      <c r="K1036" s="246"/>
    </row>
    <row r="1037" spans="1:11" ht="13.8" x14ac:dyDescent="0.25">
      <c r="A1037" s="248" t="s">
        <v>4864</v>
      </c>
      <c r="B1037" s="264" t="s">
        <v>11393</v>
      </c>
      <c r="C1037" s="262" t="s">
        <v>6730</v>
      </c>
      <c r="D1037" s="264" t="s">
        <v>6729</v>
      </c>
      <c r="E1037" s="264" t="s">
        <v>6728</v>
      </c>
      <c r="F1037" s="264" t="s">
        <v>6727</v>
      </c>
      <c r="G1037" s="264"/>
      <c r="H1037" s="263" t="s">
        <v>6726</v>
      </c>
      <c r="I1037" s="262" t="s">
        <v>6725</v>
      </c>
      <c r="J1037" s="261" t="s">
        <v>6724</v>
      </c>
      <c r="K1037" s="261" t="s">
        <v>6723</v>
      </c>
    </row>
    <row r="1038" spans="1:11" ht="26.4" x14ac:dyDescent="0.25">
      <c r="A1038" s="248" t="s">
        <v>4865</v>
      </c>
      <c r="B1038" s="247" t="s">
        <v>6721</v>
      </c>
      <c r="C1038" s="260" t="s">
        <v>11392</v>
      </c>
      <c r="D1038" s="247" t="s">
        <v>6711</v>
      </c>
      <c r="E1038" s="247" t="s">
        <v>494</v>
      </c>
      <c r="F1038" s="247">
        <v>22</v>
      </c>
      <c r="G1038" s="247"/>
      <c r="H1038" s="259" t="s">
        <v>6413</v>
      </c>
      <c r="I1038" s="258">
        <v>1</v>
      </c>
      <c r="J1038" s="257"/>
      <c r="K1038" s="257"/>
    </row>
    <row r="1039" spans="1:11" ht="26.4" x14ac:dyDescent="0.25">
      <c r="A1039" s="248" t="s">
        <v>4866</v>
      </c>
      <c r="B1039" s="255" t="s">
        <v>6713</v>
      </c>
      <c r="C1039" s="256" t="s">
        <v>6877</v>
      </c>
      <c r="D1039" s="255" t="s">
        <v>6711</v>
      </c>
      <c r="E1039" s="255" t="s">
        <v>6415</v>
      </c>
      <c r="F1039" s="255" t="s">
        <v>6715</v>
      </c>
      <c r="G1039" s="255"/>
      <c r="H1039" s="254" t="s">
        <v>58</v>
      </c>
      <c r="I1039" s="253">
        <v>0.25</v>
      </c>
      <c r="J1039" s="252">
        <v>19.95</v>
      </c>
      <c r="K1039" s="252">
        <f>TRUNC(J1039*I1039,2)</f>
        <v>4.9800000000000004</v>
      </c>
    </row>
    <row r="1040" spans="1:11" ht="26.4" x14ac:dyDescent="0.25">
      <c r="A1040" s="248" t="s">
        <v>4867</v>
      </c>
      <c r="B1040" s="255" t="s">
        <v>6713</v>
      </c>
      <c r="C1040" s="256" t="s">
        <v>6873</v>
      </c>
      <c r="D1040" s="255" t="s">
        <v>6711</v>
      </c>
      <c r="E1040" s="255" t="s">
        <v>6406</v>
      </c>
      <c r="F1040" s="255" t="s">
        <v>6715</v>
      </c>
      <c r="G1040" s="255"/>
      <c r="H1040" s="254" t="s">
        <v>58</v>
      </c>
      <c r="I1040" s="253">
        <v>0.21</v>
      </c>
      <c r="J1040" s="252">
        <v>11.93</v>
      </c>
      <c r="K1040" s="252">
        <f>TRUNC(J1040*I1040,2)</f>
        <v>2.5</v>
      </c>
    </row>
    <row r="1041" spans="1:11" ht="26.4" x14ac:dyDescent="0.25">
      <c r="A1041" s="248" t="s">
        <v>4868</v>
      </c>
      <c r="B1041" s="255" t="s">
        <v>6713</v>
      </c>
      <c r="C1041" s="256" t="s">
        <v>6871</v>
      </c>
      <c r="D1041" s="255" t="s">
        <v>6711</v>
      </c>
      <c r="E1041" s="255" t="s">
        <v>6417</v>
      </c>
      <c r="F1041" s="255" t="s">
        <v>6710</v>
      </c>
      <c r="G1041" s="255"/>
      <c r="H1041" s="254" t="s">
        <v>6870</v>
      </c>
      <c r="I1041" s="253">
        <v>2.3999999999999998E-3</v>
      </c>
      <c r="J1041" s="252">
        <v>166.32</v>
      </c>
      <c r="K1041" s="252">
        <f>TRUNC(J1041*I1041,2)</f>
        <v>0.39</v>
      </c>
    </row>
    <row r="1042" spans="1:11" ht="26.4" x14ac:dyDescent="0.25">
      <c r="A1042" s="248" t="s">
        <v>4869</v>
      </c>
      <c r="B1042" s="255" t="s">
        <v>6713</v>
      </c>
      <c r="C1042" s="256" t="s">
        <v>6866</v>
      </c>
      <c r="D1042" s="255" t="s">
        <v>6711</v>
      </c>
      <c r="E1042" s="255" t="s">
        <v>6419</v>
      </c>
      <c r="F1042" s="255" t="s">
        <v>6710</v>
      </c>
      <c r="G1042" s="255"/>
      <c r="H1042" s="254" t="s">
        <v>6418</v>
      </c>
      <c r="I1042" s="253">
        <v>1.113</v>
      </c>
      <c r="J1042" s="252">
        <v>0.56000000000000005</v>
      </c>
      <c r="K1042" s="252">
        <f>TRUNC(J1042*I1042,2)</f>
        <v>0.62</v>
      </c>
    </row>
    <row r="1043" spans="1:11" ht="26.4" x14ac:dyDescent="0.25">
      <c r="A1043" s="248" t="s">
        <v>4870</v>
      </c>
      <c r="B1043" s="255" t="s">
        <v>6713</v>
      </c>
      <c r="C1043" s="256" t="s">
        <v>11391</v>
      </c>
      <c r="D1043" s="255" t="s">
        <v>6711</v>
      </c>
      <c r="E1043" s="255" t="s">
        <v>11390</v>
      </c>
      <c r="F1043" s="255" t="s">
        <v>6710</v>
      </c>
      <c r="G1043" s="255"/>
      <c r="H1043" s="254" t="s">
        <v>6418</v>
      </c>
      <c r="I1043" s="253">
        <v>8.0000000000000002E-3</v>
      </c>
      <c r="J1043" s="252">
        <v>47</v>
      </c>
      <c r="K1043" s="252">
        <f>TRUNC(J1043*I1043,2)</f>
        <v>0.37</v>
      </c>
    </row>
    <row r="1044" spans="1:11" ht="13.8" x14ac:dyDescent="0.25">
      <c r="A1044" s="248" t="s">
        <v>4872</v>
      </c>
      <c r="B1044" s="250"/>
      <c r="C1044" s="250"/>
      <c r="D1044" s="250"/>
      <c r="E1044" s="250"/>
      <c r="F1044" s="250"/>
      <c r="G1044" s="251"/>
      <c r="H1044" s="250"/>
      <c r="I1044" s="250" t="s">
        <v>6708</v>
      </c>
      <c r="J1044" s="249"/>
      <c r="K1044" s="249">
        <f>SUM(K1039:K1043)</f>
        <v>8.86</v>
      </c>
    </row>
    <row r="1045" spans="1:11" ht="13.8" x14ac:dyDescent="0.25">
      <c r="A1045" s="248" t="s">
        <v>4873</v>
      </c>
      <c r="B1045" s="247"/>
      <c r="C1045" s="247"/>
      <c r="D1045" s="247"/>
      <c r="E1045" s="247"/>
      <c r="F1045" s="247"/>
      <c r="G1045" s="247"/>
      <c r="H1045" s="247"/>
      <c r="I1045" s="247"/>
      <c r="J1045" s="246"/>
      <c r="K1045" s="246"/>
    </row>
    <row r="1046" spans="1:11" ht="13.8" x14ac:dyDescent="0.25">
      <c r="A1046" s="248" t="s">
        <v>4874</v>
      </c>
      <c r="B1046" s="264" t="s">
        <v>11389</v>
      </c>
      <c r="C1046" s="262" t="s">
        <v>6730</v>
      </c>
      <c r="D1046" s="264" t="s">
        <v>6729</v>
      </c>
      <c r="E1046" s="264" t="s">
        <v>6728</v>
      </c>
      <c r="F1046" s="264" t="s">
        <v>6727</v>
      </c>
      <c r="G1046" s="264"/>
      <c r="H1046" s="263" t="s">
        <v>6726</v>
      </c>
      <c r="I1046" s="262" t="s">
        <v>6725</v>
      </c>
      <c r="J1046" s="261" t="s">
        <v>6724</v>
      </c>
      <c r="K1046" s="261" t="s">
        <v>6723</v>
      </c>
    </row>
    <row r="1047" spans="1:11" ht="26.4" x14ac:dyDescent="0.25">
      <c r="A1047" s="248" t="s">
        <v>4875</v>
      </c>
      <c r="B1047" s="247" t="s">
        <v>6721</v>
      </c>
      <c r="C1047" s="260" t="s">
        <v>11388</v>
      </c>
      <c r="D1047" s="247" t="s">
        <v>6711</v>
      </c>
      <c r="E1047" s="247" t="s">
        <v>497</v>
      </c>
      <c r="F1047" s="247">
        <v>24</v>
      </c>
      <c r="G1047" s="247"/>
      <c r="H1047" s="259" t="s">
        <v>178</v>
      </c>
      <c r="I1047" s="258">
        <v>1</v>
      </c>
      <c r="J1047" s="257"/>
      <c r="K1047" s="257"/>
    </row>
    <row r="1048" spans="1:11" ht="26.4" x14ac:dyDescent="0.25">
      <c r="A1048" s="248" t="s">
        <v>4876</v>
      </c>
      <c r="B1048" s="255" t="s">
        <v>6713</v>
      </c>
      <c r="C1048" s="256" t="s">
        <v>6718</v>
      </c>
      <c r="D1048" s="255" t="s">
        <v>6711</v>
      </c>
      <c r="E1048" s="255" t="s">
        <v>6392</v>
      </c>
      <c r="F1048" s="255" t="s">
        <v>6715</v>
      </c>
      <c r="G1048" s="255"/>
      <c r="H1048" s="254" t="s">
        <v>58</v>
      </c>
      <c r="I1048" s="253">
        <v>0.42099999999999999</v>
      </c>
      <c r="J1048" s="252">
        <v>13.47</v>
      </c>
      <c r="K1048" s="252">
        <f>TRUNC(J1048*I1048,2)</f>
        <v>5.67</v>
      </c>
    </row>
    <row r="1049" spans="1:11" ht="26.4" x14ac:dyDescent="0.25">
      <c r="A1049" s="248" t="s">
        <v>4877</v>
      </c>
      <c r="B1049" s="255" t="s">
        <v>6713</v>
      </c>
      <c r="C1049" s="256" t="s">
        <v>11387</v>
      </c>
      <c r="D1049" s="255" t="s">
        <v>6711</v>
      </c>
      <c r="E1049" s="255" t="s">
        <v>11386</v>
      </c>
      <c r="F1049" s="255" t="s">
        <v>6710</v>
      </c>
      <c r="G1049" s="255"/>
      <c r="H1049" s="254" t="s">
        <v>6870</v>
      </c>
      <c r="I1049" s="253">
        <v>3.7000000000000002E-3</v>
      </c>
      <c r="J1049" s="252">
        <v>6461.65</v>
      </c>
      <c r="K1049" s="252">
        <v>23.92</v>
      </c>
    </row>
    <row r="1050" spans="1:11" ht="26.4" x14ac:dyDescent="0.25">
      <c r="A1050" s="248" t="s">
        <v>4878</v>
      </c>
      <c r="B1050" s="255" t="s">
        <v>6713</v>
      </c>
      <c r="C1050" s="256" t="s">
        <v>11385</v>
      </c>
      <c r="D1050" s="255" t="s">
        <v>6711</v>
      </c>
      <c r="E1050" s="255" t="s">
        <v>6511</v>
      </c>
      <c r="F1050" s="255" t="s">
        <v>6715</v>
      </c>
      <c r="G1050" s="255"/>
      <c r="H1050" s="254" t="s">
        <v>58</v>
      </c>
      <c r="I1050" s="253">
        <v>0.42099999999999999</v>
      </c>
      <c r="J1050" s="252">
        <v>19.95</v>
      </c>
      <c r="K1050" s="252">
        <f>TRUNC(J1050*I1050,2)</f>
        <v>8.39</v>
      </c>
    </row>
    <row r="1051" spans="1:11" ht="26.4" x14ac:dyDescent="0.25">
      <c r="A1051" s="248" t="s">
        <v>4879</v>
      </c>
      <c r="B1051" s="255" t="s">
        <v>6713</v>
      </c>
      <c r="C1051" s="256" t="s">
        <v>7000</v>
      </c>
      <c r="D1051" s="255" t="s">
        <v>6711</v>
      </c>
      <c r="E1051" s="255" t="s">
        <v>6503</v>
      </c>
      <c r="F1051" s="255" t="s">
        <v>6710</v>
      </c>
      <c r="G1051" s="255"/>
      <c r="H1051" s="254" t="s">
        <v>6423</v>
      </c>
      <c r="I1051" s="253">
        <v>1.92</v>
      </c>
      <c r="J1051" s="252">
        <v>0.62</v>
      </c>
      <c r="K1051" s="252">
        <f>TRUNC(J1051*I1051,2)</f>
        <v>1.19</v>
      </c>
    </row>
    <row r="1052" spans="1:11" ht="26.4" x14ac:dyDescent="0.25">
      <c r="A1052" s="248" t="s">
        <v>4880</v>
      </c>
      <c r="B1052" s="255" t="s">
        <v>6713</v>
      </c>
      <c r="C1052" s="256" t="s">
        <v>11384</v>
      </c>
      <c r="D1052" s="255" t="s">
        <v>6711</v>
      </c>
      <c r="E1052" s="255" t="s">
        <v>11383</v>
      </c>
      <c r="F1052" s="255" t="s">
        <v>6710</v>
      </c>
      <c r="G1052" s="255"/>
      <c r="H1052" s="254" t="s">
        <v>6418</v>
      </c>
      <c r="I1052" s="253">
        <v>2.1999999999999999E-2</v>
      </c>
      <c r="J1052" s="252">
        <v>21.67</v>
      </c>
      <c r="K1052" s="252">
        <f>TRUNC(J1052*I1052,2)</f>
        <v>0.47</v>
      </c>
    </row>
    <row r="1053" spans="1:11" ht="13.8" x14ac:dyDescent="0.25">
      <c r="A1053" s="248" t="s">
        <v>4882</v>
      </c>
      <c r="B1053" s="250"/>
      <c r="C1053" s="250"/>
      <c r="D1053" s="250"/>
      <c r="E1053" s="250"/>
      <c r="F1053" s="250"/>
      <c r="G1053" s="251"/>
      <c r="H1053" s="250"/>
      <c r="I1053" s="250" t="s">
        <v>6708</v>
      </c>
      <c r="J1053" s="249"/>
      <c r="K1053" s="249">
        <f>SUM(K1048:K1052)</f>
        <v>39.64</v>
      </c>
    </row>
    <row r="1054" spans="1:11" ht="13.8" x14ac:dyDescent="0.25">
      <c r="A1054" s="248" t="s">
        <v>4883</v>
      </c>
      <c r="B1054" s="247"/>
      <c r="C1054" s="247"/>
      <c r="D1054" s="247"/>
      <c r="E1054" s="247"/>
      <c r="F1054" s="247"/>
      <c r="G1054" s="247"/>
      <c r="H1054" s="247"/>
      <c r="I1054" s="247"/>
      <c r="J1054" s="246"/>
      <c r="K1054" s="246"/>
    </row>
    <row r="1055" spans="1:11" ht="13.8" x14ac:dyDescent="0.25">
      <c r="A1055" s="248" t="s">
        <v>4884</v>
      </c>
      <c r="B1055" s="264" t="s">
        <v>11382</v>
      </c>
      <c r="C1055" s="262" t="s">
        <v>6730</v>
      </c>
      <c r="D1055" s="264" t="s">
        <v>6729</v>
      </c>
      <c r="E1055" s="264" t="s">
        <v>6728</v>
      </c>
      <c r="F1055" s="264" t="s">
        <v>6727</v>
      </c>
      <c r="G1055" s="264"/>
      <c r="H1055" s="263" t="s">
        <v>6726</v>
      </c>
      <c r="I1055" s="262" t="s">
        <v>6725</v>
      </c>
      <c r="J1055" s="261" t="s">
        <v>6724</v>
      </c>
      <c r="K1055" s="261" t="s">
        <v>6723</v>
      </c>
    </row>
    <row r="1056" spans="1:11" ht="26.4" x14ac:dyDescent="0.25">
      <c r="A1056" s="248" t="s">
        <v>4885</v>
      </c>
      <c r="B1056" s="247" t="s">
        <v>6721</v>
      </c>
      <c r="C1056" s="260" t="s">
        <v>11381</v>
      </c>
      <c r="D1056" s="247" t="s">
        <v>6711</v>
      </c>
      <c r="E1056" s="247" t="s">
        <v>514</v>
      </c>
      <c r="F1056" s="247">
        <v>26</v>
      </c>
      <c r="G1056" s="247"/>
      <c r="H1056" s="259" t="s">
        <v>6492</v>
      </c>
      <c r="I1056" s="258">
        <v>1</v>
      </c>
      <c r="J1056" s="257"/>
      <c r="K1056" s="257"/>
    </row>
    <row r="1057" spans="1:11" ht="26.4" x14ac:dyDescent="0.25">
      <c r="A1057" s="248" t="s">
        <v>4886</v>
      </c>
      <c r="B1057" s="255" t="s">
        <v>6713</v>
      </c>
      <c r="C1057" s="256" t="s">
        <v>6718</v>
      </c>
      <c r="D1057" s="255" t="s">
        <v>6711</v>
      </c>
      <c r="E1057" s="255" t="s">
        <v>6392</v>
      </c>
      <c r="F1057" s="255" t="s">
        <v>6715</v>
      </c>
      <c r="G1057" s="255"/>
      <c r="H1057" s="254" t="s">
        <v>58</v>
      </c>
      <c r="I1057" s="253">
        <v>8.2199999999999995E-2</v>
      </c>
      <c r="J1057" s="252">
        <v>13.47</v>
      </c>
      <c r="K1057" s="252">
        <f>TRUNC(J1057*I1057,2)</f>
        <v>1.1000000000000001</v>
      </c>
    </row>
    <row r="1058" spans="1:11" ht="26.4" x14ac:dyDescent="0.25">
      <c r="A1058" s="248" t="s">
        <v>4887</v>
      </c>
      <c r="B1058" s="255" t="s">
        <v>6713</v>
      </c>
      <c r="C1058" s="256" t="s">
        <v>6875</v>
      </c>
      <c r="D1058" s="255" t="s">
        <v>6711</v>
      </c>
      <c r="E1058" s="255" t="s">
        <v>6482</v>
      </c>
      <c r="F1058" s="255" t="s">
        <v>6715</v>
      </c>
      <c r="G1058" s="255"/>
      <c r="H1058" s="254" t="s">
        <v>58</v>
      </c>
      <c r="I1058" s="253">
        <v>0.30209999999999998</v>
      </c>
      <c r="J1058" s="252">
        <v>19.95</v>
      </c>
      <c r="K1058" s="252">
        <v>6.04</v>
      </c>
    </row>
    <row r="1059" spans="1:11" ht="26.4" x14ac:dyDescent="0.25">
      <c r="A1059" s="248" t="s">
        <v>4888</v>
      </c>
      <c r="B1059" s="255" t="s">
        <v>6713</v>
      </c>
      <c r="C1059" s="256" t="s">
        <v>6860</v>
      </c>
      <c r="D1059" s="255" t="s">
        <v>6711</v>
      </c>
      <c r="E1059" s="255" t="s">
        <v>6508</v>
      </c>
      <c r="F1059" s="255" t="s">
        <v>6710</v>
      </c>
      <c r="G1059" s="255"/>
      <c r="H1059" s="254" t="s">
        <v>6423</v>
      </c>
      <c r="I1059" s="253">
        <v>0.1</v>
      </c>
      <c r="J1059" s="252">
        <v>1.02</v>
      </c>
      <c r="K1059" s="252">
        <f>TRUNC(J1059*I1059,2)</f>
        <v>0.1</v>
      </c>
    </row>
    <row r="1060" spans="1:11" ht="26.4" x14ac:dyDescent="0.25">
      <c r="A1060" s="248" t="s">
        <v>4889</v>
      </c>
      <c r="B1060" s="255" t="s">
        <v>6713</v>
      </c>
      <c r="C1060" s="256" t="s">
        <v>6855</v>
      </c>
      <c r="D1060" s="255" t="s">
        <v>6711</v>
      </c>
      <c r="E1060" s="255" t="s">
        <v>6854</v>
      </c>
      <c r="F1060" s="255" t="s">
        <v>6710</v>
      </c>
      <c r="G1060" s="255"/>
      <c r="H1060" s="254" t="s">
        <v>6499</v>
      </c>
      <c r="I1060" s="253">
        <v>0.12</v>
      </c>
      <c r="J1060" s="252">
        <v>8.1</v>
      </c>
      <c r="K1060" s="252">
        <f>TRUNC(J1060*I1060,2)</f>
        <v>0.97</v>
      </c>
    </row>
    <row r="1061" spans="1:11" ht="26.4" x14ac:dyDescent="0.25">
      <c r="A1061" s="248" t="s">
        <v>4890</v>
      </c>
      <c r="B1061" s="255" t="s">
        <v>6713</v>
      </c>
      <c r="C1061" s="256" t="s">
        <v>8664</v>
      </c>
      <c r="D1061" s="255" t="s">
        <v>6711</v>
      </c>
      <c r="E1061" s="255" t="s">
        <v>8663</v>
      </c>
      <c r="F1061" s="255" t="s">
        <v>6710</v>
      </c>
      <c r="G1061" s="255"/>
      <c r="H1061" s="254" t="s">
        <v>6499</v>
      </c>
      <c r="I1061" s="253">
        <v>0.16</v>
      </c>
      <c r="J1061" s="252">
        <v>23.35</v>
      </c>
      <c r="K1061" s="252">
        <f>TRUNC(J1061*I1061,2)</f>
        <v>3.73</v>
      </c>
    </row>
    <row r="1062" spans="1:11" ht="13.8" x14ac:dyDescent="0.25">
      <c r="A1062" s="248" t="s">
        <v>4892</v>
      </c>
      <c r="B1062" s="250"/>
      <c r="C1062" s="250"/>
      <c r="D1062" s="250"/>
      <c r="E1062" s="250"/>
      <c r="F1062" s="250"/>
      <c r="G1062" s="251"/>
      <c r="H1062" s="250"/>
      <c r="I1062" s="250" t="s">
        <v>6708</v>
      </c>
      <c r="J1062" s="249"/>
      <c r="K1062" s="249">
        <f>SUM(K1057:K1061)</f>
        <v>11.940000000000001</v>
      </c>
    </row>
    <row r="1063" spans="1:11" ht="13.8" x14ac:dyDescent="0.25">
      <c r="A1063" s="248" t="s">
        <v>4893</v>
      </c>
      <c r="B1063" s="247"/>
      <c r="C1063" s="247"/>
      <c r="D1063" s="247"/>
      <c r="E1063" s="247"/>
      <c r="F1063" s="247"/>
      <c r="G1063" s="247"/>
      <c r="H1063" s="247"/>
      <c r="I1063" s="247"/>
      <c r="J1063" s="246"/>
      <c r="K1063" s="246"/>
    </row>
    <row r="1064" spans="1:11" ht="13.8" x14ac:dyDescent="0.25">
      <c r="A1064" s="248" t="s">
        <v>4894</v>
      </c>
      <c r="B1064" s="264" t="s">
        <v>11380</v>
      </c>
      <c r="C1064" s="262" t="s">
        <v>6730</v>
      </c>
      <c r="D1064" s="264" t="s">
        <v>6729</v>
      </c>
      <c r="E1064" s="264" t="s">
        <v>6728</v>
      </c>
      <c r="F1064" s="264" t="s">
        <v>6727</v>
      </c>
      <c r="G1064" s="264"/>
      <c r="H1064" s="263" t="s">
        <v>6726</v>
      </c>
      <c r="I1064" s="262" t="s">
        <v>6725</v>
      </c>
      <c r="J1064" s="261" t="s">
        <v>6724</v>
      </c>
      <c r="K1064" s="261" t="s">
        <v>6723</v>
      </c>
    </row>
    <row r="1065" spans="1:11" ht="26.4" x14ac:dyDescent="0.25">
      <c r="A1065" s="248" t="s">
        <v>4895</v>
      </c>
      <c r="B1065" s="247" t="s">
        <v>6721</v>
      </c>
      <c r="C1065" s="260" t="s">
        <v>11379</v>
      </c>
      <c r="D1065" s="247" t="s">
        <v>6711</v>
      </c>
      <c r="E1065" s="247" t="s">
        <v>518</v>
      </c>
      <c r="F1065" s="247">
        <v>26</v>
      </c>
      <c r="G1065" s="247"/>
      <c r="H1065" s="259" t="s">
        <v>6492</v>
      </c>
      <c r="I1065" s="258">
        <v>1</v>
      </c>
      <c r="J1065" s="257"/>
      <c r="K1065" s="257"/>
    </row>
    <row r="1066" spans="1:11" ht="26.4" x14ac:dyDescent="0.25">
      <c r="A1066" s="248" t="s">
        <v>4896</v>
      </c>
      <c r="B1066" s="255" t="s">
        <v>6713</v>
      </c>
      <c r="C1066" s="256" t="s">
        <v>6718</v>
      </c>
      <c r="D1066" s="255" t="s">
        <v>6711</v>
      </c>
      <c r="E1066" s="255" t="s">
        <v>6392</v>
      </c>
      <c r="F1066" s="255" t="s">
        <v>6715</v>
      </c>
      <c r="G1066" s="255"/>
      <c r="H1066" s="254" t="s">
        <v>58</v>
      </c>
      <c r="I1066" s="253">
        <v>8.2199999999999995E-2</v>
      </c>
      <c r="J1066" s="252">
        <v>13.47</v>
      </c>
      <c r="K1066" s="252">
        <f>TRUNC(J1066*I1066,2)</f>
        <v>1.1000000000000001</v>
      </c>
    </row>
    <row r="1067" spans="1:11" ht="26.4" x14ac:dyDescent="0.25">
      <c r="A1067" s="248" t="s">
        <v>4897</v>
      </c>
      <c r="B1067" s="255" t="s">
        <v>6713</v>
      </c>
      <c r="C1067" s="256" t="s">
        <v>6875</v>
      </c>
      <c r="D1067" s="255" t="s">
        <v>6711</v>
      </c>
      <c r="E1067" s="255" t="s">
        <v>6482</v>
      </c>
      <c r="F1067" s="255" t="s">
        <v>6715</v>
      </c>
      <c r="G1067" s="255"/>
      <c r="H1067" s="254" t="s">
        <v>58</v>
      </c>
      <c r="I1067" s="253">
        <v>0.3463</v>
      </c>
      <c r="J1067" s="252">
        <v>19.95</v>
      </c>
      <c r="K1067" s="252">
        <f>TRUNC(J1067*I1067,2)</f>
        <v>6.9</v>
      </c>
    </row>
    <row r="1068" spans="1:11" ht="26.4" x14ac:dyDescent="0.25">
      <c r="A1068" s="248" t="s">
        <v>4898</v>
      </c>
      <c r="B1068" s="255" t="s">
        <v>6713</v>
      </c>
      <c r="C1068" s="256" t="s">
        <v>11378</v>
      </c>
      <c r="D1068" s="255" t="s">
        <v>6711</v>
      </c>
      <c r="E1068" s="255" t="s">
        <v>11377</v>
      </c>
      <c r="F1068" s="255" t="s">
        <v>6710</v>
      </c>
      <c r="G1068" s="255"/>
      <c r="H1068" s="254" t="s">
        <v>6499</v>
      </c>
      <c r="I1068" s="253">
        <v>0.24</v>
      </c>
      <c r="J1068" s="252">
        <v>14.44</v>
      </c>
      <c r="K1068" s="252">
        <f>TRUNC(J1068*I1068,2)</f>
        <v>3.46</v>
      </c>
    </row>
    <row r="1069" spans="1:11" ht="13.8" x14ac:dyDescent="0.25">
      <c r="A1069" s="248" t="s">
        <v>4900</v>
      </c>
      <c r="B1069" s="250"/>
      <c r="C1069" s="250"/>
      <c r="D1069" s="250"/>
      <c r="E1069" s="250"/>
      <c r="F1069" s="250"/>
      <c r="G1069" s="251"/>
      <c r="H1069" s="250"/>
      <c r="I1069" s="250" t="s">
        <v>6708</v>
      </c>
      <c r="J1069" s="249"/>
      <c r="K1069" s="249">
        <f>SUM(K1066:K1068)</f>
        <v>11.46</v>
      </c>
    </row>
    <row r="1070" spans="1:11" ht="13.8" x14ac:dyDescent="0.25">
      <c r="A1070" s="248" t="s">
        <v>4901</v>
      </c>
      <c r="B1070" s="247"/>
      <c r="C1070" s="247"/>
      <c r="D1070" s="247"/>
      <c r="E1070" s="247"/>
      <c r="F1070" s="247"/>
      <c r="G1070" s="247"/>
      <c r="H1070" s="247"/>
      <c r="I1070" s="247"/>
      <c r="J1070" s="246"/>
      <c r="K1070" s="246"/>
    </row>
    <row r="1071" spans="1:11" ht="13.8" x14ac:dyDescent="0.25">
      <c r="A1071" s="248" t="s">
        <v>4902</v>
      </c>
      <c r="B1071" s="264" t="s">
        <v>11376</v>
      </c>
      <c r="C1071" s="262" t="s">
        <v>6730</v>
      </c>
      <c r="D1071" s="264" t="s">
        <v>6729</v>
      </c>
      <c r="E1071" s="264" t="s">
        <v>6728</v>
      </c>
      <c r="F1071" s="264" t="s">
        <v>6727</v>
      </c>
      <c r="G1071" s="264"/>
      <c r="H1071" s="263" t="s">
        <v>6726</v>
      </c>
      <c r="I1071" s="262" t="s">
        <v>6725</v>
      </c>
      <c r="J1071" s="261" t="s">
        <v>6724</v>
      </c>
      <c r="K1071" s="261" t="s">
        <v>6723</v>
      </c>
    </row>
    <row r="1072" spans="1:11" ht="26.4" x14ac:dyDescent="0.25">
      <c r="A1072" s="248" t="s">
        <v>4903</v>
      </c>
      <c r="B1072" s="247" t="s">
        <v>6721</v>
      </c>
      <c r="C1072" s="260" t="s">
        <v>11375</v>
      </c>
      <c r="D1072" s="247" t="s">
        <v>6711</v>
      </c>
      <c r="E1072" s="247" t="s">
        <v>522</v>
      </c>
      <c r="F1072" s="247">
        <v>26</v>
      </c>
      <c r="G1072" s="247"/>
      <c r="H1072" s="259" t="s">
        <v>6492</v>
      </c>
      <c r="I1072" s="258">
        <v>1</v>
      </c>
      <c r="J1072" s="257"/>
      <c r="K1072" s="257"/>
    </row>
    <row r="1073" spans="1:11" ht="26.4" x14ac:dyDescent="0.25">
      <c r="A1073" s="248" t="s">
        <v>4904</v>
      </c>
      <c r="B1073" s="255" t="s">
        <v>6713</v>
      </c>
      <c r="C1073" s="256" t="s">
        <v>6718</v>
      </c>
      <c r="D1073" s="255" t="s">
        <v>6711</v>
      </c>
      <c r="E1073" s="255" t="s">
        <v>6392</v>
      </c>
      <c r="F1073" s="255" t="s">
        <v>6715</v>
      </c>
      <c r="G1073" s="255"/>
      <c r="H1073" s="254" t="s">
        <v>58</v>
      </c>
      <c r="I1073" s="253">
        <v>0.27350000000000002</v>
      </c>
      <c r="J1073" s="252">
        <v>13.47</v>
      </c>
      <c r="K1073" s="252">
        <f>TRUNC(J1073*I1073,2)</f>
        <v>3.68</v>
      </c>
    </row>
    <row r="1074" spans="1:11" ht="26.4" x14ac:dyDescent="0.25">
      <c r="A1074" s="248" t="s">
        <v>4905</v>
      </c>
      <c r="B1074" s="255" t="s">
        <v>6713</v>
      </c>
      <c r="C1074" s="256" t="s">
        <v>6864</v>
      </c>
      <c r="D1074" s="255" t="s">
        <v>6711</v>
      </c>
      <c r="E1074" s="255" t="s">
        <v>6501</v>
      </c>
      <c r="F1074" s="255" t="s">
        <v>6710</v>
      </c>
      <c r="G1074" s="255"/>
      <c r="H1074" s="254" t="s">
        <v>6499</v>
      </c>
      <c r="I1074" s="253">
        <v>7.1499999999999994E-2</v>
      </c>
      <c r="J1074" s="252">
        <v>18.23</v>
      </c>
      <c r="K1074" s="252">
        <v>1.33</v>
      </c>
    </row>
    <row r="1075" spans="1:11" ht="26.4" x14ac:dyDescent="0.25">
      <c r="A1075" s="248" t="s">
        <v>4906</v>
      </c>
      <c r="B1075" s="255" t="s">
        <v>6713</v>
      </c>
      <c r="C1075" s="256" t="s">
        <v>6875</v>
      </c>
      <c r="D1075" s="255" t="s">
        <v>6711</v>
      </c>
      <c r="E1075" s="255" t="s">
        <v>6482</v>
      </c>
      <c r="F1075" s="255" t="s">
        <v>6715</v>
      </c>
      <c r="G1075" s="255"/>
      <c r="H1075" s="254" t="s">
        <v>58</v>
      </c>
      <c r="I1075" s="253">
        <v>0.48220000000000002</v>
      </c>
      <c r="J1075" s="252">
        <v>19.95</v>
      </c>
      <c r="K1075" s="252">
        <f>TRUNC(J1075*I1075,2)</f>
        <v>9.61</v>
      </c>
    </row>
    <row r="1076" spans="1:11" ht="39.6" x14ac:dyDescent="0.25">
      <c r="A1076" s="248" t="s">
        <v>4907</v>
      </c>
      <c r="B1076" s="255" t="s">
        <v>6713</v>
      </c>
      <c r="C1076" s="256" t="s">
        <v>8526</v>
      </c>
      <c r="D1076" s="255" t="s">
        <v>6711</v>
      </c>
      <c r="E1076" s="255" t="s">
        <v>6530</v>
      </c>
      <c r="F1076" s="255" t="s">
        <v>6710</v>
      </c>
      <c r="G1076" s="255"/>
      <c r="H1076" s="254" t="s">
        <v>6423</v>
      </c>
      <c r="I1076" s="253">
        <v>5.3E-3</v>
      </c>
      <c r="J1076" s="252">
        <v>2.44</v>
      </c>
      <c r="K1076" s="252">
        <f>TRUNC(J1076*I1076,2)</f>
        <v>0.01</v>
      </c>
    </row>
    <row r="1077" spans="1:11" ht="26.4" x14ac:dyDescent="0.25">
      <c r="A1077" s="248" t="s">
        <v>4908</v>
      </c>
      <c r="B1077" s="255" t="s">
        <v>6713</v>
      </c>
      <c r="C1077" s="256" t="s">
        <v>6862</v>
      </c>
      <c r="D1077" s="255" t="s">
        <v>6711</v>
      </c>
      <c r="E1077" s="255" t="s">
        <v>6446</v>
      </c>
      <c r="F1077" s="255" t="s">
        <v>6710</v>
      </c>
      <c r="G1077" s="255"/>
      <c r="H1077" s="254" t="s">
        <v>6423</v>
      </c>
      <c r="I1077" s="253">
        <v>0.18</v>
      </c>
      <c r="J1077" s="252">
        <v>2.42</v>
      </c>
      <c r="K1077" s="252">
        <f>TRUNC(J1077*I1077,2)</f>
        <v>0.43</v>
      </c>
    </row>
    <row r="1078" spans="1:11" ht="26.4" x14ac:dyDescent="0.25">
      <c r="A1078" s="248" t="s">
        <v>4909</v>
      </c>
      <c r="B1078" s="255" t="s">
        <v>6713</v>
      </c>
      <c r="C1078" s="256" t="s">
        <v>6850</v>
      </c>
      <c r="D1078" s="255" t="s">
        <v>6711</v>
      </c>
      <c r="E1078" s="255" t="s">
        <v>6531</v>
      </c>
      <c r="F1078" s="255" t="s">
        <v>6710</v>
      </c>
      <c r="G1078" s="255"/>
      <c r="H1078" s="254" t="s">
        <v>6499</v>
      </c>
      <c r="I1078" s="253">
        <v>0.109</v>
      </c>
      <c r="J1078" s="252">
        <v>30.98</v>
      </c>
      <c r="K1078" s="252">
        <f>TRUNC(J1078*I1078,2)</f>
        <v>3.37</v>
      </c>
    </row>
    <row r="1079" spans="1:11" ht="26.4" x14ac:dyDescent="0.25">
      <c r="A1079" s="248" t="s">
        <v>4910</v>
      </c>
      <c r="B1079" s="255" t="s">
        <v>6713</v>
      </c>
      <c r="C1079" s="256" t="s">
        <v>8509</v>
      </c>
      <c r="D1079" s="255" t="s">
        <v>6711</v>
      </c>
      <c r="E1079" s="255" t="s">
        <v>6532</v>
      </c>
      <c r="F1079" s="255" t="s">
        <v>6710</v>
      </c>
      <c r="G1079" s="255"/>
      <c r="H1079" s="254" t="s">
        <v>6499</v>
      </c>
      <c r="I1079" s="253">
        <v>0.12859999999999999</v>
      </c>
      <c r="J1079" s="252">
        <v>39.1</v>
      </c>
      <c r="K1079" s="252">
        <f>TRUNC(J1079*I1079,2)</f>
        <v>5.0199999999999996</v>
      </c>
    </row>
    <row r="1080" spans="1:11" ht="13.8" x14ac:dyDescent="0.25">
      <c r="A1080" s="248" t="s">
        <v>4912</v>
      </c>
      <c r="B1080" s="250"/>
      <c r="C1080" s="250"/>
      <c r="D1080" s="250"/>
      <c r="E1080" s="250"/>
      <c r="F1080" s="250"/>
      <c r="G1080" s="251"/>
      <c r="H1080" s="250"/>
      <c r="I1080" s="250" t="s">
        <v>6708</v>
      </c>
      <c r="J1080" s="249"/>
      <c r="K1080" s="249">
        <f>SUM(K1073:K1079)</f>
        <v>23.45</v>
      </c>
    </row>
    <row r="1081" spans="1:11" ht="13.8" x14ac:dyDescent="0.25">
      <c r="A1081" s="248" t="s">
        <v>4913</v>
      </c>
      <c r="B1081" s="247"/>
      <c r="C1081" s="247"/>
      <c r="D1081" s="247"/>
      <c r="E1081" s="247"/>
      <c r="F1081" s="247"/>
      <c r="G1081" s="247"/>
      <c r="H1081" s="247"/>
      <c r="I1081" s="247"/>
      <c r="J1081" s="246"/>
      <c r="K1081" s="246"/>
    </row>
    <row r="1082" spans="1:11" ht="13.8" x14ac:dyDescent="0.25">
      <c r="A1082" s="248" t="s">
        <v>4914</v>
      </c>
      <c r="B1082" s="264" t="s">
        <v>11374</v>
      </c>
      <c r="C1082" s="262" t="s">
        <v>6730</v>
      </c>
      <c r="D1082" s="264" t="s">
        <v>6729</v>
      </c>
      <c r="E1082" s="264" t="s">
        <v>6728</v>
      </c>
      <c r="F1082" s="264" t="s">
        <v>6727</v>
      </c>
      <c r="G1082" s="264"/>
      <c r="H1082" s="263" t="s">
        <v>6726</v>
      </c>
      <c r="I1082" s="262" t="s">
        <v>6725</v>
      </c>
      <c r="J1082" s="261" t="s">
        <v>6724</v>
      </c>
      <c r="K1082" s="261" t="s">
        <v>6723</v>
      </c>
    </row>
    <row r="1083" spans="1:11" ht="26.4" x14ac:dyDescent="0.25">
      <c r="A1083" s="248" t="s">
        <v>4915</v>
      </c>
      <c r="B1083" s="247" t="s">
        <v>6721</v>
      </c>
      <c r="C1083" s="260" t="s">
        <v>11373</v>
      </c>
      <c r="D1083" s="247" t="s">
        <v>6711</v>
      </c>
      <c r="E1083" s="247" t="s">
        <v>529</v>
      </c>
      <c r="F1083" s="247">
        <v>26</v>
      </c>
      <c r="G1083" s="247"/>
      <c r="H1083" s="259" t="s">
        <v>6492</v>
      </c>
      <c r="I1083" s="258">
        <v>1</v>
      </c>
      <c r="J1083" s="257"/>
      <c r="K1083" s="257"/>
    </row>
    <row r="1084" spans="1:11" ht="26.4" x14ac:dyDescent="0.25">
      <c r="A1084" s="248" t="s">
        <v>4916</v>
      </c>
      <c r="B1084" s="255" t="s">
        <v>6713</v>
      </c>
      <c r="C1084" s="256" t="s">
        <v>6718</v>
      </c>
      <c r="D1084" s="255" t="s">
        <v>6711</v>
      </c>
      <c r="E1084" s="255" t="s">
        <v>6392</v>
      </c>
      <c r="F1084" s="255" t="s">
        <v>6715</v>
      </c>
      <c r="G1084" s="255"/>
      <c r="H1084" s="254" t="s">
        <v>58</v>
      </c>
      <c r="I1084" s="253">
        <v>7.0000000000000007E-2</v>
      </c>
      <c r="J1084" s="252">
        <v>13.47</v>
      </c>
      <c r="K1084" s="252">
        <f>TRUNC(J1084*I1084,2)</f>
        <v>0.94</v>
      </c>
    </row>
    <row r="1085" spans="1:11" ht="26.4" x14ac:dyDescent="0.25">
      <c r="A1085" s="248" t="s">
        <v>4917</v>
      </c>
      <c r="B1085" s="255" t="s">
        <v>6713</v>
      </c>
      <c r="C1085" s="256" t="s">
        <v>6875</v>
      </c>
      <c r="D1085" s="255" t="s">
        <v>6711</v>
      </c>
      <c r="E1085" s="255" t="s">
        <v>6482</v>
      </c>
      <c r="F1085" s="255" t="s">
        <v>6715</v>
      </c>
      <c r="G1085" s="255"/>
      <c r="H1085" s="254" t="s">
        <v>58</v>
      </c>
      <c r="I1085" s="253">
        <v>0.13</v>
      </c>
      <c r="J1085" s="252">
        <v>19.95</v>
      </c>
      <c r="K1085" s="252">
        <f>TRUNC(J1085*I1085,2)</f>
        <v>2.59</v>
      </c>
    </row>
    <row r="1086" spans="1:11" ht="39.6" x14ac:dyDescent="0.25">
      <c r="A1086" s="248" t="s">
        <v>4918</v>
      </c>
      <c r="B1086" s="255" t="s">
        <v>6713</v>
      </c>
      <c r="C1086" s="256" t="s">
        <v>8526</v>
      </c>
      <c r="D1086" s="255" t="s">
        <v>6711</v>
      </c>
      <c r="E1086" s="255" t="s">
        <v>6530</v>
      </c>
      <c r="F1086" s="255" t="s">
        <v>6710</v>
      </c>
      <c r="G1086" s="255"/>
      <c r="H1086" s="254" t="s">
        <v>6423</v>
      </c>
      <c r="I1086" s="253">
        <v>5.3E-3</v>
      </c>
      <c r="J1086" s="252">
        <v>2.44</v>
      </c>
      <c r="K1086" s="252">
        <f>TRUNC(J1086*I1086,2)</f>
        <v>0.01</v>
      </c>
    </row>
    <row r="1087" spans="1:11" ht="26.4" x14ac:dyDescent="0.25">
      <c r="A1087" s="248" t="s">
        <v>4919</v>
      </c>
      <c r="B1087" s="255" t="s">
        <v>6713</v>
      </c>
      <c r="C1087" s="256" t="s">
        <v>6862</v>
      </c>
      <c r="D1087" s="255" t="s">
        <v>6711</v>
      </c>
      <c r="E1087" s="255" t="s">
        <v>6446</v>
      </c>
      <c r="F1087" s="255" t="s">
        <v>6710</v>
      </c>
      <c r="G1087" s="255"/>
      <c r="H1087" s="254" t="s">
        <v>6423</v>
      </c>
      <c r="I1087" s="253">
        <v>0.25</v>
      </c>
      <c r="J1087" s="252">
        <v>2.42</v>
      </c>
      <c r="K1087" s="252">
        <v>0.61</v>
      </c>
    </row>
    <row r="1088" spans="1:11" ht="26.4" x14ac:dyDescent="0.25">
      <c r="A1088" s="248" t="s">
        <v>4920</v>
      </c>
      <c r="B1088" s="255" t="s">
        <v>6713</v>
      </c>
      <c r="C1088" s="256" t="s">
        <v>8523</v>
      </c>
      <c r="D1088" s="255" t="s">
        <v>6711</v>
      </c>
      <c r="E1088" s="255" t="s">
        <v>8522</v>
      </c>
      <c r="F1088" s="255" t="s">
        <v>6710</v>
      </c>
      <c r="G1088" s="255"/>
      <c r="H1088" s="254" t="s">
        <v>6499</v>
      </c>
      <c r="I1088" s="253">
        <v>0.03</v>
      </c>
      <c r="J1088" s="252">
        <v>22.84</v>
      </c>
      <c r="K1088" s="252">
        <f>TRUNC(J1088*I1088,2)</f>
        <v>0.68</v>
      </c>
    </row>
    <row r="1089" spans="1:11" ht="26.4" x14ac:dyDescent="0.25">
      <c r="A1089" s="248" t="s">
        <v>4921</v>
      </c>
      <c r="B1089" s="255" t="s">
        <v>6713</v>
      </c>
      <c r="C1089" s="256" t="s">
        <v>11372</v>
      </c>
      <c r="D1089" s="255" t="s">
        <v>6711</v>
      </c>
      <c r="E1089" s="255" t="s">
        <v>11371</v>
      </c>
      <c r="F1089" s="255" t="s">
        <v>6710</v>
      </c>
      <c r="G1089" s="255"/>
      <c r="H1089" s="254" t="s">
        <v>6499</v>
      </c>
      <c r="I1089" s="253">
        <v>0.16</v>
      </c>
      <c r="J1089" s="252">
        <v>44.09</v>
      </c>
      <c r="K1089" s="252">
        <f>TRUNC(J1089*I1089,2)</f>
        <v>7.05</v>
      </c>
    </row>
    <row r="1090" spans="1:11" ht="13.8" x14ac:dyDescent="0.25">
      <c r="A1090" s="248" t="s">
        <v>4923</v>
      </c>
      <c r="B1090" s="250"/>
      <c r="C1090" s="250"/>
      <c r="D1090" s="250"/>
      <c r="E1090" s="250"/>
      <c r="F1090" s="250"/>
      <c r="G1090" s="251"/>
      <c r="H1090" s="250"/>
      <c r="I1090" s="250" t="s">
        <v>6708</v>
      </c>
      <c r="J1090" s="249"/>
      <c r="K1090" s="249">
        <f>SUM(K1084:K1089)</f>
        <v>11.879999999999999</v>
      </c>
    </row>
    <row r="1091" spans="1:11" ht="13.8" x14ac:dyDescent="0.25">
      <c r="A1091" s="248" t="s">
        <v>4924</v>
      </c>
      <c r="B1091" s="247"/>
      <c r="C1091" s="247"/>
      <c r="D1091" s="247"/>
      <c r="E1091" s="247"/>
      <c r="F1091" s="247"/>
      <c r="G1091" s="247"/>
      <c r="H1091" s="247"/>
      <c r="I1091" s="247"/>
      <c r="J1091" s="246"/>
      <c r="K1091" s="246"/>
    </row>
    <row r="1092" spans="1:11" ht="13.8" x14ac:dyDescent="0.25">
      <c r="A1092" s="248" t="s">
        <v>4925</v>
      </c>
      <c r="B1092" s="264" t="s">
        <v>11370</v>
      </c>
      <c r="C1092" s="262" t="s">
        <v>6730</v>
      </c>
      <c r="D1092" s="264" t="s">
        <v>6729</v>
      </c>
      <c r="E1092" s="264" t="s">
        <v>6728</v>
      </c>
      <c r="F1092" s="264" t="s">
        <v>6727</v>
      </c>
      <c r="G1092" s="264"/>
      <c r="H1092" s="263" t="s">
        <v>6726</v>
      </c>
      <c r="I1092" s="262" t="s">
        <v>6725</v>
      </c>
      <c r="J1092" s="261" t="s">
        <v>6724</v>
      </c>
      <c r="K1092" s="261" t="s">
        <v>6723</v>
      </c>
    </row>
    <row r="1093" spans="1:11" ht="26.4" x14ac:dyDescent="0.25">
      <c r="A1093" s="248" t="s">
        <v>4926</v>
      </c>
      <c r="B1093" s="247" t="s">
        <v>6721</v>
      </c>
      <c r="C1093" s="260" t="s">
        <v>11369</v>
      </c>
      <c r="D1093" s="247" t="s">
        <v>6711</v>
      </c>
      <c r="E1093" s="247" t="s">
        <v>553</v>
      </c>
      <c r="F1093" s="247">
        <v>5</v>
      </c>
      <c r="G1093" s="247"/>
      <c r="H1093" s="259" t="s">
        <v>6418</v>
      </c>
      <c r="I1093" s="258">
        <v>1</v>
      </c>
      <c r="J1093" s="257"/>
      <c r="K1093" s="257"/>
    </row>
    <row r="1094" spans="1:11" ht="26.4" x14ac:dyDescent="0.25">
      <c r="A1094" s="248" t="s">
        <v>4927</v>
      </c>
      <c r="B1094" s="255" t="s">
        <v>6713</v>
      </c>
      <c r="C1094" s="256" t="s">
        <v>6718</v>
      </c>
      <c r="D1094" s="255" t="s">
        <v>6711</v>
      </c>
      <c r="E1094" s="255" t="s">
        <v>6392</v>
      </c>
      <c r="F1094" s="255" t="s">
        <v>6715</v>
      </c>
      <c r="G1094" s="255"/>
      <c r="H1094" s="254" t="s">
        <v>58</v>
      </c>
      <c r="I1094" s="253">
        <v>0.08</v>
      </c>
      <c r="J1094" s="252">
        <v>13.47</v>
      </c>
      <c r="K1094" s="252">
        <f>TRUNC(J1094*I1094,2)</f>
        <v>1.07</v>
      </c>
    </row>
    <row r="1095" spans="1:11" ht="26.4" x14ac:dyDescent="0.25">
      <c r="A1095" s="248" t="s">
        <v>4928</v>
      </c>
      <c r="B1095" s="255" t="s">
        <v>6713</v>
      </c>
      <c r="C1095" s="256" t="s">
        <v>7084</v>
      </c>
      <c r="D1095" s="255" t="s">
        <v>6711</v>
      </c>
      <c r="E1095" s="255" t="s">
        <v>6470</v>
      </c>
      <c r="F1095" s="255" t="s">
        <v>6715</v>
      </c>
      <c r="G1095" s="255"/>
      <c r="H1095" s="254" t="s">
        <v>58</v>
      </c>
      <c r="I1095" s="253">
        <v>0.08</v>
      </c>
      <c r="J1095" s="252">
        <v>19.95</v>
      </c>
      <c r="K1095" s="252">
        <f>TRUNC(J1095*I1095,2)</f>
        <v>1.59</v>
      </c>
    </row>
    <row r="1096" spans="1:11" ht="26.4" x14ac:dyDescent="0.25">
      <c r="A1096" s="248" t="s">
        <v>4929</v>
      </c>
      <c r="B1096" s="255" t="s">
        <v>6713</v>
      </c>
      <c r="C1096" s="256" t="s">
        <v>7073</v>
      </c>
      <c r="D1096" s="255" t="s">
        <v>6711</v>
      </c>
      <c r="E1096" s="255" t="s">
        <v>6582</v>
      </c>
      <c r="F1096" s="255" t="s">
        <v>6710</v>
      </c>
      <c r="G1096" s="255"/>
      <c r="H1096" s="254" t="s">
        <v>6418</v>
      </c>
      <c r="I1096" s="253">
        <v>1.1000000000000001</v>
      </c>
      <c r="J1096" s="252">
        <v>6.82</v>
      </c>
      <c r="K1096" s="252">
        <f>TRUNC(J1096*I1096,2)</f>
        <v>7.5</v>
      </c>
    </row>
    <row r="1097" spans="1:11" ht="26.4" x14ac:dyDescent="0.25">
      <c r="A1097" s="248" t="s">
        <v>4930</v>
      </c>
      <c r="B1097" s="255" t="s">
        <v>6713</v>
      </c>
      <c r="C1097" s="256" t="s">
        <v>7066</v>
      </c>
      <c r="D1097" s="255" t="s">
        <v>6711</v>
      </c>
      <c r="E1097" s="255" t="s">
        <v>6462</v>
      </c>
      <c r="F1097" s="255" t="s">
        <v>6710</v>
      </c>
      <c r="G1097" s="255"/>
      <c r="H1097" s="254" t="s">
        <v>6418</v>
      </c>
      <c r="I1097" s="253">
        <v>0.02</v>
      </c>
      <c r="J1097" s="252">
        <v>21.7</v>
      </c>
      <c r="K1097" s="252">
        <v>0.44</v>
      </c>
    </row>
    <row r="1098" spans="1:11" ht="13.8" x14ac:dyDescent="0.25">
      <c r="A1098" s="248" t="s">
        <v>4932</v>
      </c>
      <c r="B1098" s="250"/>
      <c r="C1098" s="250"/>
      <c r="D1098" s="250"/>
      <c r="E1098" s="250"/>
      <c r="F1098" s="250"/>
      <c r="G1098" s="251"/>
      <c r="H1098" s="250"/>
      <c r="I1098" s="250" t="s">
        <v>6708</v>
      </c>
      <c r="J1098" s="249"/>
      <c r="K1098" s="249">
        <f>SUM(K1094:K1097)</f>
        <v>10.6</v>
      </c>
    </row>
    <row r="1099" spans="1:11" ht="13.8" x14ac:dyDescent="0.25">
      <c r="A1099" s="248" t="s">
        <v>4933</v>
      </c>
      <c r="B1099" s="247"/>
      <c r="C1099" s="247"/>
      <c r="D1099" s="247"/>
      <c r="E1099" s="247"/>
      <c r="F1099" s="247"/>
      <c r="G1099" s="247"/>
      <c r="H1099" s="247"/>
      <c r="I1099" s="247"/>
      <c r="J1099" s="246"/>
      <c r="K1099" s="246"/>
    </row>
    <row r="1100" spans="1:11" ht="13.8" x14ac:dyDescent="0.25">
      <c r="A1100" s="248" t="s">
        <v>4934</v>
      </c>
      <c r="B1100" s="264" t="s">
        <v>11368</v>
      </c>
      <c r="C1100" s="262" t="s">
        <v>6730</v>
      </c>
      <c r="D1100" s="264" t="s">
        <v>6729</v>
      </c>
      <c r="E1100" s="264" t="s">
        <v>6728</v>
      </c>
      <c r="F1100" s="264" t="s">
        <v>6727</v>
      </c>
      <c r="G1100" s="264"/>
      <c r="H1100" s="263" t="s">
        <v>6726</v>
      </c>
      <c r="I1100" s="262" t="s">
        <v>6725</v>
      </c>
      <c r="J1100" s="261" t="s">
        <v>6724</v>
      </c>
      <c r="K1100" s="261" t="s">
        <v>6723</v>
      </c>
    </row>
    <row r="1101" spans="1:11" ht="26.4" x14ac:dyDescent="0.25">
      <c r="A1101" s="248" t="s">
        <v>4935</v>
      </c>
      <c r="B1101" s="247" t="s">
        <v>6721</v>
      </c>
      <c r="C1101" s="260" t="s">
        <v>11367</v>
      </c>
      <c r="D1101" s="247" t="s">
        <v>6711</v>
      </c>
      <c r="E1101" s="247" t="s">
        <v>559</v>
      </c>
      <c r="F1101" s="247">
        <v>6</v>
      </c>
      <c r="G1101" s="247"/>
      <c r="H1101" s="259" t="s">
        <v>6870</v>
      </c>
      <c r="I1101" s="258">
        <v>1</v>
      </c>
      <c r="J1101" s="257"/>
      <c r="K1101" s="257"/>
    </row>
    <row r="1102" spans="1:11" ht="26.4" x14ac:dyDescent="0.25">
      <c r="A1102" s="248" t="s">
        <v>4936</v>
      </c>
      <c r="B1102" s="255" t="s">
        <v>6713</v>
      </c>
      <c r="C1102" s="256" t="s">
        <v>6873</v>
      </c>
      <c r="D1102" s="255" t="s">
        <v>6711</v>
      </c>
      <c r="E1102" s="255" t="s">
        <v>6406</v>
      </c>
      <c r="F1102" s="255" t="s">
        <v>6715</v>
      </c>
      <c r="G1102" s="255"/>
      <c r="H1102" s="254" t="s">
        <v>58</v>
      </c>
      <c r="I1102" s="253">
        <v>2</v>
      </c>
      <c r="J1102" s="252">
        <v>11.93</v>
      </c>
      <c r="K1102" s="252">
        <f>TRUNC(J1102*I1102,2)</f>
        <v>23.86</v>
      </c>
    </row>
    <row r="1103" spans="1:11" ht="26.4" x14ac:dyDescent="0.25">
      <c r="A1103" s="248" t="s">
        <v>4937</v>
      </c>
      <c r="B1103" s="255" t="s">
        <v>6713</v>
      </c>
      <c r="C1103" s="256" t="s">
        <v>7244</v>
      </c>
      <c r="D1103" s="255" t="s">
        <v>6711</v>
      </c>
      <c r="E1103" s="255" t="s">
        <v>7243</v>
      </c>
      <c r="F1103" s="255" t="s">
        <v>6710</v>
      </c>
      <c r="G1103" s="255"/>
      <c r="H1103" s="254" t="s">
        <v>6870</v>
      </c>
      <c r="I1103" s="253">
        <v>0.6</v>
      </c>
      <c r="J1103" s="252">
        <v>134.84</v>
      </c>
      <c r="K1103" s="252">
        <v>80.91</v>
      </c>
    </row>
    <row r="1104" spans="1:11" ht="26.4" x14ac:dyDescent="0.25">
      <c r="A1104" s="248" t="s">
        <v>4938</v>
      </c>
      <c r="B1104" s="255" t="s">
        <v>6713</v>
      </c>
      <c r="C1104" s="256" t="s">
        <v>7062</v>
      </c>
      <c r="D1104" s="255" t="s">
        <v>6711</v>
      </c>
      <c r="E1104" s="255" t="s">
        <v>6463</v>
      </c>
      <c r="F1104" s="255" t="s">
        <v>6710</v>
      </c>
      <c r="G1104" s="255"/>
      <c r="H1104" s="254" t="s">
        <v>6870</v>
      </c>
      <c r="I1104" s="253">
        <v>0.6</v>
      </c>
      <c r="J1104" s="252">
        <v>127.51</v>
      </c>
      <c r="K1104" s="252">
        <v>76.510000000000005</v>
      </c>
    </row>
    <row r="1105" spans="1:11" ht="13.8" x14ac:dyDescent="0.25">
      <c r="A1105" s="248" t="s">
        <v>4940</v>
      </c>
      <c r="B1105" s="250"/>
      <c r="C1105" s="250"/>
      <c r="D1105" s="250"/>
      <c r="E1105" s="250"/>
      <c r="F1105" s="250"/>
      <c r="G1105" s="251"/>
      <c r="H1105" s="250"/>
      <c r="I1105" s="250" t="s">
        <v>6708</v>
      </c>
      <c r="J1105" s="249"/>
      <c r="K1105" s="249">
        <f>SUM(K1102:K1104)</f>
        <v>181.28</v>
      </c>
    </row>
    <row r="1106" spans="1:11" ht="13.8" x14ac:dyDescent="0.25">
      <c r="A1106" s="248" t="s">
        <v>4941</v>
      </c>
      <c r="B1106" s="247"/>
      <c r="C1106" s="247"/>
      <c r="D1106" s="247"/>
      <c r="E1106" s="247"/>
      <c r="F1106" s="247"/>
      <c r="G1106" s="247"/>
      <c r="H1106" s="247"/>
      <c r="I1106" s="247"/>
      <c r="J1106" s="246"/>
      <c r="K1106" s="246"/>
    </row>
    <row r="1107" spans="1:11" ht="13.8" x14ac:dyDescent="0.25">
      <c r="A1107" s="248" t="s">
        <v>4942</v>
      </c>
      <c r="B1107" s="264" t="s">
        <v>11366</v>
      </c>
      <c r="C1107" s="262" t="s">
        <v>6730</v>
      </c>
      <c r="D1107" s="264" t="s">
        <v>6729</v>
      </c>
      <c r="E1107" s="264" t="s">
        <v>6728</v>
      </c>
      <c r="F1107" s="264" t="s">
        <v>6727</v>
      </c>
      <c r="G1107" s="264"/>
      <c r="H1107" s="263" t="s">
        <v>6726</v>
      </c>
      <c r="I1107" s="262" t="s">
        <v>6725</v>
      </c>
      <c r="J1107" s="261" t="s">
        <v>6724</v>
      </c>
      <c r="K1107" s="261" t="s">
        <v>6723</v>
      </c>
    </row>
    <row r="1108" spans="1:11" ht="26.4" x14ac:dyDescent="0.25">
      <c r="A1108" s="248" t="s">
        <v>4943</v>
      </c>
      <c r="B1108" s="247" t="s">
        <v>6721</v>
      </c>
      <c r="C1108" s="260" t="s">
        <v>11365</v>
      </c>
      <c r="D1108" s="247" t="s">
        <v>6711</v>
      </c>
      <c r="E1108" s="247" t="s">
        <v>563</v>
      </c>
      <c r="F1108" s="247">
        <v>5</v>
      </c>
      <c r="G1108" s="247"/>
      <c r="H1108" s="259" t="s">
        <v>6870</v>
      </c>
      <c r="I1108" s="258">
        <v>1</v>
      </c>
      <c r="J1108" s="257"/>
      <c r="K1108" s="257"/>
    </row>
    <row r="1109" spans="1:11" ht="26.4" x14ac:dyDescent="0.25">
      <c r="A1109" s="248" t="s">
        <v>4944</v>
      </c>
      <c r="B1109" s="255" t="s">
        <v>6713</v>
      </c>
      <c r="C1109" s="256" t="s">
        <v>6873</v>
      </c>
      <c r="D1109" s="255" t="s">
        <v>6711</v>
      </c>
      <c r="E1109" s="255" t="s">
        <v>6406</v>
      </c>
      <c r="F1109" s="255" t="s">
        <v>6715</v>
      </c>
      <c r="G1109" s="255"/>
      <c r="H1109" s="254" t="s">
        <v>58</v>
      </c>
      <c r="I1109" s="253">
        <v>1.7</v>
      </c>
      <c r="J1109" s="252">
        <v>11.93</v>
      </c>
      <c r="K1109" s="252">
        <v>20.29</v>
      </c>
    </row>
    <row r="1110" spans="1:11" ht="13.8" x14ac:dyDescent="0.25">
      <c r="A1110" s="248" t="s">
        <v>4946</v>
      </c>
      <c r="B1110" s="250"/>
      <c r="C1110" s="250"/>
      <c r="D1110" s="250"/>
      <c r="E1110" s="250"/>
      <c r="F1110" s="250"/>
      <c r="G1110" s="251"/>
      <c r="H1110" s="250"/>
      <c r="I1110" s="250" t="s">
        <v>6708</v>
      </c>
      <c r="J1110" s="249"/>
      <c r="K1110" s="249">
        <f>SUM(K1109)</f>
        <v>20.29</v>
      </c>
    </row>
    <row r="1111" spans="1:11" ht="13.8" x14ac:dyDescent="0.25">
      <c r="A1111" s="248" t="s">
        <v>4947</v>
      </c>
      <c r="B1111" s="247"/>
      <c r="C1111" s="247"/>
      <c r="D1111" s="247"/>
      <c r="E1111" s="247"/>
      <c r="F1111" s="247"/>
      <c r="G1111" s="247"/>
      <c r="H1111" s="247"/>
      <c r="I1111" s="247"/>
      <c r="J1111" s="246"/>
      <c r="K1111" s="246"/>
    </row>
    <row r="1112" spans="1:11" ht="13.8" x14ac:dyDescent="0.25">
      <c r="A1112" s="248" t="s">
        <v>4948</v>
      </c>
      <c r="B1112" s="264" t="s">
        <v>11364</v>
      </c>
      <c r="C1112" s="262" t="s">
        <v>6730</v>
      </c>
      <c r="D1112" s="264" t="s">
        <v>6729</v>
      </c>
      <c r="E1112" s="264" t="s">
        <v>6728</v>
      </c>
      <c r="F1112" s="264" t="s">
        <v>6727</v>
      </c>
      <c r="G1112" s="264"/>
      <c r="H1112" s="263" t="s">
        <v>6726</v>
      </c>
      <c r="I1112" s="262" t="s">
        <v>6725</v>
      </c>
      <c r="J1112" s="261" t="s">
        <v>6724</v>
      </c>
      <c r="K1112" s="261" t="s">
        <v>6723</v>
      </c>
    </row>
    <row r="1113" spans="1:11" ht="26.4" x14ac:dyDescent="0.25">
      <c r="A1113" s="248" t="s">
        <v>4949</v>
      </c>
      <c r="B1113" s="247" t="s">
        <v>6721</v>
      </c>
      <c r="C1113" s="260" t="s">
        <v>11363</v>
      </c>
      <c r="D1113" s="247" t="s">
        <v>6711</v>
      </c>
      <c r="E1113" s="247" t="s">
        <v>575</v>
      </c>
      <c r="F1113" s="247">
        <v>16</v>
      </c>
      <c r="G1113" s="247"/>
      <c r="H1113" s="259" t="s">
        <v>6492</v>
      </c>
      <c r="I1113" s="258">
        <v>1</v>
      </c>
      <c r="J1113" s="257"/>
      <c r="K1113" s="257"/>
    </row>
    <row r="1114" spans="1:11" ht="26.4" x14ac:dyDescent="0.25">
      <c r="A1114" s="248" t="s">
        <v>4950</v>
      </c>
      <c r="B1114" s="255" t="s">
        <v>6713</v>
      </c>
      <c r="C1114" s="256" t="s">
        <v>6718</v>
      </c>
      <c r="D1114" s="255" t="s">
        <v>6711</v>
      </c>
      <c r="E1114" s="255" t="s">
        <v>6392</v>
      </c>
      <c r="F1114" s="255" t="s">
        <v>6715</v>
      </c>
      <c r="G1114" s="255"/>
      <c r="H1114" s="254" t="s">
        <v>58</v>
      </c>
      <c r="I1114" s="253">
        <v>0.16020000000000001</v>
      </c>
      <c r="J1114" s="252">
        <v>13.47</v>
      </c>
      <c r="K1114" s="252">
        <f>TRUNC(J1114*I1114,2)</f>
        <v>2.15</v>
      </c>
    </row>
    <row r="1115" spans="1:11" ht="26.4" x14ac:dyDescent="0.25">
      <c r="A1115" s="248" t="s">
        <v>4951</v>
      </c>
      <c r="B1115" s="255" t="s">
        <v>6713</v>
      </c>
      <c r="C1115" s="256" t="s">
        <v>9276</v>
      </c>
      <c r="D1115" s="255" t="s">
        <v>6711</v>
      </c>
      <c r="E1115" s="255" t="s">
        <v>9275</v>
      </c>
      <c r="F1115" s="255" t="s">
        <v>6715</v>
      </c>
      <c r="G1115" s="255"/>
      <c r="H1115" s="254" t="s">
        <v>58</v>
      </c>
      <c r="I1115" s="253">
        <v>0.16020000000000001</v>
      </c>
      <c r="J1115" s="252">
        <v>19.95</v>
      </c>
      <c r="K1115" s="252">
        <f>TRUNC(J1115*I1115,2)</f>
        <v>3.19</v>
      </c>
    </row>
    <row r="1116" spans="1:11" ht="26.4" x14ac:dyDescent="0.25">
      <c r="A1116" s="248" t="s">
        <v>4952</v>
      </c>
      <c r="B1116" s="255" t="s">
        <v>6713</v>
      </c>
      <c r="C1116" s="256" t="s">
        <v>9273</v>
      </c>
      <c r="D1116" s="255" t="s">
        <v>6711</v>
      </c>
      <c r="E1116" s="255" t="s">
        <v>9272</v>
      </c>
      <c r="F1116" s="255" t="s">
        <v>6710</v>
      </c>
      <c r="G1116" s="255"/>
      <c r="H1116" s="254" t="s">
        <v>6423</v>
      </c>
      <c r="I1116" s="253">
        <v>2.0499999999999998</v>
      </c>
      <c r="J1116" s="252">
        <v>0.33</v>
      </c>
      <c r="K1116" s="252">
        <f>TRUNC(J1116*I1116,2)</f>
        <v>0.67</v>
      </c>
    </row>
    <row r="1117" spans="1:11" ht="26.4" x14ac:dyDescent="0.25">
      <c r="A1117" s="248" t="s">
        <v>4953</v>
      </c>
      <c r="B1117" s="255" t="s">
        <v>6713</v>
      </c>
      <c r="C1117" s="256" t="s">
        <v>9270</v>
      </c>
      <c r="D1117" s="255" t="s">
        <v>6711</v>
      </c>
      <c r="E1117" s="255" t="s">
        <v>9269</v>
      </c>
      <c r="F1117" s="255" t="s">
        <v>6710</v>
      </c>
      <c r="G1117" s="255"/>
      <c r="H1117" s="254" t="s">
        <v>6423</v>
      </c>
      <c r="I1117" s="253">
        <v>2.0499999999999998</v>
      </c>
      <c r="J1117" s="252">
        <v>1.57</v>
      </c>
      <c r="K1117" s="252">
        <f>TRUNC(J1117*I1117,2)</f>
        <v>3.21</v>
      </c>
    </row>
    <row r="1118" spans="1:11" ht="26.4" x14ac:dyDescent="0.25">
      <c r="A1118" s="248" t="s">
        <v>4954</v>
      </c>
      <c r="B1118" s="255" t="s">
        <v>6713</v>
      </c>
      <c r="C1118" s="256" t="s">
        <v>11362</v>
      </c>
      <c r="D1118" s="255" t="s">
        <v>6711</v>
      </c>
      <c r="E1118" s="255" t="s">
        <v>11361</v>
      </c>
      <c r="F1118" s="255" t="s">
        <v>6710</v>
      </c>
      <c r="G1118" s="255"/>
      <c r="H1118" s="254" t="s">
        <v>6492</v>
      </c>
      <c r="I1118" s="253">
        <v>1.1499999999999999</v>
      </c>
      <c r="J1118" s="252">
        <v>43.21</v>
      </c>
      <c r="K1118" s="252">
        <f>TRUNC(J1118*I1118,2)</f>
        <v>49.69</v>
      </c>
    </row>
    <row r="1119" spans="1:11" ht="13.8" x14ac:dyDescent="0.25">
      <c r="A1119" s="248" t="s">
        <v>4956</v>
      </c>
      <c r="B1119" s="250"/>
      <c r="C1119" s="250"/>
      <c r="D1119" s="250"/>
      <c r="E1119" s="250"/>
      <c r="F1119" s="250"/>
      <c r="G1119" s="251"/>
      <c r="H1119" s="250"/>
      <c r="I1119" s="250" t="s">
        <v>6708</v>
      </c>
      <c r="J1119" s="249"/>
      <c r="K1119" s="249">
        <f>SUM(K1114:K1118)</f>
        <v>58.91</v>
      </c>
    </row>
    <row r="1120" spans="1:11" ht="13.8" x14ac:dyDescent="0.25">
      <c r="A1120" s="248" t="s">
        <v>4957</v>
      </c>
      <c r="B1120" s="247"/>
      <c r="C1120" s="247"/>
      <c r="D1120" s="247"/>
      <c r="E1120" s="247"/>
      <c r="F1120" s="247"/>
      <c r="G1120" s="247"/>
      <c r="H1120" s="247"/>
      <c r="I1120" s="247"/>
      <c r="J1120" s="246"/>
      <c r="K1120" s="246"/>
    </row>
    <row r="1121" spans="1:11" ht="13.8" x14ac:dyDescent="0.25">
      <c r="A1121" s="248" t="s">
        <v>4958</v>
      </c>
      <c r="B1121" s="264" t="s">
        <v>11360</v>
      </c>
      <c r="C1121" s="262" t="s">
        <v>6730</v>
      </c>
      <c r="D1121" s="264" t="s">
        <v>6729</v>
      </c>
      <c r="E1121" s="264" t="s">
        <v>6728</v>
      </c>
      <c r="F1121" s="264" t="s">
        <v>6727</v>
      </c>
      <c r="G1121" s="264"/>
      <c r="H1121" s="263" t="s">
        <v>6726</v>
      </c>
      <c r="I1121" s="262" t="s">
        <v>6725</v>
      </c>
      <c r="J1121" s="261" t="s">
        <v>6724</v>
      </c>
      <c r="K1121" s="261" t="s">
        <v>6723</v>
      </c>
    </row>
    <row r="1122" spans="1:11" ht="26.4" x14ac:dyDescent="0.25">
      <c r="A1122" s="248" t="s">
        <v>4959</v>
      </c>
      <c r="B1122" s="247" t="s">
        <v>6721</v>
      </c>
      <c r="C1122" s="260" t="s">
        <v>11359</v>
      </c>
      <c r="D1122" s="247" t="s">
        <v>6711</v>
      </c>
      <c r="E1122" s="247" t="s">
        <v>577</v>
      </c>
      <c r="F1122" s="247">
        <v>16</v>
      </c>
      <c r="G1122" s="247"/>
      <c r="H1122" s="259" t="s">
        <v>6413</v>
      </c>
      <c r="I1122" s="258">
        <v>1</v>
      </c>
      <c r="J1122" s="257"/>
      <c r="K1122" s="257"/>
    </row>
    <row r="1123" spans="1:11" ht="26.4" x14ac:dyDescent="0.25">
      <c r="A1123" s="248" t="s">
        <v>4960</v>
      </c>
      <c r="B1123" s="255" t="s">
        <v>6713</v>
      </c>
      <c r="C1123" s="256" t="s">
        <v>11358</v>
      </c>
      <c r="D1123" s="255" t="s">
        <v>6711</v>
      </c>
      <c r="E1123" s="255" t="s">
        <v>11357</v>
      </c>
      <c r="F1123" s="255" t="s">
        <v>6715</v>
      </c>
      <c r="G1123" s="255"/>
      <c r="H1123" s="254" t="s">
        <v>58</v>
      </c>
      <c r="I1123" s="253">
        <v>1.7</v>
      </c>
      <c r="J1123" s="252">
        <v>18</v>
      </c>
      <c r="K1123" s="252">
        <f>TRUNC(J1123*I1123,2)</f>
        <v>30.6</v>
      </c>
    </row>
    <row r="1124" spans="1:11" ht="26.4" x14ac:dyDescent="0.25">
      <c r="A1124" s="248" t="s">
        <v>4961</v>
      </c>
      <c r="B1124" s="255" t="s">
        <v>6713</v>
      </c>
      <c r="C1124" s="256" t="s">
        <v>11356</v>
      </c>
      <c r="D1124" s="255" t="s">
        <v>6711</v>
      </c>
      <c r="E1124" s="255" t="s">
        <v>11355</v>
      </c>
      <c r="F1124" s="255" t="s">
        <v>6710</v>
      </c>
      <c r="G1124" s="255"/>
      <c r="H1124" s="254" t="s">
        <v>6413</v>
      </c>
      <c r="I1124" s="253">
        <v>1</v>
      </c>
      <c r="J1124" s="252">
        <v>25.21</v>
      </c>
      <c r="K1124" s="252">
        <f>TRUNC(J1124*I1124,2)</f>
        <v>25.21</v>
      </c>
    </row>
    <row r="1125" spans="1:11" ht="13.8" x14ac:dyDescent="0.25">
      <c r="A1125" s="248" t="s">
        <v>4963</v>
      </c>
      <c r="B1125" s="250"/>
      <c r="C1125" s="250"/>
      <c r="D1125" s="250"/>
      <c r="E1125" s="250"/>
      <c r="F1125" s="250"/>
      <c r="G1125" s="251"/>
      <c r="H1125" s="250"/>
      <c r="I1125" s="250" t="s">
        <v>6708</v>
      </c>
      <c r="J1125" s="249"/>
      <c r="K1125" s="249">
        <f>SUM(K1123:K1124)</f>
        <v>55.81</v>
      </c>
    </row>
    <row r="1126" spans="1:11" ht="13.8" x14ac:dyDescent="0.25">
      <c r="A1126" s="248" t="s">
        <v>4964</v>
      </c>
      <c r="B1126" s="247"/>
      <c r="C1126" s="247"/>
      <c r="D1126" s="247"/>
      <c r="E1126" s="247"/>
      <c r="F1126" s="247"/>
      <c r="G1126" s="247"/>
      <c r="H1126" s="247"/>
      <c r="I1126" s="247"/>
      <c r="J1126" s="246"/>
      <c r="K1126" s="246"/>
    </row>
    <row r="1127" spans="1:11" ht="13.8" x14ac:dyDescent="0.25">
      <c r="A1127" s="248" t="s">
        <v>4965</v>
      </c>
      <c r="B1127" s="264" t="s">
        <v>11354</v>
      </c>
      <c r="C1127" s="262" t="s">
        <v>6730</v>
      </c>
      <c r="D1127" s="264" t="s">
        <v>6729</v>
      </c>
      <c r="E1127" s="264" t="s">
        <v>6728</v>
      </c>
      <c r="F1127" s="264" t="s">
        <v>6727</v>
      </c>
      <c r="G1127" s="264"/>
      <c r="H1127" s="263" t="s">
        <v>6726</v>
      </c>
      <c r="I1127" s="262" t="s">
        <v>6725</v>
      </c>
      <c r="J1127" s="261" t="s">
        <v>6724</v>
      </c>
      <c r="K1127" s="261" t="s">
        <v>6723</v>
      </c>
    </row>
    <row r="1128" spans="1:11" ht="26.4" x14ac:dyDescent="0.25">
      <c r="A1128" s="248" t="s">
        <v>4966</v>
      </c>
      <c r="B1128" s="247" t="s">
        <v>6721</v>
      </c>
      <c r="C1128" s="260" t="s">
        <v>11353</v>
      </c>
      <c r="D1128" s="247" t="s">
        <v>6711</v>
      </c>
      <c r="E1128" s="247" t="s">
        <v>599</v>
      </c>
      <c r="F1128" s="247">
        <v>10</v>
      </c>
      <c r="G1128" s="247"/>
      <c r="H1128" s="259" t="s">
        <v>6492</v>
      </c>
      <c r="I1128" s="258">
        <v>1</v>
      </c>
      <c r="J1128" s="257"/>
      <c r="K1128" s="257"/>
    </row>
    <row r="1129" spans="1:11" ht="26.4" x14ac:dyDescent="0.25">
      <c r="A1129" s="248" t="s">
        <v>4967</v>
      </c>
      <c r="B1129" s="255" t="s">
        <v>6713</v>
      </c>
      <c r="C1129" s="256" t="s">
        <v>6877</v>
      </c>
      <c r="D1129" s="255" t="s">
        <v>6711</v>
      </c>
      <c r="E1129" s="255" t="s">
        <v>6415</v>
      </c>
      <c r="F1129" s="255" t="s">
        <v>6715</v>
      </c>
      <c r="G1129" s="255"/>
      <c r="H1129" s="254" t="s">
        <v>58</v>
      </c>
      <c r="I1129" s="253">
        <v>1.0951</v>
      </c>
      <c r="J1129" s="252">
        <v>19.95</v>
      </c>
      <c r="K1129" s="252">
        <f t="shared" ref="K1129:K1134" si="24">TRUNC(J1129*I1129,2)</f>
        <v>21.84</v>
      </c>
    </row>
    <row r="1130" spans="1:11" ht="26.4" x14ac:dyDescent="0.25">
      <c r="A1130" s="248" t="s">
        <v>4968</v>
      </c>
      <c r="B1130" s="255" t="s">
        <v>6713</v>
      </c>
      <c r="C1130" s="256" t="s">
        <v>6873</v>
      </c>
      <c r="D1130" s="255" t="s">
        <v>6711</v>
      </c>
      <c r="E1130" s="255" t="s">
        <v>6406</v>
      </c>
      <c r="F1130" s="255" t="s">
        <v>6715</v>
      </c>
      <c r="G1130" s="255"/>
      <c r="H1130" s="254" t="s">
        <v>58</v>
      </c>
      <c r="I1130" s="253">
        <v>1.2649598562091491</v>
      </c>
      <c r="J1130" s="252">
        <v>11.93</v>
      </c>
      <c r="K1130" s="252">
        <f t="shared" si="24"/>
        <v>15.09</v>
      </c>
    </row>
    <row r="1131" spans="1:11" ht="26.4" x14ac:dyDescent="0.25">
      <c r="A1131" s="248" t="s">
        <v>4969</v>
      </c>
      <c r="B1131" s="255" t="s">
        <v>6713</v>
      </c>
      <c r="C1131" s="256" t="s">
        <v>6871</v>
      </c>
      <c r="D1131" s="255" t="s">
        <v>6711</v>
      </c>
      <c r="E1131" s="255" t="s">
        <v>6417</v>
      </c>
      <c r="F1131" s="255" t="s">
        <v>6710</v>
      </c>
      <c r="G1131" s="255"/>
      <c r="H1131" s="254" t="s">
        <v>6870</v>
      </c>
      <c r="I1131" s="253">
        <v>3.04E-2</v>
      </c>
      <c r="J1131" s="252">
        <v>166.32</v>
      </c>
      <c r="K1131" s="252">
        <f t="shared" si="24"/>
        <v>5.05</v>
      </c>
    </row>
    <row r="1132" spans="1:11" ht="26.4" x14ac:dyDescent="0.25">
      <c r="A1132" s="248" t="s">
        <v>4970</v>
      </c>
      <c r="B1132" s="255" t="s">
        <v>6713</v>
      </c>
      <c r="C1132" s="256" t="s">
        <v>6868</v>
      </c>
      <c r="D1132" s="255" t="s">
        <v>6711</v>
      </c>
      <c r="E1132" s="255" t="s">
        <v>6584</v>
      </c>
      <c r="F1132" s="255" t="s">
        <v>6710</v>
      </c>
      <c r="G1132" s="255"/>
      <c r="H1132" s="254" t="s">
        <v>6418</v>
      </c>
      <c r="I1132" s="253">
        <v>4.55</v>
      </c>
      <c r="J1132" s="252">
        <v>0.86</v>
      </c>
      <c r="K1132" s="252">
        <f t="shared" si="24"/>
        <v>3.91</v>
      </c>
    </row>
    <row r="1133" spans="1:11" ht="26.4" x14ac:dyDescent="0.25">
      <c r="A1133" s="248" t="s">
        <v>4971</v>
      </c>
      <c r="B1133" s="255" t="s">
        <v>6713</v>
      </c>
      <c r="C1133" s="256" t="s">
        <v>6866</v>
      </c>
      <c r="D1133" s="255" t="s">
        <v>6711</v>
      </c>
      <c r="E1133" s="255" t="s">
        <v>6419</v>
      </c>
      <c r="F1133" s="255" t="s">
        <v>6710</v>
      </c>
      <c r="G1133" s="255"/>
      <c r="H1133" s="254" t="s">
        <v>6418</v>
      </c>
      <c r="I1133" s="253">
        <v>4.55</v>
      </c>
      <c r="J1133" s="252">
        <v>0.56000000000000005</v>
      </c>
      <c r="K1133" s="252">
        <f t="shared" si="24"/>
        <v>2.54</v>
      </c>
    </row>
    <row r="1134" spans="1:11" ht="26.4" x14ac:dyDescent="0.25">
      <c r="A1134" s="248" t="s">
        <v>4972</v>
      </c>
      <c r="B1134" s="255" t="s">
        <v>6713</v>
      </c>
      <c r="C1134" s="256" t="s">
        <v>7176</v>
      </c>
      <c r="D1134" s="255" t="s">
        <v>6711</v>
      </c>
      <c r="E1134" s="255" t="s">
        <v>7175</v>
      </c>
      <c r="F1134" s="255" t="s">
        <v>6710</v>
      </c>
      <c r="G1134" s="255"/>
      <c r="H1134" s="254" t="s">
        <v>6423</v>
      </c>
      <c r="I1134" s="253">
        <v>84</v>
      </c>
      <c r="J1134" s="252">
        <v>0.36</v>
      </c>
      <c r="K1134" s="252">
        <f t="shared" si="24"/>
        <v>30.24</v>
      </c>
    </row>
    <row r="1135" spans="1:11" ht="13.8" x14ac:dyDescent="0.25">
      <c r="A1135" s="248" t="s">
        <v>4974</v>
      </c>
      <c r="B1135" s="250"/>
      <c r="C1135" s="250"/>
      <c r="D1135" s="250"/>
      <c r="E1135" s="250"/>
      <c r="F1135" s="250"/>
      <c r="G1135" s="251"/>
      <c r="H1135" s="250"/>
      <c r="I1135" s="250" t="s">
        <v>6708</v>
      </c>
      <c r="J1135" s="249"/>
      <c r="K1135" s="249">
        <f>SUM(K1129:K1134)</f>
        <v>78.67</v>
      </c>
    </row>
    <row r="1136" spans="1:11" ht="13.8" x14ac:dyDescent="0.25">
      <c r="A1136" s="248" t="s">
        <v>4975</v>
      </c>
      <c r="B1136" s="247"/>
      <c r="C1136" s="247"/>
      <c r="D1136" s="247"/>
      <c r="E1136" s="247"/>
      <c r="F1136" s="247"/>
      <c r="G1136" s="247"/>
      <c r="H1136" s="247"/>
      <c r="I1136" s="247"/>
      <c r="J1136" s="246"/>
      <c r="K1136" s="246"/>
    </row>
    <row r="1137" spans="1:11" ht="13.8" x14ac:dyDescent="0.25">
      <c r="A1137" s="248" t="s">
        <v>4976</v>
      </c>
      <c r="B1137" s="264" t="s">
        <v>11352</v>
      </c>
      <c r="C1137" s="262" t="s">
        <v>6730</v>
      </c>
      <c r="D1137" s="264" t="s">
        <v>6729</v>
      </c>
      <c r="E1137" s="264" t="s">
        <v>6728</v>
      </c>
      <c r="F1137" s="264" t="s">
        <v>6727</v>
      </c>
      <c r="G1137" s="264"/>
      <c r="H1137" s="263" t="s">
        <v>6726</v>
      </c>
      <c r="I1137" s="262" t="s">
        <v>6725</v>
      </c>
      <c r="J1137" s="261" t="s">
        <v>6724</v>
      </c>
      <c r="K1137" s="261" t="s">
        <v>6723</v>
      </c>
    </row>
    <row r="1138" spans="1:11" ht="26.4" x14ac:dyDescent="0.25">
      <c r="A1138" s="248" t="s">
        <v>4977</v>
      </c>
      <c r="B1138" s="247" t="s">
        <v>6721</v>
      </c>
      <c r="C1138" s="260" t="s">
        <v>11351</v>
      </c>
      <c r="D1138" s="247" t="s">
        <v>6711</v>
      </c>
      <c r="E1138" s="247" t="s">
        <v>602</v>
      </c>
      <c r="F1138" s="247">
        <v>18</v>
      </c>
      <c r="G1138" s="247"/>
      <c r="H1138" s="259" t="s">
        <v>6492</v>
      </c>
      <c r="I1138" s="258">
        <v>1</v>
      </c>
      <c r="J1138" s="257"/>
      <c r="K1138" s="257"/>
    </row>
    <row r="1139" spans="1:11" ht="26.4" x14ac:dyDescent="0.25">
      <c r="A1139" s="248" t="s">
        <v>4978</v>
      </c>
      <c r="B1139" s="255" t="s">
        <v>6713</v>
      </c>
      <c r="C1139" s="256" t="s">
        <v>6877</v>
      </c>
      <c r="D1139" s="255" t="s">
        <v>6711</v>
      </c>
      <c r="E1139" s="255" t="s">
        <v>6415</v>
      </c>
      <c r="F1139" s="255" t="s">
        <v>6715</v>
      </c>
      <c r="G1139" s="255"/>
      <c r="H1139" s="254" t="s">
        <v>58</v>
      </c>
      <c r="I1139" s="253">
        <v>1.1979</v>
      </c>
      <c r="J1139" s="252">
        <v>19.95</v>
      </c>
      <c r="K1139" s="252">
        <f t="shared" ref="K1139:K1156" si="25">TRUNC(J1139*I1139,2)</f>
        <v>23.89</v>
      </c>
    </row>
    <row r="1140" spans="1:11" ht="26.4" x14ac:dyDescent="0.25">
      <c r="A1140" s="248" t="s">
        <v>4979</v>
      </c>
      <c r="B1140" s="255" t="s">
        <v>6713</v>
      </c>
      <c r="C1140" s="256" t="s">
        <v>7271</v>
      </c>
      <c r="D1140" s="255" t="s">
        <v>6711</v>
      </c>
      <c r="E1140" s="255" t="s">
        <v>6445</v>
      </c>
      <c r="F1140" s="255" t="s">
        <v>6710</v>
      </c>
      <c r="G1140" s="255"/>
      <c r="H1140" s="254" t="s">
        <v>6423</v>
      </c>
      <c r="I1140" s="253">
        <v>5.9499999999999997E-2</v>
      </c>
      <c r="J1140" s="252">
        <v>13.47</v>
      </c>
      <c r="K1140" s="252">
        <f t="shared" si="25"/>
        <v>0.8</v>
      </c>
    </row>
    <row r="1141" spans="1:11" ht="26.4" x14ac:dyDescent="0.25">
      <c r="A1141" s="248" t="s">
        <v>4980</v>
      </c>
      <c r="B1141" s="255" t="s">
        <v>6713</v>
      </c>
      <c r="C1141" s="256" t="s">
        <v>8884</v>
      </c>
      <c r="D1141" s="255" t="s">
        <v>6711</v>
      </c>
      <c r="E1141" s="255" t="s">
        <v>8883</v>
      </c>
      <c r="F1141" s="255" t="s">
        <v>6710</v>
      </c>
      <c r="G1141" s="255"/>
      <c r="H1141" s="254" t="s">
        <v>6423</v>
      </c>
      <c r="I1141" s="253">
        <v>0.6</v>
      </c>
      <c r="J1141" s="252">
        <v>11.02</v>
      </c>
      <c r="K1141" s="252">
        <f t="shared" si="25"/>
        <v>6.61</v>
      </c>
    </row>
    <row r="1142" spans="1:11" ht="26.4" x14ac:dyDescent="0.25">
      <c r="A1142" s="248" t="s">
        <v>4981</v>
      </c>
      <c r="B1142" s="255" t="s">
        <v>6713</v>
      </c>
      <c r="C1142" s="256" t="s">
        <v>11350</v>
      </c>
      <c r="D1142" s="255" t="s">
        <v>6711</v>
      </c>
      <c r="E1142" s="255" t="s">
        <v>6439</v>
      </c>
      <c r="F1142" s="255" t="s">
        <v>6710</v>
      </c>
      <c r="G1142" s="255"/>
      <c r="H1142" s="254" t="s">
        <v>6423</v>
      </c>
      <c r="I1142" s="253">
        <v>1</v>
      </c>
      <c r="J1142" s="252">
        <v>102.85</v>
      </c>
      <c r="K1142" s="252">
        <f t="shared" si="25"/>
        <v>102.85</v>
      </c>
    </row>
    <row r="1143" spans="1:11" ht="26.4" x14ac:dyDescent="0.25">
      <c r="A1143" s="248" t="s">
        <v>4982</v>
      </c>
      <c r="B1143" s="255" t="s">
        <v>6713</v>
      </c>
      <c r="C1143" s="256" t="s">
        <v>6873</v>
      </c>
      <c r="D1143" s="255" t="s">
        <v>6711</v>
      </c>
      <c r="E1143" s="255" t="s">
        <v>6406</v>
      </c>
      <c r="F1143" s="255" t="s">
        <v>6715</v>
      </c>
      <c r="G1143" s="255"/>
      <c r="H1143" s="254" t="s">
        <v>58</v>
      </c>
      <c r="I1143" s="253">
        <v>1.2831999999999999</v>
      </c>
      <c r="J1143" s="252">
        <v>11.93</v>
      </c>
      <c r="K1143" s="252">
        <f t="shared" si="25"/>
        <v>15.3</v>
      </c>
    </row>
    <row r="1144" spans="1:11" ht="26.4" x14ac:dyDescent="0.25">
      <c r="A1144" s="248" t="s">
        <v>4983</v>
      </c>
      <c r="B1144" s="255" t="s">
        <v>6713</v>
      </c>
      <c r="C1144" s="256" t="s">
        <v>8685</v>
      </c>
      <c r="D1144" s="255" t="s">
        <v>6711</v>
      </c>
      <c r="E1144" s="255" t="s">
        <v>8684</v>
      </c>
      <c r="F1144" s="255" t="s">
        <v>6710</v>
      </c>
      <c r="G1144" s="255"/>
      <c r="H1144" s="254" t="s">
        <v>6418</v>
      </c>
      <c r="I1144" s="253">
        <v>2.41</v>
      </c>
      <c r="J1144" s="252">
        <v>9.0500000000000007</v>
      </c>
      <c r="K1144" s="252">
        <f t="shared" si="25"/>
        <v>21.81</v>
      </c>
    </row>
    <row r="1145" spans="1:11" ht="26.4" x14ac:dyDescent="0.25">
      <c r="A1145" s="248" t="s">
        <v>4984</v>
      </c>
      <c r="B1145" s="255" t="s">
        <v>6713</v>
      </c>
      <c r="C1145" s="256" t="s">
        <v>8889</v>
      </c>
      <c r="D1145" s="255" t="s">
        <v>6711</v>
      </c>
      <c r="E1145" s="255" t="s">
        <v>6700</v>
      </c>
      <c r="F1145" s="255" t="s">
        <v>6710</v>
      </c>
      <c r="G1145" s="255"/>
      <c r="H1145" s="254" t="s">
        <v>6418</v>
      </c>
      <c r="I1145" s="253">
        <v>11.268000000000001</v>
      </c>
      <c r="J1145" s="252">
        <v>9.26</v>
      </c>
      <c r="K1145" s="252">
        <f t="shared" si="25"/>
        <v>104.34</v>
      </c>
    </row>
    <row r="1146" spans="1:11" ht="26.4" x14ac:dyDescent="0.25">
      <c r="A1146" s="248" t="s">
        <v>4985</v>
      </c>
      <c r="B1146" s="255" t="s">
        <v>6713</v>
      </c>
      <c r="C1146" s="256" t="s">
        <v>7273</v>
      </c>
      <c r="D1146" s="255" t="s">
        <v>6711</v>
      </c>
      <c r="E1146" s="255" t="s">
        <v>6441</v>
      </c>
      <c r="F1146" s="255" t="s">
        <v>6710</v>
      </c>
      <c r="G1146" s="255"/>
      <c r="H1146" s="254" t="s">
        <v>6423</v>
      </c>
      <c r="I1146" s="253">
        <v>4.9000000000000002E-2</v>
      </c>
      <c r="J1146" s="252">
        <v>9.73</v>
      </c>
      <c r="K1146" s="252">
        <f t="shared" si="25"/>
        <v>0.47</v>
      </c>
    </row>
    <row r="1147" spans="1:11" ht="26.4" x14ac:dyDescent="0.25">
      <c r="A1147" s="248" t="s">
        <v>4986</v>
      </c>
      <c r="B1147" s="255" t="s">
        <v>6713</v>
      </c>
      <c r="C1147" s="256" t="s">
        <v>11349</v>
      </c>
      <c r="D1147" s="255" t="s">
        <v>6711</v>
      </c>
      <c r="E1147" s="255" t="s">
        <v>11348</v>
      </c>
      <c r="F1147" s="255" t="s">
        <v>6710</v>
      </c>
      <c r="G1147" s="255"/>
      <c r="H1147" s="254" t="s">
        <v>6423</v>
      </c>
      <c r="I1147" s="253">
        <v>0.2</v>
      </c>
      <c r="J1147" s="252">
        <v>101.99</v>
      </c>
      <c r="K1147" s="252">
        <f t="shared" si="25"/>
        <v>20.39</v>
      </c>
    </row>
    <row r="1148" spans="1:11" ht="26.4" x14ac:dyDescent="0.25">
      <c r="A1148" s="248" t="s">
        <v>4987</v>
      </c>
      <c r="B1148" s="255" t="s">
        <v>6713</v>
      </c>
      <c r="C1148" s="256" t="s">
        <v>9363</v>
      </c>
      <c r="D1148" s="255" t="s">
        <v>6711</v>
      </c>
      <c r="E1148" s="255" t="s">
        <v>9362</v>
      </c>
      <c r="F1148" s="255" t="s">
        <v>6710</v>
      </c>
      <c r="G1148" s="255"/>
      <c r="H1148" s="254" t="s">
        <v>6418</v>
      </c>
      <c r="I1148" s="253">
        <v>0.88400000000000001</v>
      </c>
      <c r="J1148" s="252">
        <v>10</v>
      </c>
      <c r="K1148" s="252">
        <f t="shared" si="25"/>
        <v>8.84</v>
      </c>
    </row>
    <row r="1149" spans="1:11" ht="26.4" x14ac:dyDescent="0.25">
      <c r="A1149" s="248" t="s">
        <v>4988</v>
      </c>
      <c r="B1149" s="255" t="s">
        <v>6713</v>
      </c>
      <c r="C1149" s="256" t="s">
        <v>6862</v>
      </c>
      <c r="D1149" s="255" t="s">
        <v>6711</v>
      </c>
      <c r="E1149" s="255" t="s">
        <v>6446</v>
      </c>
      <c r="F1149" s="255" t="s">
        <v>6710</v>
      </c>
      <c r="G1149" s="255"/>
      <c r="H1149" s="254" t="s">
        <v>6423</v>
      </c>
      <c r="I1149" s="253">
        <v>0.29759999999999998</v>
      </c>
      <c r="J1149" s="252">
        <v>2.42</v>
      </c>
      <c r="K1149" s="252">
        <f t="shared" si="25"/>
        <v>0.72</v>
      </c>
    </row>
    <row r="1150" spans="1:11" ht="26.4" x14ac:dyDescent="0.25">
      <c r="A1150" s="248" t="s">
        <v>4989</v>
      </c>
      <c r="B1150" s="255" t="s">
        <v>6713</v>
      </c>
      <c r="C1150" s="256" t="s">
        <v>7260</v>
      </c>
      <c r="D1150" s="255" t="s">
        <v>6711</v>
      </c>
      <c r="E1150" s="255" t="s">
        <v>6447</v>
      </c>
      <c r="F1150" s="255" t="s">
        <v>6710</v>
      </c>
      <c r="G1150" s="255"/>
      <c r="H1150" s="254" t="s">
        <v>6418</v>
      </c>
      <c r="I1150" s="253">
        <v>0.23810000000000001</v>
      </c>
      <c r="J1150" s="252">
        <v>30.12</v>
      </c>
      <c r="K1150" s="252">
        <f t="shared" si="25"/>
        <v>7.17</v>
      </c>
    </row>
    <row r="1151" spans="1:11" ht="26.4" x14ac:dyDescent="0.25">
      <c r="A1151" s="248" t="s">
        <v>4990</v>
      </c>
      <c r="B1151" s="255" t="s">
        <v>6713</v>
      </c>
      <c r="C1151" s="256" t="s">
        <v>8479</v>
      </c>
      <c r="D1151" s="255" t="s">
        <v>6711</v>
      </c>
      <c r="E1151" s="255" t="s">
        <v>8478</v>
      </c>
      <c r="F1151" s="255" t="s">
        <v>6710</v>
      </c>
      <c r="G1151" s="255"/>
      <c r="H1151" s="254" t="s">
        <v>6423</v>
      </c>
      <c r="I1151" s="253">
        <v>0.2</v>
      </c>
      <c r="J1151" s="252">
        <v>22.86</v>
      </c>
      <c r="K1151" s="252">
        <f t="shared" si="25"/>
        <v>4.57</v>
      </c>
    </row>
    <row r="1152" spans="1:11" ht="26.4" x14ac:dyDescent="0.25">
      <c r="A1152" s="248" t="s">
        <v>4991</v>
      </c>
      <c r="B1152" s="255" t="s">
        <v>6713</v>
      </c>
      <c r="C1152" s="256" t="s">
        <v>7269</v>
      </c>
      <c r="D1152" s="255" t="s">
        <v>6711</v>
      </c>
      <c r="E1152" s="255" t="s">
        <v>6444</v>
      </c>
      <c r="F1152" s="255" t="s">
        <v>6710</v>
      </c>
      <c r="G1152" s="255"/>
      <c r="H1152" s="254" t="s">
        <v>6418</v>
      </c>
      <c r="I1152" s="253">
        <v>8.48E-2</v>
      </c>
      <c r="J1152" s="252">
        <v>24.97</v>
      </c>
      <c r="K1152" s="252">
        <f t="shared" si="25"/>
        <v>2.11</v>
      </c>
    </row>
    <row r="1153" spans="1:11" ht="26.4" x14ac:dyDescent="0.25">
      <c r="A1153" s="248" t="s">
        <v>4992</v>
      </c>
      <c r="B1153" s="255" t="s">
        <v>6713</v>
      </c>
      <c r="C1153" s="256" t="s">
        <v>11347</v>
      </c>
      <c r="D1153" s="255" t="s">
        <v>6711</v>
      </c>
      <c r="E1153" s="255" t="s">
        <v>11346</v>
      </c>
      <c r="F1153" s="255" t="s">
        <v>6710</v>
      </c>
      <c r="G1153" s="255"/>
      <c r="H1153" s="254" t="s">
        <v>6418</v>
      </c>
      <c r="I1153" s="253">
        <v>1.44</v>
      </c>
      <c r="J1153" s="252">
        <v>9.08</v>
      </c>
      <c r="K1153" s="252">
        <f t="shared" si="25"/>
        <v>13.07</v>
      </c>
    </row>
    <row r="1154" spans="1:11" ht="26.4" x14ac:dyDescent="0.25">
      <c r="A1154" s="248" t="s">
        <v>4993</v>
      </c>
      <c r="B1154" s="255" t="s">
        <v>6713</v>
      </c>
      <c r="C1154" s="256" t="s">
        <v>11345</v>
      </c>
      <c r="D1154" s="255" t="s">
        <v>6711</v>
      </c>
      <c r="E1154" s="255" t="s">
        <v>11344</v>
      </c>
      <c r="F1154" s="255" t="s">
        <v>6710</v>
      </c>
      <c r="G1154" s="255"/>
      <c r="H1154" s="254" t="s">
        <v>6423</v>
      </c>
      <c r="I1154" s="253">
        <v>0.4</v>
      </c>
      <c r="J1154" s="252">
        <v>12.44</v>
      </c>
      <c r="K1154" s="252">
        <f t="shared" si="25"/>
        <v>4.97</v>
      </c>
    </row>
    <row r="1155" spans="1:11" ht="26.4" x14ac:dyDescent="0.25">
      <c r="A1155" s="248" t="s">
        <v>4994</v>
      </c>
      <c r="B1155" s="255" t="s">
        <v>6713</v>
      </c>
      <c r="C1155" s="256" t="s">
        <v>11343</v>
      </c>
      <c r="D1155" s="255" t="s">
        <v>6711</v>
      </c>
      <c r="E1155" s="255" t="s">
        <v>11342</v>
      </c>
      <c r="F1155" s="255" t="s">
        <v>6710</v>
      </c>
      <c r="G1155" s="255"/>
      <c r="H1155" s="254" t="s">
        <v>6423</v>
      </c>
      <c r="I1155" s="253">
        <v>0.4</v>
      </c>
      <c r="J1155" s="252">
        <v>19.66</v>
      </c>
      <c r="K1155" s="252">
        <f t="shared" si="25"/>
        <v>7.86</v>
      </c>
    </row>
    <row r="1156" spans="1:11" ht="26.4" x14ac:dyDescent="0.25">
      <c r="A1156" s="248" t="s">
        <v>4995</v>
      </c>
      <c r="B1156" s="255" t="s">
        <v>6713</v>
      </c>
      <c r="C1156" s="256" t="s">
        <v>11341</v>
      </c>
      <c r="D1156" s="255" t="s">
        <v>6711</v>
      </c>
      <c r="E1156" s="255" t="s">
        <v>11340</v>
      </c>
      <c r="F1156" s="255" t="s">
        <v>6710</v>
      </c>
      <c r="G1156" s="255"/>
      <c r="H1156" s="254" t="s">
        <v>6418</v>
      </c>
      <c r="I1156" s="253">
        <v>6.1520000000000001</v>
      </c>
      <c r="J1156" s="252">
        <v>9</v>
      </c>
      <c r="K1156" s="252">
        <f t="shared" si="25"/>
        <v>55.36</v>
      </c>
    </row>
    <row r="1157" spans="1:11" ht="13.8" x14ac:dyDescent="0.25">
      <c r="A1157" s="248" t="s">
        <v>4997</v>
      </c>
      <c r="B1157" s="250"/>
      <c r="C1157" s="250"/>
      <c r="D1157" s="250"/>
      <c r="E1157" s="250"/>
      <c r="F1157" s="250"/>
      <c r="G1157" s="251"/>
      <c r="H1157" s="250"/>
      <c r="I1157" s="250" t="s">
        <v>6708</v>
      </c>
      <c r="J1157" s="249"/>
      <c r="K1157" s="249">
        <f>SUM(K1139:K1156)</f>
        <v>401.13000000000011</v>
      </c>
    </row>
    <row r="1158" spans="1:11" ht="13.8" x14ac:dyDescent="0.25">
      <c r="A1158" s="248" t="s">
        <v>4998</v>
      </c>
      <c r="B1158" s="247"/>
      <c r="C1158" s="247"/>
      <c r="D1158" s="247"/>
      <c r="E1158" s="247"/>
      <c r="F1158" s="247"/>
      <c r="G1158" s="247"/>
      <c r="H1158" s="247"/>
      <c r="I1158" s="247"/>
      <c r="J1158" s="246"/>
      <c r="K1158" s="246"/>
    </row>
    <row r="1159" spans="1:11" ht="13.8" x14ac:dyDescent="0.25">
      <c r="A1159" s="248" t="s">
        <v>4999</v>
      </c>
      <c r="B1159" s="264" t="s">
        <v>11339</v>
      </c>
      <c r="C1159" s="262" t="s">
        <v>6730</v>
      </c>
      <c r="D1159" s="264" t="s">
        <v>6729</v>
      </c>
      <c r="E1159" s="264" t="s">
        <v>6728</v>
      </c>
      <c r="F1159" s="264" t="s">
        <v>6727</v>
      </c>
      <c r="G1159" s="264"/>
      <c r="H1159" s="263" t="s">
        <v>6726</v>
      </c>
      <c r="I1159" s="262" t="s">
        <v>6725</v>
      </c>
      <c r="J1159" s="261" t="s">
        <v>6724</v>
      </c>
      <c r="K1159" s="261" t="s">
        <v>6723</v>
      </c>
    </row>
    <row r="1160" spans="1:11" ht="26.4" x14ac:dyDescent="0.25">
      <c r="A1160" s="248" t="s">
        <v>5000</v>
      </c>
      <c r="B1160" s="247" t="s">
        <v>6721</v>
      </c>
      <c r="C1160" s="260" t="s">
        <v>11338</v>
      </c>
      <c r="D1160" s="247" t="s">
        <v>6711</v>
      </c>
      <c r="E1160" s="247" t="s">
        <v>605</v>
      </c>
      <c r="F1160" s="247">
        <v>22</v>
      </c>
      <c r="G1160" s="247"/>
      <c r="H1160" s="259" t="s">
        <v>6870</v>
      </c>
      <c r="I1160" s="258">
        <v>1</v>
      </c>
      <c r="J1160" s="257"/>
      <c r="K1160" s="257"/>
    </row>
    <row r="1161" spans="1:11" ht="26.4" x14ac:dyDescent="0.25">
      <c r="A1161" s="248" t="s">
        <v>5001</v>
      </c>
      <c r="B1161" s="255" t="s">
        <v>6713</v>
      </c>
      <c r="C1161" s="256" t="s">
        <v>6873</v>
      </c>
      <c r="D1161" s="255" t="s">
        <v>6711</v>
      </c>
      <c r="E1161" s="255" t="s">
        <v>6406</v>
      </c>
      <c r="F1161" s="255" t="s">
        <v>6715</v>
      </c>
      <c r="G1161" s="255"/>
      <c r="H1161" s="254" t="s">
        <v>58</v>
      </c>
      <c r="I1161" s="253">
        <v>1.89</v>
      </c>
      <c r="J1161" s="252">
        <v>11.93</v>
      </c>
      <c r="K1161" s="252">
        <v>22.55</v>
      </c>
    </row>
    <row r="1162" spans="1:11" ht="26.4" x14ac:dyDescent="0.25">
      <c r="A1162" s="248" t="s">
        <v>5002</v>
      </c>
      <c r="B1162" s="255" t="s">
        <v>6713</v>
      </c>
      <c r="C1162" s="256" t="s">
        <v>7244</v>
      </c>
      <c r="D1162" s="255" t="s">
        <v>6711</v>
      </c>
      <c r="E1162" s="255" t="s">
        <v>7243</v>
      </c>
      <c r="F1162" s="255" t="s">
        <v>6710</v>
      </c>
      <c r="G1162" s="255"/>
      <c r="H1162" s="254" t="s">
        <v>6870</v>
      </c>
      <c r="I1162" s="253">
        <v>0.6</v>
      </c>
      <c r="J1162" s="252">
        <v>134.84</v>
      </c>
      <c r="K1162" s="252">
        <v>80.91</v>
      </c>
    </row>
    <row r="1163" spans="1:11" ht="26.4" x14ac:dyDescent="0.25">
      <c r="A1163" s="248" t="s">
        <v>5003</v>
      </c>
      <c r="B1163" s="255" t="s">
        <v>6713</v>
      </c>
      <c r="C1163" s="256" t="s">
        <v>7062</v>
      </c>
      <c r="D1163" s="255" t="s">
        <v>6711</v>
      </c>
      <c r="E1163" s="255" t="s">
        <v>6463</v>
      </c>
      <c r="F1163" s="255" t="s">
        <v>6710</v>
      </c>
      <c r="G1163" s="255"/>
      <c r="H1163" s="254" t="s">
        <v>6870</v>
      </c>
      <c r="I1163" s="253">
        <v>0.6</v>
      </c>
      <c r="J1163" s="252">
        <v>127.51</v>
      </c>
      <c r="K1163" s="252">
        <v>76.510000000000005</v>
      </c>
    </row>
    <row r="1164" spans="1:11" ht="13.8" x14ac:dyDescent="0.25">
      <c r="A1164" s="248" t="s">
        <v>5005</v>
      </c>
      <c r="B1164" s="250"/>
      <c r="C1164" s="250"/>
      <c r="D1164" s="250"/>
      <c r="E1164" s="250"/>
      <c r="F1164" s="250"/>
      <c r="G1164" s="251"/>
      <c r="H1164" s="250"/>
      <c r="I1164" s="250" t="s">
        <v>6708</v>
      </c>
      <c r="J1164" s="249"/>
      <c r="K1164" s="249">
        <f>SUM(K1161:K1163)</f>
        <v>179.97</v>
      </c>
    </row>
    <row r="1165" spans="1:11" ht="13.8" x14ac:dyDescent="0.25">
      <c r="A1165" s="248" t="s">
        <v>5006</v>
      </c>
      <c r="B1165" s="247"/>
      <c r="C1165" s="247"/>
      <c r="D1165" s="247"/>
      <c r="E1165" s="247"/>
      <c r="F1165" s="247"/>
      <c r="G1165" s="247"/>
      <c r="H1165" s="247"/>
      <c r="I1165" s="247"/>
      <c r="J1165" s="246"/>
      <c r="K1165" s="246"/>
    </row>
    <row r="1166" spans="1:11" ht="13.8" x14ac:dyDescent="0.25">
      <c r="A1166" s="248" t="s">
        <v>5007</v>
      </c>
      <c r="B1166" s="264" t="s">
        <v>11337</v>
      </c>
      <c r="C1166" s="262" t="s">
        <v>6730</v>
      </c>
      <c r="D1166" s="264" t="s">
        <v>6729</v>
      </c>
      <c r="E1166" s="264" t="s">
        <v>6728</v>
      </c>
      <c r="F1166" s="264" t="s">
        <v>6727</v>
      </c>
      <c r="G1166" s="264"/>
      <c r="H1166" s="263" t="s">
        <v>6726</v>
      </c>
      <c r="I1166" s="262" t="s">
        <v>6725</v>
      </c>
      <c r="J1166" s="261" t="s">
        <v>6724</v>
      </c>
      <c r="K1166" s="261" t="s">
        <v>6723</v>
      </c>
    </row>
    <row r="1167" spans="1:11" ht="26.4" x14ac:dyDescent="0.25">
      <c r="A1167" s="248" t="s">
        <v>5008</v>
      </c>
      <c r="B1167" s="247" t="s">
        <v>6721</v>
      </c>
      <c r="C1167" s="260" t="s">
        <v>11336</v>
      </c>
      <c r="D1167" s="247" t="s">
        <v>6711</v>
      </c>
      <c r="E1167" s="247" t="s">
        <v>607</v>
      </c>
      <c r="F1167" s="247">
        <v>22</v>
      </c>
      <c r="G1167" s="247"/>
      <c r="H1167" s="259" t="s">
        <v>6492</v>
      </c>
      <c r="I1167" s="258">
        <v>1</v>
      </c>
      <c r="J1167" s="257"/>
      <c r="K1167" s="257"/>
    </row>
    <row r="1168" spans="1:11" ht="26.4" x14ac:dyDescent="0.25">
      <c r="A1168" s="248" t="s">
        <v>5009</v>
      </c>
      <c r="B1168" s="255" t="s">
        <v>6713</v>
      </c>
      <c r="C1168" s="256" t="s">
        <v>6877</v>
      </c>
      <c r="D1168" s="255" t="s">
        <v>6711</v>
      </c>
      <c r="E1168" s="255" t="s">
        <v>6415</v>
      </c>
      <c r="F1168" s="255" t="s">
        <v>6715</v>
      </c>
      <c r="G1168" s="255"/>
      <c r="H1168" s="254" t="s">
        <v>58</v>
      </c>
      <c r="I1168" s="253">
        <v>0.27700000000000002</v>
      </c>
      <c r="J1168" s="252">
        <v>19.95</v>
      </c>
      <c r="K1168" s="252">
        <f t="shared" ref="K1168:K1173" si="26">TRUNC(J1168*I1168,2)</f>
        <v>5.52</v>
      </c>
    </row>
    <row r="1169" spans="1:11" ht="26.4" x14ac:dyDescent="0.25">
      <c r="A1169" s="248" t="s">
        <v>5010</v>
      </c>
      <c r="B1169" s="255" t="s">
        <v>6713</v>
      </c>
      <c r="C1169" s="256" t="s">
        <v>6873</v>
      </c>
      <c r="D1169" s="255" t="s">
        <v>6711</v>
      </c>
      <c r="E1169" s="255" t="s">
        <v>6406</v>
      </c>
      <c r="F1169" s="255" t="s">
        <v>6715</v>
      </c>
      <c r="G1169" s="255"/>
      <c r="H1169" s="254" t="s">
        <v>58</v>
      </c>
      <c r="I1169" s="253">
        <v>0.2863</v>
      </c>
      <c r="J1169" s="252">
        <v>11.93</v>
      </c>
      <c r="K1169" s="252">
        <f t="shared" si="26"/>
        <v>3.41</v>
      </c>
    </row>
    <row r="1170" spans="1:11" ht="26.4" x14ac:dyDescent="0.25">
      <c r="A1170" s="248" t="s">
        <v>5011</v>
      </c>
      <c r="B1170" s="255" t="s">
        <v>6713</v>
      </c>
      <c r="C1170" s="256" t="s">
        <v>11333</v>
      </c>
      <c r="D1170" s="255" t="s">
        <v>6711</v>
      </c>
      <c r="E1170" s="255" t="s">
        <v>11332</v>
      </c>
      <c r="F1170" s="255" t="s">
        <v>6710</v>
      </c>
      <c r="G1170" s="255"/>
      <c r="H1170" s="254" t="s">
        <v>6870</v>
      </c>
      <c r="I1170" s="253">
        <v>5.0999999999999997E-2</v>
      </c>
      <c r="J1170" s="252">
        <v>441.23</v>
      </c>
      <c r="K1170" s="252">
        <f t="shared" si="26"/>
        <v>22.5</v>
      </c>
    </row>
    <row r="1171" spans="1:11" ht="26.4" x14ac:dyDescent="0.25">
      <c r="A1171" s="248" t="s">
        <v>5012</v>
      </c>
      <c r="B1171" s="255" t="s">
        <v>6713</v>
      </c>
      <c r="C1171" s="256" t="s">
        <v>11331</v>
      </c>
      <c r="D1171" s="255" t="s">
        <v>6711</v>
      </c>
      <c r="E1171" s="255" t="s">
        <v>11330</v>
      </c>
      <c r="F1171" s="255" t="s">
        <v>6710</v>
      </c>
      <c r="G1171" s="255"/>
      <c r="H1171" s="254" t="s">
        <v>6413</v>
      </c>
      <c r="I1171" s="253">
        <v>0.85709999999999997</v>
      </c>
      <c r="J1171" s="252">
        <v>0.32</v>
      </c>
      <c r="K1171" s="252">
        <f t="shared" si="26"/>
        <v>0.27</v>
      </c>
    </row>
    <row r="1172" spans="1:11" ht="26.4" x14ac:dyDescent="0.25">
      <c r="A1172" s="248" t="s">
        <v>5013</v>
      </c>
      <c r="B1172" s="255" t="s">
        <v>6713</v>
      </c>
      <c r="C1172" s="256" t="s">
        <v>11329</v>
      </c>
      <c r="D1172" s="255" t="s">
        <v>6711</v>
      </c>
      <c r="E1172" s="255" t="s">
        <v>11328</v>
      </c>
      <c r="F1172" s="255" t="s">
        <v>6710</v>
      </c>
      <c r="G1172" s="255"/>
      <c r="H1172" s="254" t="s">
        <v>6492</v>
      </c>
      <c r="I1172" s="253">
        <v>1</v>
      </c>
      <c r="J1172" s="252">
        <v>1.81</v>
      </c>
      <c r="K1172" s="252">
        <f t="shared" si="26"/>
        <v>1.81</v>
      </c>
    </row>
    <row r="1173" spans="1:11" ht="26.4" x14ac:dyDescent="0.25">
      <c r="A1173" s="248" t="s">
        <v>5014</v>
      </c>
      <c r="B1173" s="255" t="s">
        <v>6713</v>
      </c>
      <c r="C1173" s="256" t="s">
        <v>11327</v>
      </c>
      <c r="D1173" s="255" t="s">
        <v>6711</v>
      </c>
      <c r="E1173" s="255" t="s">
        <v>11326</v>
      </c>
      <c r="F1173" s="255" t="s">
        <v>6710</v>
      </c>
      <c r="G1173" s="255"/>
      <c r="H1173" s="254" t="s">
        <v>11325</v>
      </c>
      <c r="I1173" s="253">
        <v>16.5</v>
      </c>
      <c r="J1173" s="252">
        <v>0.1</v>
      </c>
      <c r="K1173" s="252">
        <f t="shared" si="26"/>
        <v>1.65</v>
      </c>
    </row>
    <row r="1174" spans="1:11" ht="13.8" x14ac:dyDescent="0.25">
      <c r="A1174" s="248" t="s">
        <v>5016</v>
      </c>
      <c r="B1174" s="250"/>
      <c r="C1174" s="250"/>
      <c r="D1174" s="250"/>
      <c r="E1174" s="250"/>
      <c r="F1174" s="250"/>
      <c r="G1174" s="251"/>
      <c r="H1174" s="250"/>
      <c r="I1174" s="250" t="s">
        <v>6708</v>
      </c>
      <c r="J1174" s="249"/>
      <c r="K1174" s="249">
        <f>SUM(K1168:K1173)</f>
        <v>35.159999999999997</v>
      </c>
    </row>
    <row r="1175" spans="1:11" ht="13.8" x14ac:dyDescent="0.25">
      <c r="A1175" s="248" t="s">
        <v>5017</v>
      </c>
      <c r="B1175" s="247"/>
      <c r="C1175" s="247"/>
      <c r="D1175" s="247"/>
      <c r="E1175" s="247"/>
      <c r="F1175" s="247"/>
      <c r="G1175" s="247"/>
      <c r="H1175" s="247"/>
      <c r="I1175" s="247"/>
      <c r="J1175" s="246"/>
      <c r="K1175" s="246"/>
    </row>
    <row r="1176" spans="1:11" ht="13.8" x14ac:dyDescent="0.25">
      <c r="A1176" s="248" t="s">
        <v>5018</v>
      </c>
      <c r="B1176" s="264" t="s">
        <v>11335</v>
      </c>
      <c r="C1176" s="262" t="s">
        <v>6730</v>
      </c>
      <c r="D1176" s="264" t="s">
        <v>6729</v>
      </c>
      <c r="E1176" s="264" t="s">
        <v>6728</v>
      </c>
      <c r="F1176" s="264" t="s">
        <v>6727</v>
      </c>
      <c r="G1176" s="264"/>
      <c r="H1176" s="263" t="s">
        <v>6726</v>
      </c>
      <c r="I1176" s="262" t="s">
        <v>6725</v>
      </c>
      <c r="J1176" s="261" t="s">
        <v>6724</v>
      </c>
      <c r="K1176" s="261" t="s">
        <v>6723</v>
      </c>
    </row>
    <row r="1177" spans="1:11" ht="26.4" x14ac:dyDescent="0.25">
      <c r="A1177" s="248" t="s">
        <v>5019</v>
      </c>
      <c r="B1177" s="247" t="s">
        <v>6721</v>
      </c>
      <c r="C1177" s="260" t="s">
        <v>11334</v>
      </c>
      <c r="D1177" s="247" t="s">
        <v>6711</v>
      </c>
      <c r="E1177" s="247" t="s">
        <v>609</v>
      </c>
      <c r="F1177" s="247">
        <v>22</v>
      </c>
      <c r="G1177" s="247"/>
      <c r="H1177" s="259" t="s">
        <v>6492</v>
      </c>
      <c r="I1177" s="258">
        <v>1</v>
      </c>
      <c r="J1177" s="257"/>
      <c r="K1177" s="257"/>
    </row>
    <row r="1178" spans="1:11" ht="26.4" x14ac:dyDescent="0.25">
      <c r="A1178" s="248" t="s">
        <v>5020</v>
      </c>
      <c r="B1178" s="255" t="s">
        <v>6713</v>
      </c>
      <c r="C1178" s="256" t="s">
        <v>6877</v>
      </c>
      <c r="D1178" s="255" t="s">
        <v>6711</v>
      </c>
      <c r="E1178" s="255" t="s">
        <v>6415</v>
      </c>
      <c r="F1178" s="255" t="s">
        <v>6715</v>
      </c>
      <c r="G1178" s="255"/>
      <c r="H1178" s="254" t="s">
        <v>58</v>
      </c>
      <c r="I1178" s="253">
        <v>0.27700000000000002</v>
      </c>
      <c r="J1178" s="252">
        <v>19.95</v>
      </c>
      <c r="K1178" s="252">
        <f t="shared" ref="K1178:K1183" si="27">TRUNC(J1178*I1178,2)</f>
        <v>5.52</v>
      </c>
    </row>
    <row r="1179" spans="1:11" ht="26.4" x14ac:dyDescent="0.25">
      <c r="A1179" s="248" t="s">
        <v>5021</v>
      </c>
      <c r="B1179" s="255" t="s">
        <v>6713</v>
      </c>
      <c r="C1179" s="256" t="s">
        <v>6873</v>
      </c>
      <c r="D1179" s="255" t="s">
        <v>6711</v>
      </c>
      <c r="E1179" s="255" t="s">
        <v>6406</v>
      </c>
      <c r="F1179" s="255" t="s">
        <v>6715</v>
      </c>
      <c r="G1179" s="255"/>
      <c r="H1179" s="254" t="s">
        <v>58</v>
      </c>
      <c r="I1179" s="253">
        <v>0.40079999999999999</v>
      </c>
      <c r="J1179" s="252">
        <v>11.93</v>
      </c>
      <c r="K1179" s="252">
        <f t="shared" si="27"/>
        <v>4.78</v>
      </c>
    </row>
    <row r="1180" spans="1:11" ht="26.4" x14ac:dyDescent="0.25">
      <c r="A1180" s="248" t="s">
        <v>5022</v>
      </c>
      <c r="B1180" s="255" t="s">
        <v>6713</v>
      </c>
      <c r="C1180" s="256" t="s">
        <v>11333</v>
      </c>
      <c r="D1180" s="255" t="s">
        <v>6711</v>
      </c>
      <c r="E1180" s="255" t="s">
        <v>11332</v>
      </c>
      <c r="F1180" s="255" t="s">
        <v>6710</v>
      </c>
      <c r="G1180" s="255"/>
      <c r="H1180" s="254" t="s">
        <v>6870</v>
      </c>
      <c r="I1180" s="253">
        <v>7.1722451612903235E-2</v>
      </c>
      <c r="J1180" s="252">
        <v>441.23</v>
      </c>
      <c r="K1180" s="252">
        <f t="shared" si="27"/>
        <v>31.64</v>
      </c>
    </row>
    <row r="1181" spans="1:11" ht="26.4" x14ac:dyDescent="0.25">
      <c r="A1181" s="248" t="s">
        <v>5023</v>
      </c>
      <c r="B1181" s="255" t="s">
        <v>6713</v>
      </c>
      <c r="C1181" s="256" t="s">
        <v>11331</v>
      </c>
      <c r="D1181" s="255" t="s">
        <v>6711</v>
      </c>
      <c r="E1181" s="255" t="s">
        <v>11330</v>
      </c>
      <c r="F1181" s="255" t="s">
        <v>6710</v>
      </c>
      <c r="G1181" s="255"/>
      <c r="H1181" s="254" t="s">
        <v>6413</v>
      </c>
      <c r="I1181" s="253">
        <v>0.85709999999999997</v>
      </c>
      <c r="J1181" s="252">
        <v>0.32</v>
      </c>
      <c r="K1181" s="252">
        <f t="shared" si="27"/>
        <v>0.27</v>
      </c>
    </row>
    <row r="1182" spans="1:11" ht="26.4" x14ac:dyDescent="0.25">
      <c r="A1182" s="248" t="s">
        <v>5024</v>
      </c>
      <c r="B1182" s="255" t="s">
        <v>6713</v>
      </c>
      <c r="C1182" s="256" t="s">
        <v>11329</v>
      </c>
      <c r="D1182" s="255" t="s">
        <v>6711</v>
      </c>
      <c r="E1182" s="255" t="s">
        <v>11328</v>
      </c>
      <c r="F1182" s="255" t="s">
        <v>6710</v>
      </c>
      <c r="G1182" s="255"/>
      <c r="H1182" s="254" t="s">
        <v>6492</v>
      </c>
      <c r="I1182" s="253">
        <v>1</v>
      </c>
      <c r="J1182" s="252">
        <v>1.81</v>
      </c>
      <c r="K1182" s="252">
        <f t="shared" si="27"/>
        <v>1.81</v>
      </c>
    </row>
    <row r="1183" spans="1:11" ht="26.4" x14ac:dyDescent="0.25">
      <c r="A1183" s="248" t="s">
        <v>5025</v>
      </c>
      <c r="B1183" s="255" t="s">
        <v>6713</v>
      </c>
      <c r="C1183" s="256" t="s">
        <v>11327</v>
      </c>
      <c r="D1183" s="255" t="s">
        <v>6711</v>
      </c>
      <c r="E1183" s="255" t="s">
        <v>11326</v>
      </c>
      <c r="F1183" s="255" t="s">
        <v>6710</v>
      </c>
      <c r="G1183" s="255"/>
      <c r="H1183" s="254" t="s">
        <v>11325</v>
      </c>
      <c r="I1183" s="253">
        <v>22.5</v>
      </c>
      <c r="J1183" s="252">
        <v>0.1</v>
      </c>
      <c r="K1183" s="252">
        <f t="shared" si="27"/>
        <v>2.25</v>
      </c>
    </row>
    <row r="1184" spans="1:11" ht="13.8" x14ac:dyDescent="0.25">
      <c r="A1184" s="248" t="s">
        <v>5027</v>
      </c>
      <c r="B1184" s="250"/>
      <c r="C1184" s="250"/>
      <c r="D1184" s="250"/>
      <c r="E1184" s="250"/>
      <c r="F1184" s="250"/>
      <c r="G1184" s="251"/>
      <c r="H1184" s="250"/>
      <c r="I1184" s="250" t="s">
        <v>6708</v>
      </c>
      <c r="J1184" s="249"/>
      <c r="K1184" s="249">
        <f>SUM(K1178:K1183)</f>
        <v>46.27</v>
      </c>
    </row>
    <row r="1185" spans="1:11" ht="13.8" x14ac:dyDescent="0.25">
      <c r="A1185" s="248" t="s">
        <v>5028</v>
      </c>
      <c r="B1185" s="247"/>
      <c r="C1185" s="247"/>
      <c r="D1185" s="247"/>
      <c r="E1185" s="247"/>
      <c r="F1185" s="247"/>
      <c r="G1185" s="247"/>
      <c r="H1185" s="247"/>
      <c r="I1185" s="247"/>
      <c r="J1185" s="246"/>
      <c r="K1185" s="246"/>
    </row>
    <row r="1186" spans="1:11" ht="13.8" x14ac:dyDescent="0.25">
      <c r="A1186" s="248" t="s">
        <v>5029</v>
      </c>
      <c r="B1186" s="264" t="s">
        <v>11324</v>
      </c>
      <c r="C1186" s="262" t="s">
        <v>6730</v>
      </c>
      <c r="D1186" s="264" t="s">
        <v>6729</v>
      </c>
      <c r="E1186" s="264" t="s">
        <v>6728</v>
      </c>
      <c r="F1186" s="264" t="s">
        <v>6727</v>
      </c>
      <c r="G1186" s="264"/>
      <c r="H1186" s="263" t="s">
        <v>6726</v>
      </c>
      <c r="I1186" s="262" t="s">
        <v>6725</v>
      </c>
      <c r="J1186" s="261" t="s">
        <v>6724</v>
      </c>
      <c r="K1186" s="261" t="s">
        <v>6723</v>
      </c>
    </row>
    <row r="1187" spans="1:11" ht="26.4" x14ac:dyDescent="0.25">
      <c r="A1187" s="248" t="s">
        <v>5030</v>
      </c>
      <c r="B1187" s="247" t="s">
        <v>6721</v>
      </c>
      <c r="C1187" s="260" t="s">
        <v>11323</v>
      </c>
      <c r="D1187" s="247" t="s">
        <v>6711</v>
      </c>
      <c r="E1187" s="247" t="s">
        <v>620</v>
      </c>
      <c r="F1187" s="247">
        <v>26</v>
      </c>
      <c r="G1187" s="247"/>
      <c r="H1187" s="259" t="s">
        <v>6492</v>
      </c>
      <c r="I1187" s="258">
        <v>1</v>
      </c>
      <c r="J1187" s="257"/>
      <c r="K1187" s="257"/>
    </row>
    <row r="1188" spans="1:11" ht="26.4" x14ac:dyDescent="0.25">
      <c r="A1188" s="248" t="s">
        <v>5031</v>
      </c>
      <c r="B1188" s="255" t="s">
        <v>6713</v>
      </c>
      <c r="C1188" s="256" t="s">
        <v>6718</v>
      </c>
      <c r="D1188" s="255" t="s">
        <v>6711</v>
      </c>
      <c r="E1188" s="255" t="s">
        <v>6392</v>
      </c>
      <c r="F1188" s="255" t="s">
        <v>6715</v>
      </c>
      <c r="G1188" s="255"/>
      <c r="H1188" s="254" t="s">
        <v>58</v>
      </c>
      <c r="I1188" s="253">
        <v>0.01</v>
      </c>
      <c r="J1188" s="252">
        <v>13.47</v>
      </c>
      <c r="K1188" s="252">
        <f>TRUNC(J1188*I1188,2)</f>
        <v>0.13</v>
      </c>
    </row>
    <row r="1189" spans="1:11" ht="26.4" x14ac:dyDescent="0.25">
      <c r="A1189" s="248" t="s">
        <v>5032</v>
      </c>
      <c r="B1189" s="255" t="s">
        <v>6713</v>
      </c>
      <c r="C1189" s="256" t="s">
        <v>6875</v>
      </c>
      <c r="D1189" s="255" t="s">
        <v>6711</v>
      </c>
      <c r="E1189" s="255" t="s">
        <v>6482</v>
      </c>
      <c r="F1189" s="255" t="s">
        <v>6715</v>
      </c>
      <c r="G1189" s="255"/>
      <c r="H1189" s="254" t="s">
        <v>58</v>
      </c>
      <c r="I1189" s="253">
        <v>0.14000000000000001</v>
      </c>
      <c r="J1189" s="252">
        <v>19.95</v>
      </c>
      <c r="K1189" s="252">
        <f>TRUNC(J1189*I1189,2)</f>
        <v>2.79</v>
      </c>
    </row>
    <row r="1190" spans="1:11" ht="26.4" x14ac:dyDescent="0.25">
      <c r="A1190" s="248" t="s">
        <v>5033</v>
      </c>
      <c r="B1190" s="255" t="s">
        <v>6713</v>
      </c>
      <c r="C1190" s="256" t="s">
        <v>11322</v>
      </c>
      <c r="D1190" s="255" t="s">
        <v>6711</v>
      </c>
      <c r="E1190" s="255" t="s">
        <v>11321</v>
      </c>
      <c r="F1190" s="255" t="s">
        <v>6710</v>
      </c>
      <c r="G1190" s="255"/>
      <c r="H1190" s="254" t="s">
        <v>6418</v>
      </c>
      <c r="I1190" s="253">
        <v>0.29299999999999998</v>
      </c>
      <c r="J1190" s="252">
        <v>1.76</v>
      </c>
      <c r="K1190" s="252">
        <f>TRUNC(J1190*I1190,2)</f>
        <v>0.51</v>
      </c>
    </row>
    <row r="1191" spans="1:11" ht="13.8" x14ac:dyDescent="0.25">
      <c r="A1191" s="248" t="s">
        <v>5035</v>
      </c>
      <c r="B1191" s="250"/>
      <c r="C1191" s="250"/>
      <c r="D1191" s="250"/>
      <c r="E1191" s="250"/>
      <c r="F1191" s="250"/>
      <c r="G1191" s="251"/>
      <c r="H1191" s="250"/>
      <c r="I1191" s="250" t="s">
        <v>6708</v>
      </c>
      <c r="J1191" s="249"/>
      <c r="K1191" s="249">
        <f>SUM(K1188:K1190)</f>
        <v>3.4299999999999997</v>
      </c>
    </row>
    <row r="1192" spans="1:11" ht="13.8" x14ac:dyDescent="0.25">
      <c r="A1192" s="248" t="s">
        <v>5036</v>
      </c>
      <c r="B1192" s="247"/>
      <c r="C1192" s="247"/>
      <c r="D1192" s="247"/>
      <c r="E1192" s="247"/>
      <c r="F1192" s="247"/>
      <c r="G1192" s="247"/>
      <c r="H1192" s="247"/>
      <c r="I1192" s="247"/>
      <c r="J1192" s="246"/>
      <c r="K1192" s="246"/>
    </row>
    <row r="1193" spans="1:11" ht="13.8" x14ac:dyDescent="0.25">
      <c r="A1193" s="248" t="s">
        <v>5037</v>
      </c>
      <c r="B1193" s="264" t="s">
        <v>11320</v>
      </c>
      <c r="C1193" s="262" t="s">
        <v>6730</v>
      </c>
      <c r="D1193" s="264" t="s">
        <v>6729</v>
      </c>
      <c r="E1193" s="264" t="s">
        <v>6728</v>
      </c>
      <c r="F1193" s="264" t="s">
        <v>6727</v>
      </c>
      <c r="G1193" s="264"/>
      <c r="H1193" s="263" t="s">
        <v>6726</v>
      </c>
      <c r="I1193" s="262" t="s">
        <v>6725</v>
      </c>
      <c r="J1193" s="261" t="s">
        <v>6724</v>
      </c>
      <c r="K1193" s="261" t="s">
        <v>6723</v>
      </c>
    </row>
    <row r="1194" spans="1:11" ht="26.4" x14ac:dyDescent="0.25">
      <c r="A1194" s="248" t="s">
        <v>5038</v>
      </c>
      <c r="B1194" s="247" t="s">
        <v>6721</v>
      </c>
      <c r="C1194" s="260" t="s">
        <v>11319</v>
      </c>
      <c r="D1194" s="247" t="s">
        <v>6711</v>
      </c>
      <c r="E1194" s="247" t="s">
        <v>625</v>
      </c>
      <c r="F1194" s="247">
        <v>27</v>
      </c>
      <c r="G1194" s="247"/>
      <c r="H1194" s="259" t="s">
        <v>6492</v>
      </c>
      <c r="I1194" s="258">
        <v>1</v>
      </c>
      <c r="J1194" s="257"/>
      <c r="K1194" s="257"/>
    </row>
    <row r="1195" spans="1:11" ht="26.4" x14ac:dyDescent="0.25">
      <c r="A1195" s="248" t="s">
        <v>5039</v>
      </c>
      <c r="B1195" s="255" t="s">
        <v>6713</v>
      </c>
      <c r="C1195" s="256" t="s">
        <v>11318</v>
      </c>
      <c r="D1195" s="255" t="s">
        <v>6711</v>
      </c>
      <c r="E1195" s="255" t="s">
        <v>11317</v>
      </c>
      <c r="F1195" s="255" t="s">
        <v>6715</v>
      </c>
      <c r="G1195" s="255"/>
      <c r="H1195" s="254" t="s">
        <v>58</v>
      </c>
      <c r="I1195" s="253">
        <v>0.1191</v>
      </c>
      <c r="J1195" s="252">
        <v>12.4</v>
      </c>
      <c r="K1195" s="252">
        <f>TRUNC(J1195*I1195,2)</f>
        <v>1.47</v>
      </c>
    </row>
    <row r="1196" spans="1:11" ht="26.4" x14ac:dyDescent="0.25">
      <c r="A1196" s="248" t="s">
        <v>5040</v>
      </c>
      <c r="B1196" s="255" t="s">
        <v>6713</v>
      </c>
      <c r="C1196" s="256" t="s">
        <v>6873</v>
      </c>
      <c r="D1196" s="255" t="s">
        <v>6711</v>
      </c>
      <c r="E1196" s="255" t="s">
        <v>6406</v>
      </c>
      <c r="F1196" s="255" t="s">
        <v>6715</v>
      </c>
      <c r="G1196" s="255"/>
      <c r="H1196" s="254" t="s">
        <v>58</v>
      </c>
      <c r="I1196" s="253">
        <v>0.30330000000000001</v>
      </c>
      <c r="J1196" s="252">
        <v>11.93</v>
      </c>
      <c r="K1196" s="252">
        <f>TRUNC(J1196*I1196,2)</f>
        <v>3.61</v>
      </c>
    </row>
    <row r="1197" spans="1:11" ht="26.4" x14ac:dyDescent="0.25">
      <c r="A1197" s="248" t="s">
        <v>5041</v>
      </c>
      <c r="B1197" s="255" t="s">
        <v>6713</v>
      </c>
      <c r="C1197" s="256" t="s">
        <v>11316</v>
      </c>
      <c r="D1197" s="255" t="s">
        <v>6711</v>
      </c>
      <c r="E1197" s="255" t="s">
        <v>11315</v>
      </c>
      <c r="F1197" s="255" t="s">
        <v>6710</v>
      </c>
      <c r="G1197" s="255"/>
      <c r="H1197" s="254" t="s">
        <v>6418</v>
      </c>
      <c r="I1197" s="253">
        <v>0.3</v>
      </c>
      <c r="J1197" s="252">
        <v>3.07</v>
      </c>
      <c r="K1197" s="252">
        <f>TRUNC(J1197*I1197,2)</f>
        <v>0.92</v>
      </c>
    </row>
    <row r="1198" spans="1:11" ht="26.4" x14ac:dyDescent="0.25">
      <c r="A1198" s="248" t="s">
        <v>5042</v>
      </c>
      <c r="B1198" s="255" t="s">
        <v>6713</v>
      </c>
      <c r="C1198" s="256" t="s">
        <v>11314</v>
      </c>
      <c r="D1198" s="255" t="s">
        <v>6711</v>
      </c>
      <c r="E1198" s="255" t="s">
        <v>11313</v>
      </c>
      <c r="F1198" s="255" t="s">
        <v>6710</v>
      </c>
      <c r="G1198" s="255"/>
      <c r="H1198" s="254" t="s">
        <v>6492</v>
      </c>
      <c r="I1198" s="253">
        <v>1</v>
      </c>
      <c r="J1198" s="252">
        <v>12.08</v>
      </c>
      <c r="K1198" s="252">
        <f>TRUNC(J1198*I1198,2)</f>
        <v>12.08</v>
      </c>
    </row>
    <row r="1199" spans="1:11" ht="26.4" x14ac:dyDescent="0.25">
      <c r="A1199" s="248" t="s">
        <v>5043</v>
      </c>
      <c r="B1199" s="255" t="s">
        <v>6713</v>
      </c>
      <c r="C1199" s="256" t="s">
        <v>11312</v>
      </c>
      <c r="D1199" s="255" t="s">
        <v>6711</v>
      </c>
      <c r="E1199" s="255" t="s">
        <v>11311</v>
      </c>
      <c r="F1199" s="255" t="s">
        <v>6710</v>
      </c>
      <c r="G1199" s="255"/>
      <c r="H1199" s="254" t="s">
        <v>6870</v>
      </c>
      <c r="I1199" s="253">
        <v>0.03</v>
      </c>
      <c r="J1199" s="252">
        <v>24.9</v>
      </c>
      <c r="K1199" s="252">
        <f>TRUNC(J1199*I1199,2)</f>
        <v>0.74</v>
      </c>
    </row>
    <row r="1200" spans="1:11" ht="13.8" x14ac:dyDescent="0.25">
      <c r="A1200" s="248" t="s">
        <v>5045</v>
      </c>
      <c r="B1200" s="250"/>
      <c r="C1200" s="250"/>
      <c r="D1200" s="250"/>
      <c r="E1200" s="250"/>
      <c r="F1200" s="250"/>
      <c r="G1200" s="251"/>
      <c r="H1200" s="250"/>
      <c r="I1200" s="250" t="s">
        <v>6708</v>
      </c>
      <c r="J1200" s="249"/>
      <c r="K1200" s="249">
        <f>SUM(K1195:K1199)</f>
        <v>18.819999999999997</v>
      </c>
    </row>
    <row r="1201" spans="1:11" ht="13.8" x14ac:dyDescent="0.25">
      <c r="A1201" s="248" t="s">
        <v>5046</v>
      </c>
      <c r="B1201" s="247"/>
      <c r="C1201" s="247"/>
      <c r="D1201" s="247"/>
      <c r="E1201" s="247"/>
      <c r="F1201" s="247"/>
      <c r="G1201" s="247"/>
      <c r="H1201" s="247"/>
      <c r="I1201" s="247"/>
      <c r="J1201" s="246"/>
      <c r="K1201" s="246"/>
    </row>
    <row r="1202" spans="1:11" ht="13.8" x14ac:dyDescent="0.25">
      <c r="A1202" s="248" t="s">
        <v>5047</v>
      </c>
      <c r="B1202" s="264" t="s">
        <v>11310</v>
      </c>
      <c r="C1202" s="262" t="s">
        <v>6730</v>
      </c>
      <c r="D1202" s="264" t="s">
        <v>6729</v>
      </c>
      <c r="E1202" s="264" t="s">
        <v>6728</v>
      </c>
      <c r="F1202" s="264" t="s">
        <v>6727</v>
      </c>
      <c r="G1202" s="264"/>
      <c r="H1202" s="263" t="s">
        <v>6726</v>
      </c>
      <c r="I1202" s="262" t="s">
        <v>6725</v>
      </c>
      <c r="J1202" s="261" t="s">
        <v>6724</v>
      </c>
      <c r="K1202" s="261" t="s">
        <v>6723</v>
      </c>
    </row>
    <row r="1203" spans="1:11" ht="39.6" x14ac:dyDescent="0.25">
      <c r="A1203" s="248" t="s">
        <v>5048</v>
      </c>
      <c r="B1203" s="247" t="s">
        <v>6721</v>
      </c>
      <c r="C1203" s="260" t="s">
        <v>11309</v>
      </c>
      <c r="D1203" s="247" t="s">
        <v>187</v>
      </c>
      <c r="E1203" s="247" t="s">
        <v>11308</v>
      </c>
      <c r="F1203" s="247" t="s">
        <v>9258</v>
      </c>
      <c r="G1203" s="247"/>
      <c r="H1203" s="259" t="s">
        <v>135</v>
      </c>
      <c r="I1203" s="258">
        <v>1</v>
      </c>
      <c r="J1203" s="257"/>
      <c r="K1203" s="257"/>
    </row>
    <row r="1204" spans="1:11" ht="26.4" x14ac:dyDescent="0.25">
      <c r="A1204" s="248" t="s">
        <v>5049</v>
      </c>
      <c r="B1204" s="268" t="s">
        <v>6797</v>
      </c>
      <c r="C1204" s="269" t="s">
        <v>7146</v>
      </c>
      <c r="D1204" s="268" t="s">
        <v>187</v>
      </c>
      <c r="E1204" s="268" t="s">
        <v>1443</v>
      </c>
      <c r="F1204" s="268" t="s">
        <v>6794</v>
      </c>
      <c r="G1204" s="268"/>
      <c r="H1204" s="267" t="s">
        <v>147</v>
      </c>
      <c r="I1204" s="266">
        <v>1.0401</v>
      </c>
      <c r="J1204" s="265">
        <v>17.38</v>
      </c>
      <c r="K1204" s="265">
        <f>TRUNC(J1204*I1204,2)</f>
        <v>18.07</v>
      </c>
    </row>
    <row r="1205" spans="1:11" ht="26.4" x14ac:dyDescent="0.25">
      <c r="A1205" s="248" t="s">
        <v>5050</v>
      </c>
      <c r="B1205" s="268" t="s">
        <v>6797</v>
      </c>
      <c r="C1205" s="269" t="s">
        <v>9255</v>
      </c>
      <c r="D1205" s="268" t="s">
        <v>187</v>
      </c>
      <c r="E1205" s="268" t="s">
        <v>9254</v>
      </c>
      <c r="F1205" s="268" t="s">
        <v>6794</v>
      </c>
      <c r="G1205" s="268"/>
      <c r="H1205" s="267" t="s">
        <v>147</v>
      </c>
      <c r="I1205" s="266">
        <v>0.26</v>
      </c>
      <c r="J1205" s="265">
        <v>22.74</v>
      </c>
      <c r="K1205" s="265">
        <f>TRUNC(J1205*I1205,2)</f>
        <v>5.91</v>
      </c>
    </row>
    <row r="1206" spans="1:11" ht="39.6" x14ac:dyDescent="0.25">
      <c r="A1206" s="248" t="s">
        <v>5051</v>
      </c>
      <c r="B1206" s="255" t="s">
        <v>6713</v>
      </c>
      <c r="C1206" s="256" t="s">
        <v>11307</v>
      </c>
      <c r="D1206" s="255" t="s">
        <v>187</v>
      </c>
      <c r="E1206" s="255" t="s">
        <v>11306</v>
      </c>
      <c r="F1206" s="255" t="s">
        <v>6710</v>
      </c>
      <c r="G1206" s="255"/>
      <c r="H1206" s="254" t="s">
        <v>135</v>
      </c>
      <c r="I1206" s="253">
        <v>1</v>
      </c>
      <c r="J1206" s="252">
        <v>97.71</v>
      </c>
      <c r="K1206" s="252">
        <f>TRUNC(J1206*I1206,2)</f>
        <v>97.71</v>
      </c>
    </row>
    <row r="1207" spans="1:11" ht="13.8" x14ac:dyDescent="0.25">
      <c r="A1207" s="248" t="s">
        <v>5053</v>
      </c>
      <c r="B1207" s="250"/>
      <c r="C1207" s="250"/>
      <c r="D1207" s="250"/>
      <c r="E1207" s="250"/>
      <c r="F1207" s="250"/>
      <c r="G1207" s="251"/>
      <c r="H1207" s="250"/>
      <c r="I1207" s="250" t="s">
        <v>6708</v>
      </c>
      <c r="J1207" s="249"/>
      <c r="K1207" s="249">
        <f>SUM(K1204:K1206)</f>
        <v>121.69</v>
      </c>
    </row>
    <row r="1208" spans="1:11" ht="13.8" x14ac:dyDescent="0.25">
      <c r="A1208" s="248" t="s">
        <v>5054</v>
      </c>
      <c r="B1208" s="247"/>
      <c r="C1208" s="247"/>
      <c r="D1208" s="247"/>
      <c r="E1208" s="247"/>
      <c r="F1208" s="247"/>
      <c r="G1208" s="247"/>
      <c r="H1208" s="247"/>
      <c r="I1208" s="247"/>
      <c r="J1208" s="246"/>
      <c r="K1208" s="246"/>
    </row>
    <row r="1209" spans="1:11" ht="13.8" x14ac:dyDescent="0.25">
      <c r="A1209" s="248" t="s">
        <v>5055</v>
      </c>
      <c r="B1209" s="264" t="s">
        <v>11305</v>
      </c>
      <c r="C1209" s="262" t="s">
        <v>6730</v>
      </c>
      <c r="D1209" s="264" t="s">
        <v>6729</v>
      </c>
      <c r="E1209" s="264" t="s">
        <v>6728</v>
      </c>
      <c r="F1209" s="264" t="s">
        <v>6727</v>
      </c>
      <c r="G1209" s="264"/>
      <c r="H1209" s="263" t="s">
        <v>6726</v>
      </c>
      <c r="I1209" s="262" t="s">
        <v>6725</v>
      </c>
      <c r="J1209" s="261" t="s">
        <v>6724</v>
      </c>
      <c r="K1209" s="261" t="s">
        <v>6723</v>
      </c>
    </row>
    <row r="1210" spans="1:11" ht="26.4" x14ac:dyDescent="0.25">
      <c r="A1210" s="248" t="s">
        <v>5056</v>
      </c>
      <c r="B1210" s="247" t="s">
        <v>6721</v>
      </c>
      <c r="C1210" s="260" t="s">
        <v>11304</v>
      </c>
      <c r="D1210" s="247" t="s">
        <v>6711</v>
      </c>
      <c r="E1210" s="247" t="s">
        <v>11303</v>
      </c>
      <c r="F1210" s="247">
        <v>27</v>
      </c>
      <c r="G1210" s="247"/>
      <c r="H1210" s="259" t="s">
        <v>6413</v>
      </c>
      <c r="I1210" s="258">
        <v>1</v>
      </c>
      <c r="J1210" s="257"/>
      <c r="K1210" s="257"/>
    </row>
    <row r="1211" spans="1:11" ht="26.4" x14ac:dyDescent="0.25">
      <c r="A1211" s="248" t="s">
        <v>5057</v>
      </c>
      <c r="B1211" s="255" t="s">
        <v>6713</v>
      </c>
      <c r="C1211" s="256" t="s">
        <v>6718</v>
      </c>
      <c r="D1211" s="255" t="s">
        <v>6711</v>
      </c>
      <c r="E1211" s="255" t="s">
        <v>6392</v>
      </c>
      <c r="F1211" s="255" t="s">
        <v>6715</v>
      </c>
      <c r="G1211" s="255"/>
      <c r="H1211" s="254" t="s">
        <v>58</v>
      </c>
      <c r="I1211" s="253">
        <v>1.0972999999999999</v>
      </c>
      <c r="J1211" s="252">
        <v>13.47</v>
      </c>
      <c r="K1211" s="252">
        <f t="shared" ref="K1211:K1235" si="28">TRUNC(J1211*I1211,2)</f>
        <v>14.78</v>
      </c>
    </row>
    <row r="1212" spans="1:11" ht="26.4" x14ac:dyDescent="0.25">
      <c r="A1212" s="248" t="s">
        <v>5058</v>
      </c>
      <c r="B1212" s="255" t="s">
        <v>6713</v>
      </c>
      <c r="C1212" s="256" t="s">
        <v>7084</v>
      </c>
      <c r="D1212" s="255" t="s">
        <v>6711</v>
      </c>
      <c r="E1212" s="255" t="s">
        <v>6470</v>
      </c>
      <c r="F1212" s="255" t="s">
        <v>6715</v>
      </c>
      <c r="G1212" s="255"/>
      <c r="H1212" s="254" t="s">
        <v>58</v>
      </c>
      <c r="I1212" s="253">
        <v>0.72</v>
      </c>
      <c r="J1212" s="252">
        <v>19.95</v>
      </c>
      <c r="K1212" s="252">
        <f t="shared" si="28"/>
        <v>14.36</v>
      </c>
    </row>
    <row r="1213" spans="1:11" ht="26.4" x14ac:dyDescent="0.25">
      <c r="A1213" s="248" t="s">
        <v>5059</v>
      </c>
      <c r="B1213" s="255" t="s">
        <v>6713</v>
      </c>
      <c r="C1213" s="256" t="s">
        <v>7082</v>
      </c>
      <c r="D1213" s="255" t="s">
        <v>6711</v>
      </c>
      <c r="E1213" s="255" t="s">
        <v>6471</v>
      </c>
      <c r="F1213" s="255" t="s">
        <v>6715</v>
      </c>
      <c r="G1213" s="255"/>
      <c r="H1213" s="254" t="s">
        <v>58</v>
      </c>
      <c r="I1213" s="253">
        <v>0.32819999999999999</v>
      </c>
      <c r="J1213" s="252">
        <v>19.95</v>
      </c>
      <c r="K1213" s="252">
        <f t="shared" si="28"/>
        <v>6.54</v>
      </c>
    </row>
    <row r="1214" spans="1:11" ht="26.4" x14ac:dyDescent="0.25">
      <c r="A1214" s="248" t="s">
        <v>5060</v>
      </c>
      <c r="B1214" s="255" t="s">
        <v>6713</v>
      </c>
      <c r="C1214" s="256" t="s">
        <v>7292</v>
      </c>
      <c r="D1214" s="255" t="s">
        <v>6711</v>
      </c>
      <c r="E1214" s="255" t="s">
        <v>6433</v>
      </c>
      <c r="F1214" s="255" t="s">
        <v>6715</v>
      </c>
      <c r="G1214" s="255"/>
      <c r="H1214" s="254" t="s">
        <v>58</v>
      </c>
      <c r="I1214" s="253">
        <v>0.1837</v>
      </c>
      <c r="J1214" s="252">
        <v>19.95</v>
      </c>
      <c r="K1214" s="252">
        <f t="shared" si="28"/>
        <v>3.66</v>
      </c>
    </row>
    <row r="1215" spans="1:11" ht="26.4" x14ac:dyDescent="0.25">
      <c r="A1215" s="248" t="s">
        <v>5061</v>
      </c>
      <c r="B1215" s="255" t="s">
        <v>6713</v>
      </c>
      <c r="C1215" s="256" t="s">
        <v>7080</v>
      </c>
      <c r="D1215" s="255" t="s">
        <v>6711</v>
      </c>
      <c r="E1215" s="255" t="s">
        <v>6469</v>
      </c>
      <c r="F1215" s="255" t="s">
        <v>6715</v>
      </c>
      <c r="G1215" s="255"/>
      <c r="H1215" s="254" t="s">
        <v>58</v>
      </c>
      <c r="I1215" s="253">
        <v>5.0700000000000002E-2</v>
      </c>
      <c r="J1215" s="252">
        <v>14.32</v>
      </c>
      <c r="K1215" s="252">
        <f t="shared" si="28"/>
        <v>0.72</v>
      </c>
    </row>
    <row r="1216" spans="1:11" ht="26.4" x14ac:dyDescent="0.25">
      <c r="A1216" s="248" t="s">
        <v>5062</v>
      </c>
      <c r="B1216" s="255" t="s">
        <v>6713</v>
      </c>
      <c r="C1216" s="256" t="s">
        <v>6877</v>
      </c>
      <c r="D1216" s="255" t="s">
        <v>6711</v>
      </c>
      <c r="E1216" s="255" t="s">
        <v>6415</v>
      </c>
      <c r="F1216" s="255" t="s">
        <v>6715</v>
      </c>
      <c r="G1216" s="255"/>
      <c r="H1216" s="254" t="s">
        <v>58</v>
      </c>
      <c r="I1216" s="253">
        <v>0.59440000000000004</v>
      </c>
      <c r="J1216" s="252">
        <v>19.95</v>
      </c>
      <c r="K1216" s="252">
        <f t="shared" si="28"/>
        <v>11.85</v>
      </c>
    </row>
    <row r="1217" spans="1:11" ht="26.4" x14ac:dyDescent="0.25">
      <c r="A1217" s="248" t="s">
        <v>5063</v>
      </c>
      <c r="B1217" s="255" t="s">
        <v>6713</v>
      </c>
      <c r="C1217" s="256" t="s">
        <v>6875</v>
      </c>
      <c r="D1217" s="255" t="s">
        <v>6711</v>
      </c>
      <c r="E1217" s="255" t="s">
        <v>6482</v>
      </c>
      <c r="F1217" s="255" t="s">
        <v>6715</v>
      </c>
      <c r="G1217" s="255"/>
      <c r="H1217" s="254" t="s">
        <v>58</v>
      </c>
      <c r="I1217" s="253">
        <v>0.12670000000000001</v>
      </c>
      <c r="J1217" s="252">
        <v>19.95</v>
      </c>
      <c r="K1217" s="252">
        <f t="shared" si="28"/>
        <v>2.52</v>
      </c>
    </row>
    <row r="1218" spans="1:11" ht="26.4" x14ac:dyDescent="0.25">
      <c r="A1218" s="248" t="s">
        <v>5064</v>
      </c>
      <c r="B1218" s="255" t="s">
        <v>6713</v>
      </c>
      <c r="C1218" s="256" t="s">
        <v>6873</v>
      </c>
      <c r="D1218" s="255" t="s">
        <v>6711</v>
      </c>
      <c r="E1218" s="255" t="s">
        <v>6406</v>
      </c>
      <c r="F1218" s="255" t="s">
        <v>6715</v>
      </c>
      <c r="G1218" s="255"/>
      <c r="H1218" s="254" t="s">
        <v>58</v>
      </c>
      <c r="I1218" s="253">
        <v>3.7222</v>
      </c>
      <c r="J1218" s="252">
        <v>11.93</v>
      </c>
      <c r="K1218" s="252">
        <f t="shared" si="28"/>
        <v>44.4</v>
      </c>
    </row>
    <row r="1219" spans="1:11" ht="26.4" x14ac:dyDescent="0.25">
      <c r="A1219" s="248" t="s">
        <v>5065</v>
      </c>
      <c r="B1219" s="255" t="s">
        <v>6713</v>
      </c>
      <c r="C1219" s="256" t="s">
        <v>8079</v>
      </c>
      <c r="D1219" s="255" t="s">
        <v>6711</v>
      </c>
      <c r="E1219" s="255" t="s">
        <v>6426</v>
      </c>
      <c r="F1219" s="255" t="s">
        <v>6710</v>
      </c>
      <c r="G1219" s="255"/>
      <c r="H1219" s="254" t="s">
        <v>6418</v>
      </c>
      <c r="I1219" s="253">
        <v>7.3333000000000004</v>
      </c>
      <c r="J1219" s="252">
        <v>7.05</v>
      </c>
      <c r="K1219" s="252">
        <f t="shared" si="28"/>
        <v>51.69</v>
      </c>
    </row>
    <row r="1220" spans="1:11" ht="26.4" x14ac:dyDescent="0.25">
      <c r="A1220" s="248" t="s">
        <v>5066</v>
      </c>
      <c r="B1220" s="255" t="s">
        <v>6713</v>
      </c>
      <c r="C1220" s="256" t="s">
        <v>7071</v>
      </c>
      <c r="D1220" s="255" t="s">
        <v>6711</v>
      </c>
      <c r="E1220" s="255" t="s">
        <v>6442</v>
      </c>
      <c r="F1220" s="255" t="s">
        <v>6710</v>
      </c>
      <c r="G1220" s="255"/>
      <c r="H1220" s="254" t="s">
        <v>6418</v>
      </c>
      <c r="I1220" s="253">
        <v>2.9333</v>
      </c>
      <c r="J1220" s="252">
        <v>10.029999999999999</v>
      </c>
      <c r="K1220" s="252">
        <f t="shared" si="28"/>
        <v>29.42</v>
      </c>
    </row>
    <row r="1221" spans="1:11" ht="26.4" x14ac:dyDescent="0.25">
      <c r="A1221" s="248" t="s">
        <v>5067</v>
      </c>
      <c r="B1221" s="255" t="s">
        <v>6713</v>
      </c>
      <c r="C1221" s="256" t="s">
        <v>8310</v>
      </c>
      <c r="D1221" s="255" t="s">
        <v>6711</v>
      </c>
      <c r="E1221" s="255" t="s">
        <v>6563</v>
      </c>
      <c r="F1221" s="255" t="s">
        <v>6710</v>
      </c>
      <c r="G1221" s="255"/>
      <c r="H1221" s="254" t="s">
        <v>6418</v>
      </c>
      <c r="I1221" s="253">
        <v>1.37E-2</v>
      </c>
      <c r="J1221" s="252">
        <v>18.79</v>
      </c>
      <c r="K1221" s="252">
        <f t="shared" si="28"/>
        <v>0.25</v>
      </c>
    </row>
    <row r="1222" spans="1:11" ht="26.4" x14ac:dyDescent="0.25">
      <c r="A1222" s="248" t="s">
        <v>5068</v>
      </c>
      <c r="B1222" s="255" t="s">
        <v>6713</v>
      </c>
      <c r="C1222" s="256" t="s">
        <v>7066</v>
      </c>
      <c r="D1222" s="255" t="s">
        <v>6711</v>
      </c>
      <c r="E1222" s="255" t="s">
        <v>6462</v>
      </c>
      <c r="F1222" s="255" t="s">
        <v>6710</v>
      </c>
      <c r="G1222" s="255"/>
      <c r="H1222" s="254" t="s">
        <v>6418</v>
      </c>
      <c r="I1222" s="253">
        <v>0.1867</v>
      </c>
      <c r="J1222" s="252">
        <v>21.7</v>
      </c>
      <c r="K1222" s="252">
        <f t="shared" si="28"/>
        <v>4.05</v>
      </c>
    </row>
    <row r="1223" spans="1:11" ht="26.4" x14ac:dyDescent="0.25">
      <c r="A1223" s="248" t="s">
        <v>5069</v>
      </c>
      <c r="B1223" s="255" t="s">
        <v>6713</v>
      </c>
      <c r="C1223" s="256" t="s">
        <v>7064</v>
      </c>
      <c r="D1223" s="255" t="s">
        <v>6711</v>
      </c>
      <c r="E1223" s="255" t="s">
        <v>6459</v>
      </c>
      <c r="F1223" s="255" t="s">
        <v>6710</v>
      </c>
      <c r="G1223" s="255"/>
      <c r="H1223" s="254" t="s">
        <v>6870</v>
      </c>
      <c r="I1223" s="253">
        <v>9.5299999999999996E-2</v>
      </c>
      <c r="J1223" s="252">
        <v>158.35</v>
      </c>
      <c r="K1223" s="252">
        <f t="shared" si="28"/>
        <v>15.09</v>
      </c>
    </row>
    <row r="1224" spans="1:11" ht="26.4" x14ac:dyDescent="0.25">
      <c r="A1224" s="248" t="s">
        <v>5070</v>
      </c>
      <c r="B1224" s="255" t="s">
        <v>6713</v>
      </c>
      <c r="C1224" s="256" t="s">
        <v>6871</v>
      </c>
      <c r="D1224" s="255" t="s">
        <v>6711</v>
      </c>
      <c r="E1224" s="255" t="s">
        <v>6417</v>
      </c>
      <c r="F1224" s="255" t="s">
        <v>6710</v>
      </c>
      <c r="G1224" s="255"/>
      <c r="H1224" s="254" t="s">
        <v>6870</v>
      </c>
      <c r="I1224" s="253">
        <v>2.1100000000000001E-2</v>
      </c>
      <c r="J1224" s="252">
        <v>166.32</v>
      </c>
      <c r="K1224" s="252">
        <f t="shared" si="28"/>
        <v>3.5</v>
      </c>
    </row>
    <row r="1225" spans="1:11" ht="26.4" x14ac:dyDescent="0.25">
      <c r="A1225" s="248" t="s">
        <v>5071</v>
      </c>
      <c r="B1225" s="255" t="s">
        <v>6713</v>
      </c>
      <c r="C1225" s="256" t="s">
        <v>7062</v>
      </c>
      <c r="D1225" s="255" t="s">
        <v>6711</v>
      </c>
      <c r="E1225" s="255" t="s">
        <v>6463</v>
      </c>
      <c r="F1225" s="255" t="s">
        <v>6710</v>
      </c>
      <c r="G1225" s="255"/>
      <c r="H1225" s="254" t="s">
        <v>6870</v>
      </c>
      <c r="I1225" s="253">
        <v>2.8199999999999999E-2</v>
      </c>
      <c r="J1225" s="252">
        <v>127.51</v>
      </c>
      <c r="K1225" s="252">
        <f t="shared" si="28"/>
        <v>3.59</v>
      </c>
    </row>
    <row r="1226" spans="1:11" ht="26.4" x14ac:dyDescent="0.25">
      <c r="A1226" s="248" t="s">
        <v>5072</v>
      </c>
      <c r="B1226" s="255" t="s">
        <v>6713</v>
      </c>
      <c r="C1226" s="256" t="s">
        <v>7060</v>
      </c>
      <c r="D1226" s="255" t="s">
        <v>6711</v>
      </c>
      <c r="E1226" s="255" t="s">
        <v>6464</v>
      </c>
      <c r="F1226" s="255" t="s">
        <v>6710</v>
      </c>
      <c r="G1226" s="255"/>
      <c r="H1226" s="254" t="s">
        <v>6870</v>
      </c>
      <c r="I1226" s="253">
        <v>7.6899999999999996E-2</v>
      </c>
      <c r="J1226" s="252">
        <v>126.67</v>
      </c>
      <c r="K1226" s="252">
        <f t="shared" si="28"/>
        <v>9.74</v>
      </c>
    </row>
    <row r="1227" spans="1:11" ht="26.4" x14ac:dyDescent="0.25">
      <c r="A1227" s="248" t="s">
        <v>5073</v>
      </c>
      <c r="B1227" s="255" t="s">
        <v>6713</v>
      </c>
      <c r="C1227" s="256" t="s">
        <v>6868</v>
      </c>
      <c r="D1227" s="255" t="s">
        <v>6711</v>
      </c>
      <c r="E1227" s="255" t="s">
        <v>6584</v>
      </c>
      <c r="F1227" s="255" t="s">
        <v>6710</v>
      </c>
      <c r="G1227" s="255"/>
      <c r="H1227" s="254" t="s">
        <v>6418</v>
      </c>
      <c r="I1227" s="253">
        <v>3.1627000000000001</v>
      </c>
      <c r="J1227" s="252">
        <v>0.86</v>
      </c>
      <c r="K1227" s="252">
        <f t="shared" si="28"/>
        <v>2.71</v>
      </c>
    </row>
    <row r="1228" spans="1:11" ht="26.4" x14ac:dyDescent="0.25">
      <c r="A1228" s="248" t="s">
        <v>5074</v>
      </c>
      <c r="B1228" s="255" t="s">
        <v>6713</v>
      </c>
      <c r="C1228" s="256" t="s">
        <v>6866</v>
      </c>
      <c r="D1228" s="255" t="s">
        <v>6711</v>
      </c>
      <c r="E1228" s="255" t="s">
        <v>6419</v>
      </c>
      <c r="F1228" s="255" t="s">
        <v>6710</v>
      </c>
      <c r="G1228" s="255"/>
      <c r="H1228" s="254" t="s">
        <v>6418</v>
      </c>
      <c r="I1228" s="253">
        <v>36.555399999999999</v>
      </c>
      <c r="J1228" s="252">
        <v>0.56000000000000005</v>
      </c>
      <c r="K1228" s="252">
        <f t="shared" si="28"/>
        <v>20.47</v>
      </c>
    </row>
    <row r="1229" spans="1:11" ht="26.4" x14ac:dyDescent="0.25">
      <c r="A1229" s="248" t="s">
        <v>5075</v>
      </c>
      <c r="B1229" s="255" t="s">
        <v>6713</v>
      </c>
      <c r="C1229" s="256" t="s">
        <v>6860</v>
      </c>
      <c r="D1229" s="255" t="s">
        <v>6711</v>
      </c>
      <c r="E1229" s="255" t="s">
        <v>6508</v>
      </c>
      <c r="F1229" s="255" t="s">
        <v>6710</v>
      </c>
      <c r="G1229" s="255"/>
      <c r="H1229" s="254" t="s">
        <v>6423</v>
      </c>
      <c r="I1229" s="253">
        <v>4.2200000000000001E-2</v>
      </c>
      <c r="J1229" s="252">
        <v>1.02</v>
      </c>
      <c r="K1229" s="252">
        <f t="shared" si="28"/>
        <v>0.04</v>
      </c>
    </row>
    <row r="1230" spans="1:11" ht="26.4" x14ac:dyDescent="0.25">
      <c r="A1230" s="248" t="s">
        <v>5076</v>
      </c>
      <c r="B1230" s="255" t="s">
        <v>6713</v>
      </c>
      <c r="C1230" s="256" t="s">
        <v>11302</v>
      </c>
      <c r="D1230" s="255" t="s">
        <v>6711</v>
      </c>
      <c r="E1230" s="255" t="s">
        <v>11301</v>
      </c>
      <c r="F1230" s="255" t="s">
        <v>6710</v>
      </c>
      <c r="G1230" s="255"/>
      <c r="H1230" s="254" t="s">
        <v>6492</v>
      </c>
      <c r="I1230" s="253">
        <v>0.57969999999999999</v>
      </c>
      <c r="J1230" s="252">
        <v>2.67</v>
      </c>
      <c r="K1230" s="252">
        <f t="shared" si="28"/>
        <v>1.54</v>
      </c>
    </row>
    <row r="1231" spans="1:11" ht="26.4" x14ac:dyDescent="0.25">
      <c r="A1231" s="248" t="s">
        <v>5077</v>
      </c>
      <c r="B1231" s="255" t="s">
        <v>6713</v>
      </c>
      <c r="C1231" s="256" t="s">
        <v>7054</v>
      </c>
      <c r="D1231" s="255" t="s">
        <v>6711</v>
      </c>
      <c r="E1231" s="255" t="s">
        <v>6460</v>
      </c>
      <c r="F1231" s="255" t="s">
        <v>6710</v>
      </c>
      <c r="G1231" s="255"/>
      <c r="H1231" s="254" t="s">
        <v>6413</v>
      </c>
      <c r="I1231" s="253">
        <v>0.75800000000000001</v>
      </c>
      <c r="J1231" s="252">
        <v>8.41</v>
      </c>
      <c r="K1231" s="252">
        <f t="shared" si="28"/>
        <v>6.37</v>
      </c>
    </row>
    <row r="1232" spans="1:11" ht="26.4" x14ac:dyDescent="0.25">
      <c r="A1232" s="248" t="s">
        <v>5078</v>
      </c>
      <c r="B1232" s="255" t="s">
        <v>6713</v>
      </c>
      <c r="C1232" s="256" t="s">
        <v>7052</v>
      </c>
      <c r="D1232" s="255" t="s">
        <v>6711</v>
      </c>
      <c r="E1232" s="255" t="s">
        <v>6461</v>
      </c>
      <c r="F1232" s="255" t="s">
        <v>6710</v>
      </c>
      <c r="G1232" s="255"/>
      <c r="H1232" s="254" t="s">
        <v>6418</v>
      </c>
      <c r="I1232" s="253">
        <v>7.8200000000000006E-2</v>
      </c>
      <c r="J1232" s="252">
        <v>22.28</v>
      </c>
      <c r="K1232" s="252">
        <f t="shared" si="28"/>
        <v>1.74</v>
      </c>
    </row>
    <row r="1233" spans="1:11" ht="26.4" x14ac:dyDescent="0.25">
      <c r="A1233" s="248" t="s">
        <v>5079</v>
      </c>
      <c r="B1233" s="255" t="s">
        <v>6713</v>
      </c>
      <c r="C1233" s="256" t="s">
        <v>7045</v>
      </c>
      <c r="D1233" s="255" t="s">
        <v>6711</v>
      </c>
      <c r="E1233" s="255" t="s">
        <v>6430</v>
      </c>
      <c r="F1233" s="255" t="s">
        <v>6710</v>
      </c>
      <c r="G1233" s="255"/>
      <c r="H1233" s="254" t="s">
        <v>6413</v>
      </c>
      <c r="I1233" s="253">
        <v>1.0219</v>
      </c>
      <c r="J1233" s="252">
        <v>12.79</v>
      </c>
      <c r="K1233" s="252">
        <f t="shared" si="28"/>
        <v>13.07</v>
      </c>
    </row>
    <row r="1234" spans="1:11" ht="26.4" x14ac:dyDescent="0.25">
      <c r="A1234" s="248" t="s">
        <v>5080</v>
      </c>
      <c r="B1234" s="255" t="s">
        <v>6713</v>
      </c>
      <c r="C1234" s="256" t="s">
        <v>7176</v>
      </c>
      <c r="D1234" s="255" t="s">
        <v>6711</v>
      </c>
      <c r="E1234" s="255" t="s">
        <v>7175</v>
      </c>
      <c r="F1234" s="255" t="s">
        <v>6710</v>
      </c>
      <c r="G1234" s="255"/>
      <c r="H1234" s="254" t="s">
        <v>6423</v>
      </c>
      <c r="I1234" s="253">
        <v>28.588000000000001</v>
      </c>
      <c r="J1234" s="252">
        <v>0.36</v>
      </c>
      <c r="K1234" s="252">
        <f t="shared" si="28"/>
        <v>10.29</v>
      </c>
    </row>
    <row r="1235" spans="1:11" ht="26.4" x14ac:dyDescent="0.25">
      <c r="A1235" s="248" t="s">
        <v>5081</v>
      </c>
      <c r="B1235" s="255" t="s">
        <v>6713</v>
      </c>
      <c r="C1235" s="256" t="s">
        <v>8664</v>
      </c>
      <c r="D1235" s="255" t="s">
        <v>6711</v>
      </c>
      <c r="E1235" s="255" t="s">
        <v>8663</v>
      </c>
      <c r="F1235" s="255" t="s">
        <v>6710</v>
      </c>
      <c r="G1235" s="255"/>
      <c r="H1235" s="254" t="s">
        <v>6499</v>
      </c>
      <c r="I1235" s="253">
        <v>6.7599999999999993E-2</v>
      </c>
      <c r="J1235" s="252">
        <v>23.35</v>
      </c>
      <c r="K1235" s="252">
        <f t="shared" si="28"/>
        <v>1.57</v>
      </c>
    </row>
    <row r="1236" spans="1:11" ht="13.8" x14ac:dyDescent="0.25">
      <c r="A1236" s="248" t="s">
        <v>5083</v>
      </c>
      <c r="B1236" s="250"/>
      <c r="C1236" s="250"/>
      <c r="D1236" s="250"/>
      <c r="E1236" s="250"/>
      <c r="F1236" s="250"/>
      <c r="G1236" s="251"/>
      <c r="H1236" s="250"/>
      <c r="I1236" s="250" t="s">
        <v>6708</v>
      </c>
      <c r="J1236" s="249"/>
      <c r="K1236" s="249">
        <f>SUM(K1211:K1235)</f>
        <v>273.96000000000004</v>
      </c>
    </row>
    <row r="1237" spans="1:11" ht="13.8" x14ac:dyDescent="0.25">
      <c r="A1237" s="248" t="s">
        <v>5084</v>
      </c>
      <c r="B1237" s="247"/>
      <c r="C1237" s="247"/>
      <c r="D1237" s="247"/>
      <c r="E1237" s="247"/>
      <c r="F1237" s="247"/>
      <c r="G1237" s="247"/>
      <c r="H1237" s="247"/>
      <c r="I1237" s="247"/>
      <c r="J1237" s="246"/>
      <c r="K1237" s="246"/>
    </row>
    <row r="1238" spans="1:11" ht="13.8" x14ac:dyDescent="0.25">
      <c r="A1238" s="248" t="s">
        <v>5085</v>
      </c>
      <c r="B1238" s="264" t="s">
        <v>11300</v>
      </c>
      <c r="C1238" s="262" t="s">
        <v>6730</v>
      </c>
      <c r="D1238" s="264" t="s">
        <v>6729</v>
      </c>
      <c r="E1238" s="264" t="s">
        <v>6728</v>
      </c>
      <c r="F1238" s="264" t="s">
        <v>6727</v>
      </c>
      <c r="G1238" s="264"/>
      <c r="H1238" s="263" t="s">
        <v>6726</v>
      </c>
      <c r="I1238" s="262" t="s">
        <v>6725</v>
      </c>
      <c r="J1238" s="261" t="s">
        <v>6724</v>
      </c>
      <c r="K1238" s="261" t="s">
        <v>6723</v>
      </c>
    </row>
    <row r="1239" spans="1:11" ht="26.4" x14ac:dyDescent="0.25">
      <c r="A1239" s="248" t="s">
        <v>5086</v>
      </c>
      <c r="B1239" s="247" t="s">
        <v>6721</v>
      </c>
      <c r="C1239" s="260" t="s">
        <v>11299</v>
      </c>
      <c r="D1239" s="247" t="s">
        <v>187</v>
      </c>
      <c r="E1239" s="247" t="s">
        <v>631</v>
      </c>
      <c r="F1239" s="247" t="s">
        <v>8601</v>
      </c>
      <c r="G1239" s="247"/>
      <c r="H1239" s="259" t="s">
        <v>6492</v>
      </c>
      <c r="I1239" s="258">
        <v>1</v>
      </c>
      <c r="J1239" s="257">
        <v>0</v>
      </c>
      <c r="K1239" s="257">
        <f>TRUNC(J1239*I1239,2)</f>
        <v>0</v>
      </c>
    </row>
    <row r="1240" spans="1:11" ht="26.4" x14ac:dyDescent="0.25">
      <c r="A1240" s="248" t="s">
        <v>5087</v>
      </c>
      <c r="B1240" s="268" t="s">
        <v>6797</v>
      </c>
      <c r="C1240" s="269" t="s">
        <v>8599</v>
      </c>
      <c r="D1240" s="268" t="s">
        <v>187</v>
      </c>
      <c r="E1240" s="268" t="s">
        <v>8598</v>
      </c>
      <c r="F1240" s="268" t="s">
        <v>6794</v>
      </c>
      <c r="G1240" s="268"/>
      <c r="H1240" s="267" t="s">
        <v>147</v>
      </c>
      <c r="I1240" s="266">
        <v>0.96</v>
      </c>
      <c r="J1240" s="265">
        <v>26.76</v>
      </c>
      <c r="K1240" s="265">
        <f>TRUNC(J1240*I1240,2)</f>
        <v>25.68</v>
      </c>
    </row>
    <row r="1241" spans="1:11" ht="26.4" x14ac:dyDescent="0.25">
      <c r="A1241" s="248" t="s">
        <v>5088</v>
      </c>
      <c r="B1241" s="268" t="s">
        <v>6797</v>
      </c>
      <c r="C1241" s="269" t="s">
        <v>7146</v>
      </c>
      <c r="D1241" s="268" t="s">
        <v>187</v>
      </c>
      <c r="E1241" s="268" t="s">
        <v>1443</v>
      </c>
      <c r="F1241" s="268" t="s">
        <v>6794</v>
      </c>
      <c r="G1241" s="268"/>
      <c r="H1241" s="267" t="s">
        <v>147</v>
      </c>
      <c r="I1241" s="266">
        <v>0.4</v>
      </c>
      <c r="J1241" s="265">
        <v>17.38</v>
      </c>
      <c r="K1241" s="265">
        <f>TRUNC(J1241*I1241,2)</f>
        <v>6.95</v>
      </c>
    </row>
    <row r="1242" spans="1:11" ht="13.8" x14ac:dyDescent="0.25">
      <c r="A1242" s="248" t="s">
        <v>5089</v>
      </c>
      <c r="B1242" s="255" t="s">
        <v>6713</v>
      </c>
      <c r="C1242" s="256" t="s">
        <v>11298</v>
      </c>
      <c r="D1242" s="255" t="s">
        <v>187</v>
      </c>
      <c r="E1242" s="255" t="s">
        <v>11297</v>
      </c>
      <c r="F1242" s="255" t="s">
        <v>6710</v>
      </c>
      <c r="G1242" s="255"/>
      <c r="H1242" s="254" t="s">
        <v>6411</v>
      </c>
      <c r="I1242" s="253">
        <v>0.42699999999999999</v>
      </c>
      <c r="J1242" s="252">
        <v>16.600000000000001</v>
      </c>
      <c r="K1242" s="252">
        <f>TRUNC(J1242*I1242,2)</f>
        <v>7.08</v>
      </c>
    </row>
    <row r="1243" spans="1:11" ht="13.8" x14ac:dyDescent="0.25">
      <c r="A1243" s="248" t="s">
        <v>5090</v>
      </c>
      <c r="B1243" s="255" t="s">
        <v>6713</v>
      </c>
      <c r="C1243" s="256" t="s">
        <v>8589</v>
      </c>
      <c r="D1243" s="255" t="s">
        <v>187</v>
      </c>
      <c r="E1243" s="255" t="s">
        <v>8588</v>
      </c>
      <c r="F1243" s="255" t="s">
        <v>6710</v>
      </c>
      <c r="G1243" s="255"/>
      <c r="H1243" s="254" t="s">
        <v>135</v>
      </c>
      <c r="I1243" s="253">
        <v>0.23</v>
      </c>
      <c r="J1243" s="252">
        <v>7.55</v>
      </c>
      <c r="K1243" s="252">
        <f>TRUNC(J1243*I1243,2)</f>
        <v>1.73</v>
      </c>
    </row>
    <row r="1244" spans="1:11" ht="13.8" x14ac:dyDescent="0.25">
      <c r="A1244" s="248" t="s">
        <v>5092</v>
      </c>
      <c r="B1244" s="250"/>
      <c r="C1244" s="250"/>
      <c r="D1244" s="250"/>
      <c r="E1244" s="250"/>
      <c r="F1244" s="250"/>
      <c r="G1244" s="251"/>
      <c r="H1244" s="250"/>
      <c r="I1244" s="250" t="s">
        <v>6708</v>
      </c>
      <c r="J1244" s="249"/>
      <c r="K1244" s="249">
        <f>SUM(K1240:K1243)</f>
        <v>41.44</v>
      </c>
    </row>
    <row r="1245" spans="1:11" ht="13.8" x14ac:dyDescent="0.25">
      <c r="A1245" s="248" t="s">
        <v>5093</v>
      </c>
      <c r="B1245" s="247"/>
      <c r="C1245" s="247"/>
      <c r="D1245" s="247"/>
      <c r="E1245" s="247"/>
      <c r="F1245" s="247"/>
      <c r="G1245" s="247"/>
      <c r="H1245" s="247"/>
      <c r="I1245" s="247"/>
      <c r="J1245" s="246"/>
      <c r="K1245" s="246"/>
    </row>
    <row r="1246" spans="1:11" ht="13.8" x14ac:dyDescent="0.25">
      <c r="A1246" s="248" t="s">
        <v>5094</v>
      </c>
      <c r="B1246" s="264" t="s">
        <v>11296</v>
      </c>
      <c r="C1246" s="262" t="s">
        <v>6730</v>
      </c>
      <c r="D1246" s="264" t="s">
        <v>6729</v>
      </c>
      <c r="E1246" s="264" t="s">
        <v>6728</v>
      </c>
      <c r="F1246" s="264" t="s">
        <v>6727</v>
      </c>
      <c r="G1246" s="264"/>
      <c r="H1246" s="263" t="s">
        <v>6726</v>
      </c>
      <c r="I1246" s="262" t="s">
        <v>6725</v>
      </c>
      <c r="J1246" s="261" t="s">
        <v>6724</v>
      </c>
      <c r="K1246" s="261" t="s">
        <v>6723</v>
      </c>
    </row>
    <row r="1247" spans="1:11" ht="52.8" x14ac:dyDescent="0.25">
      <c r="A1247" s="248" t="s">
        <v>5095</v>
      </c>
      <c r="B1247" s="247" t="s">
        <v>6721</v>
      </c>
      <c r="C1247" s="260" t="s">
        <v>11295</v>
      </c>
      <c r="D1247" s="247" t="s">
        <v>6711</v>
      </c>
      <c r="E1247" s="247" t="s">
        <v>11294</v>
      </c>
      <c r="F1247" s="247">
        <v>27</v>
      </c>
      <c r="G1247" s="247"/>
      <c r="H1247" s="259" t="s">
        <v>6413</v>
      </c>
      <c r="I1247" s="258">
        <v>1</v>
      </c>
      <c r="J1247" s="257"/>
      <c r="K1247" s="257"/>
    </row>
    <row r="1248" spans="1:11" ht="26.4" x14ac:dyDescent="0.25">
      <c r="A1248" s="248" t="s">
        <v>5096</v>
      </c>
      <c r="B1248" s="255" t="s">
        <v>6713</v>
      </c>
      <c r="C1248" s="256" t="s">
        <v>7080</v>
      </c>
      <c r="D1248" s="255" t="s">
        <v>6711</v>
      </c>
      <c r="E1248" s="255" t="s">
        <v>6469</v>
      </c>
      <c r="F1248" s="255" t="s">
        <v>6715</v>
      </c>
      <c r="G1248" s="255"/>
      <c r="H1248" s="254" t="s">
        <v>58</v>
      </c>
      <c r="I1248" s="253">
        <v>0.2316</v>
      </c>
      <c r="J1248" s="252">
        <v>14.32</v>
      </c>
      <c r="K1248" s="252">
        <f t="shared" ref="K1248:K1262" si="29">TRUNC(J1248*I1248,2)</f>
        <v>3.31</v>
      </c>
    </row>
    <row r="1249" spans="1:11" ht="26.4" x14ac:dyDescent="0.25">
      <c r="A1249" s="248" t="s">
        <v>5097</v>
      </c>
      <c r="B1249" s="255" t="s">
        <v>6713</v>
      </c>
      <c r="C1249" s="256" t="s">
        <v>6877</v>
      </c>
      <c r="D1249" s="255" t="s">
        <v>6711</v>
      </c>
      <c r="E1249" s="255" t="s">
        <v>6415</v>
      </c>
      <c r="F1249" s="255" t="s">
        <v>6715</v>
      </c>
      <c r="G1249" s="255"/>
      <c r="H1249" s="254" t="s">
        <v>58</v>
      </c>
      <c r="I1249" s="253">
        <v>0.22900000000000001</v>
      </c>
      <c r="J1249" s="252">
        <v>19.95</v>
      </c>
      <c r="K1249" s="252">
        <f t="shared" si="29"/>
        <v>4.5599999999999996</v>
      </c>
    </row>
    <row r="1250" spans="1:11" ht="26.4" x14ac:dyDescent="0.25">
      <c r="A1250" s="248" t="s">
        <v>5098</v>
      </c>
      <c r="B1250" s="255" t="s">
        <v>6713</v>
      </c>
      <c r="C1250" s="256" t="s">
        <v>6873</v>
      </c>
      <c r="D1250" s="255" t="s">
        <v>6711</v>
      </c>
      <c r="E1250" s="255" t="s">
        <v>6406</v>
      </c>
      <c r="F1250" s="255" t="s">
        <v>6715</v>
      </c>
      <c r="G1250" s="255"/>
      <c r="H1250" s="254" t="s">
        <v>58</v>
      </c>
      <c r="I1250" s="253">
        <v>0.64229999999999998</v>
      </c>
      <c r="J1250" s="252">
        <v>11.93</v>
      </c>
      <c r="K1250" s="252">
        <f t="shared" si="29"/>
        <v>7.66</v>
      </c>
    </row>
    <row r="1251" spans="1:11" ht="26.4" x14ac:dyDescent="0.25">
      <c r="A1251" s="248" t="s">
        <v>5099</v>
      </c>
      <c r="B1251" s="255" t="s">
        <v>6713</v>
      </c>
      <c r="C1251" s="256" t="s">
        <v>7064</v>
      </c>
      <c r="D1251" s="255" t="s">
        <v>6711</v>
      </c>
      <c r="E1251" s="255" t="s">
        <v>6459</v>
      </c>
      <c r="F1251" s="255" t="s">
        <v>6710</v>
      </c>
      <c r="G1251" s="255"/>
      <c r="H1251" s="254" t="s">
        <v>6870</v>
      </c>
      <c r="I1251" s="253">
        <v>3.6600000000000001E-2</v>
      </c>
      <c r="J1251" s="252">
        <v>158.35</v>
      </c>
      <c r="K1251" s="252">
        <f t="shared" si="29"/>
        <v>5.79</v>
      </c>
    </row>
    <row r="1252" spans="1:11" ht="26.4" x14ac:dyDescent="0.25">
      <c r="A1252" s="248" t="s">
        <v>5100</v>
      </c>
      <c r="B1252" s="255" t="s">
        <v>6713</v>
      </c>
      <c r="C1252" s="256" t="s">
        <v>7244</v>
      </c>
      <c r="D1252" s="255" t="s">
        <v>6711</v>
      </c>
      <c r="E1252" s="255" t="s">
        <v>7243</v>
      </c>
      <c r="F1252" s="255" t="s">
        <v>6710</v>
      </c>
      <c r="G1252" s="255"/>
      <c r="H1252" s="254" t="s">
        <v>6870</v>
      </c>
      <c r="I1252" s="253">
        <v>3.7600000000000001E-2</v>
      </c>
      <c r="J1252" s="252">
        <v>134.84</v>
      </c>
      <c r="K1252" s="252">
        <f t="shared" si="29"/>
        <v>5.0599999999999996</v>
      </c>
    </row>
    <row r="1253" spans="1:11" ht="26.4" x14ac:dyDescent="0.25">
      <c r="A1253" s="248" t="s">
        <v>5101</v>
      </c>
      <c r="B1253" s="255" t="s">
        <v>6713</v>
      </c>
      <c r="C1253" s="256" t="s">
        <v>11293</v>
      </c>
      <c r="D1253" s="255" t="s">
        <v>6711</v>
      </c>
      <c r="E1253" s="255" t="s">
        <v>11292</v>
      </c>
      <c r="F1253" s="255" t="s">
        <v>6710</v>
      </c>
      <c r="G1253" s="255"/>
      <c r="H1253" s="254" t="s">
        <v>6418</v>
      </c>
      <c r="I1253" s="253">
        <v>1.0699999999999999E-2</v>
      </c>
      <c r="J1253" s="252">
        <v>8.43</v>
      </c>
      <c r="K1253" s="252">
        <f t="shared" si="29"/>
        <v>0.09</v>
      </c>
    </row>
    <row r="1254" spans="1:11" ht="26.4" x14ac:dyDescent="0.25">
      <c r="A1254" s="248" t="s">
        <v>5102</v>
      </c>
      <c r="B1254" s="255" t="s">
        <v>6713</v>
      </c>
      <c r="C1254" s="256" t="s">
        <v>6866</v>
      </c>
      <c r="D1254" s="255" t="s">
        <v>6711</v>
      </c>
      <c r="E1254" s="255" t="s">
        <v>6419</v>
      </c>
      <c r="F1254" s="255" t="s">
        <v>6710</v>
      </c>
      <c r="G1254" s="255"/>
      <c r="H1254" s="254" t="s">
        <v>6418</v>
      </c>
      <c r="I1254" s="253">
        <v>12.396100000000001</v>
      </c>
      <c r="J1254" s="252">
        <v>0.56000000000000005</v>
      </c>
      <c r="K1254" s="252">
        <f t="shared" si="29"/>
        <v>6.94</v>
      </c>
    </row>
    <row r="1255" spans="1:11" ht="26.4" x14ac:dyDescent="0.25">
      <c r="A1255" s="248" t="s">
        <v>5103</v>
      </c>
      <c r="B1255" s="255" t="s">
        <v>6713</v>
      </c>
      <c r="C1255" s="256" t="s">
        <v>7273</v>
      </c>
      <c r="D1255" s="255" t="s">
        <v>6711</v>
      </c>
      <c r="E1255" s="255" t="s">
        <v>6441</v>
      </c>
      <c r="F1255" s="255" t="s">
        <v>6710</v>
      </c>
      <c r="G1255" s="255"/>
      <c r="H1255" s="254" t="s">
        <v>6423</v>
      </c>
      <c r="I1255" s="253">
        <v>2.0000000000000001E-4</v>
      </c>
      <c r="J1255" s="252">
        <v>9.73</v>
      </c>
      <c r="K1255" s="272">
        <f t="shared" si="29"/>
        <v>0</v>
      </c>
    </row>
    <row r="1256" spans="1:11" ht="26.4" x14ac:dyDescent="0.25">
      <c r="A1256" s="248" t="s">
        <v>5104</v>
      </c>
      <c r="B1256" s="255" t="s">
        <v>6713</v>
      </c>
      <c r="C1256" s="256" t="s">
        <v>7271</v>
      </c>
      <c r="D1256" s="255" t="s">
        <v>6711</v>
      </c>
      <c r="E1256" s="255" t="s">
        <v>6445</v>
      </c>
      <c r="F1256" s="255" t="s">
        <v>6710</v>
      </c>
      <c r="G1256" s="255"/>
      <c r="H1256" s="254" t="s">
        <v>6423</v>
      </c>
      <c r="I1256" s="253">
        <v>1E-4</v>
      </c>
      <c r="J1256" s="252">
        <v>13.47</v>
      </c>
      <c r="K1256" s="272">
        <f t="shared" si="29"/>
        <v>0</v>
      </c>
    </row>
    <row r="1257" spans="1:11" ht="26.4" x14ac:dyDescent="0.25">
      <c r="A1257" s="248" t="s">
        <v>5105</v>
      </c>
      <c r="B1257" s="255" t="s">
        <v>6713</v>
      </c>
      <c r="C1257" s="256" t="s">
        <v>7269</v>
      </c>
      <c r="D1257" s="255" t="s">
        <v>6711</v>
      </c>
      <c r="E1257" s="255" t="s">
        <v>6444</v>
      </c>
      <c r="F1257" s="255" t="s">
        <v>6710</v>
      </c>
      <c r="G1257" s="255"/>
      <c r="H1257" s="254" t="s">
        <v>6418</v>
      </c>
      <c r="I1257" s="253">
        <v>1E-4</v>
      </c>
      <c r="J1257" s="252">
        <v>24.97</v>
      </c>
      <c r="K1257" s="272">
        <f t="shared" si="29"/>
        <v>0</v>
      </c>
    </row>
    <row r="1258" spans="1:11" ht="26.4" x14ac:dyDescent="0.25">
      <c r="A1258" s="248" t="s">
        <v>5106</v>
      </c>
      <c r="B1258" s="255" t="s">
        <v>6713</v>
      </c>
      <c r="C1258" s="256" t="s">
        <v>11291</v>
      </c>
      <c r="D1258" s="255" t="s">
        <v>6711</v>
      </c>
      <c r="E1258" s="255" t="s">
        <v>6439</v>
      </c>
      <c r="F1258" s="255" t="s">
        <v>6710</v>
      </c>
      <c r="G1258" s="255"/>
      <c r="H1258" s="254" t="s">
        <v>6423</v>
      </c>
      <c r="I1258" s="253">
        <v>1</v>
      </c>
      <c r="J1258" s="252">
        <v>0.16</v>
      </c>
      <c r="K1258" s="252">
        <f t="shared" si="29"/>
        <v>0.16</v>
      </c>
    </row>
    <row r="1259" spans="1:11" ht="26.4" x14ac:dyDescent="0.25">
      <c r="A1259" s="248" t="s">
        <v>5107</v>
      </c>
      <c r="B1259" s="255" t="s">
        <v>6713</v>
      </c>
      <c r="C1259" s="256" t="s">
        <v>6862</v>
      </c>
      <c r="D1259" s="255" t="s">
        <v>6711</v>
      </c>
      <c r="E1259" s="255" t="s">
        <v>6446</v>
      </c>
      <c r="F1259" s="255" t="s">
        <v>6710</v>
      </c>
      <c r="G1259" s="255"/>
      <c r="H1259" s="254" t="s">
        <v>6423</v>
      </c>
      <c r="I1259" s="253">
        <v>2.9999999999999997E-4</v>
      </c>
      <c r="J1259" s="252">
        <v>2.42</v>
      </c>
      <c r="K1259" s="252">
        <f t="shared" si="29"/>
        <v>0</v>
      </c>
    </row>
    <row r="1260" spans="1:11" ht="26.4" x14ac:dyDescent="0.25">
      <c r="A1260" s="248" t="s">
        <v>5108</v>
      </c>
      <c r="B1260" s="255" t="s">
        <v>6713</v>
      </c>
      <c r="C1260" s="256" t="s">
        <v>7260</v>
      </c>
      <c r="D1260" s="255" t="s">
        <v>6711</v>
      </c>
      <c r="E1260" s="255" t="s">
        <v>6447</v>
      </c>
      <c r="F1260" s="255" t="s">
        <v>6710</v>
      </c>
      <c r="G1260" s="255"/>
      <c r="H1260" s="254" t="s">
        <v>6418</v>
      </c>
      <c r="I1260" s="253">
        <v>1E-4</v>
      </c>
      <c r="J1260" s="252">
        <v>30.12</v>
      </c>
      <c r="K1260" s="252">
        <f t="shared" si="29"/>
        <v>0</v>
      </c>
    </row>
    <row r="1261" spans="1:11" ht="39.6" x14ac:dyDescent="0.25">
      <c r="A1261" s="248" t="s">
        <v>5109</v>
      </c>
      <c r="B1261" s="255" t="s">
        <v>6713</v>
      </c>
      <c r="C1261" s="256" t="s">
        <v>11290</v>
      </c>
      <c r="D1261" s="255" t="s">
        <v>6711</v>
      </c>
      <c r="E1261" s="255" t="s">
        <v>11289</v>
      </c>
      <c r="F1261" s="255" t="s">
        <v>6710</v>
      </c>
      <c r="G1261" s="255"/>
      <c r="H1261" s="254" t="s">
        <v>6423</v>
      </c>
      <c r="I1261" s="253">
        <v>2.3999999999999998E-3</v>
      </c>
      <c r="J1261" s="252">
        <v>12.16</v>
      </c>
      <c r="K1261" s="252">
        <f t="shared" si="29"/>
        <v>0.02</v>
      </c>
    </row>
    <row r="1262" spans="1:11" ht="26.4" x14ac:dyDescent="0.25">
      <c r="A1262" s="248" t="s">
        <v>5110</v>
      </c>
      <c r="B1262" s="255" t="s">
        <v>6713</v>
      </c>
      <c r="C1262" s="256" t="s">
        <v>11288</v>
      </c>
      <c r="D1262" s="255" t="s">
        <v>6711</v>
      </c>
      <c r="E1262" s="255" t="s">
        <v>6651</v>
      </c>
      <c r="F1262" s="255" t="s">
        <v>6710</v>
      </c>
      <c r="G1262" s="255"/>
      <c r="H1262" s="254" t="s">
        <v>6418</v>
      </c>
      <c r="I1262" s="253">
        <v>4.1999999999999997E-3</v>
      </c>
      <c r="J1262" s="252">
        <v>9.41</v>
      </c>
      <c r="K1262" s="252">
        <f t="shared" si="29"/>
        <v>0.03</v>
      </c>
    </row>
    <row r="1263" spans="1:11" ht="13.8" x14ac:dyDescent="0.25">
      <c r="A1263" s="248" t="s">
        <v>5112</v>
      </c>
      <c r="B1263" s="250"/>
      <c r="C1263" s="250"/>
      <c r="D1263" s="250"/>
      <c r="E1263" s="250"/>
      <c r="F1263" s="250"/>
      <c r="G1263" s="251"/>
      <c r="H1263" s="250"/>
      <c r="I1263" s="250" t="s">
        <v>6708</v>
      </c>
      <c r="J1263" s="249"/>
      <c r="K1263" s="249">
        <f>SUM(K1248:K1262)</f>
        <v>33.619999999999997</v>
      </c>
    </row>
    <row r="1264" spans="1:11" ht="13.8" x14ac:dyDescent="0.25">
      <c r="A1264" s="248" t="s">
        <v>5113</v>
      </c>
      <c r="B1264" s="247"/>
      <c r="C1264" s="247"/>
      <c r="D1264" s="247"/>
      <c r="E1264" s="247"/>
      <c r="F1264" s="247"/>
      <c r="G1264" s="247"/>
      <c r="H1264" s="247"/>
      <c r="I1264" s="247"/>
      <c r="J1264" s="246"/>
      <c r="K1264" s="246"/>
    </row>
    <row r="1265" spans="1:11" ht="13.8" x14ac:dyDescent="0.25">
      <c r="A1265" s="248" t="s">
        <v>5114</v>
      </c>
      <c r="B1265" s="264" t="s">
        <v>11287</v>
      </c>
      <c r="C1265" s="262" t="s">
        <v>6730</v>
      </c>
      <c r="D1265" s="264" t="s">
        <v>6729</v>
      </c>
      <c r="E1265" s="264" t="s">
        <v>6728</v>
      </c>
      <c r="F1265" s="264" t="s">
        <v>6727</v>
      </c>
      <c r="G1265" s="264"/>
      <c r="H1265" s="263" t="s">
        <v>6726</v>
      </c>
      <c r="I1265" s="262" t="s">
        <v>6725</v>
      </c>
      <c r="J1265" s="261" t="s">
        <v>6724</v>
      </c>
      <c r="K1265" s="261" t="s">
        <v>6723</v>
      </c>
    </row>
    <row r="1266" spans="1:11" ht="26.4" x14ac:dyDescent="0.25">
      <c r="A1266" s="248" t="s">
        <v>5115</v>
      </c>
      <c r="B1266" s="247" t="s">
        <v>6721</v>
      </c>
      <c r="C1266" s="260" t="s">
        <v>11286</v>
      </c>
      <c r="D1266" s="247" t="s">
        <v>6711</v>
      </c>
      <c r="E1266" s="247" t="s">
        <v>11285</v>
      </c>
      <c r="F1266" s="247">
        <v>18</v>
      </c>
      <c r="G1266" s="247"/>
      <c r="H1266" s="259" t="s">
        <v>6492</v>
      </c>
      <c r="I1266" s="258">
        <v>1</v>
      </c>
      <c r="J1266" s="257"/>
      <c r="K1266" s="257"/>
    </row>
    <row r="1267" spans="1:11" ht="26.4" x14ac:dyDescent="0.25">
      <c r="A1267" s="248" t="s">
        <v>5116</v>
      </c>
      <c r="B1267" s="255" t="s">
        <v>6713</v>
      </c>
      <c r="C1267" s="256" t="s">
        <v>6877</v>
      </c>
      <c r="D1267" s="255" t="s">
        <v>6711</v>
      </c>
      <c r="E1267" s="255" t="s">
        <v>6415</v>
      </c>
      <c r="F1267" s="255" t="s">
        <v>6715</v>
      </c>
      <c r="G1267" s="255"/>
      <c r="H1267" s="254" t="s">
        <v>58</v>
      </c>
      <c r="I1267" s="253">
        <v>2.5</v>
      </c>
      <c r="J1267" s="252">
        <v>19.95</v>
      </c>
      <c r="K1267" s="252">
        <f t="shared" ref="K1267:K1279" si="30">TRUNC(J1267*I1267,2)</f>
        <v>49.87</v>
      </c>
    </row>
    <row r="1268" spans="1:11" ht="26.4" x14ac:dyDescent="0.25">
      <c r="A1268" s="248" t="s">
        <v>5117</v>
      </c>
      <c r="B1268" s="255" t="s">
        <v>6713</v>
      </c>
      <c r="C1268" s="256" t="s">
        <v>6873</v>
      </c>
      <c r="D1268" s="255" t="s">
        <v>6711</v>
      </c>
      <c r="E1268" s="255" t="s">
        <v>6406</v>
      </c>
      <c r="F1268" s="255" t="s">
        <v>6715</v>
      </c>
      <c r="G1268" s="255"/>
      <c r="H1268" s="254" t="s">
        <v>58</v>
      </c>
      <c r="I1268" s="253">
        <v>1</v>
      </c>
      <c r="J1268" s="252">
        <v>11.93</v>
      </c>
      <c r="K1268" s="252">
        <f t="shared" si="30"/>
        <v>11.93</v>
      </c>
    </row>
    <row r="1269" spans="1:11" ht="26.4" x14ac:dyDescent="0.25">
      <c r="A1269" s="248" t="s">
        <v>5118</v>
      </c>
      <c r="B1269" s="255" t="s">
        <v>6713</v>
      </c>
      <c r="C1269" s="256" t="s">
        <v>6871</v>
      </c>
      <c r="D1269" s="255" t="s">
        <v>6711</v>
      </c>
      <c r="E1269" s="255" t="s">
        <v>6417</v>
      </c>
      <c r="F1269" s="255" t="s">
        <v>6710</v>
      </c>
      <c r="G1269" s="255"/>
      <c r="H1269" s="254" t="s">
        <v>6870</v>
      </c>
      <c r="I1269" s="253">
        <v>9.7000000000000003E-3</v>
      </c>
      <c r="J1269" s="252">
        <v>166.32</v>
      </c>
      <c r="K1269" s="252">
        <f t="shared" si="30"/>
        <v>1.61</v>
      </c>
    </row>
    <row r="1270" spans="1:11" ht="26.4" x14ac:dyDescent="0.25">
      <c r="A1270" s="248" t="s">
        <v>5119</v>
      </c>
      <c r="B1270" s="255" t="s">
        <v>6713</v>
      </c>
      <c r="C1270" s="256" t="s">
        <v>7278</v>
      </c>
      <c r="D1270" s="255" t="s">
        <v>6711</v>
      </c>
      <c r="E1270" s="255" t="s">
        <v>7277</v>
      </c>
      <c r="F1270" s="255" t="s">
        <v>6710</v>
      </c>
      <c r="G1270" s="255"/>
      <c r="H1270" s="254" t="s">
        <v>6418</v>
      </c>
      <c r="I1270" s="253">
        <v>24.319099999999999</v>
      </c>
      <c r="J1270" s="252">
        <v>7.67</v>
      </c>
      <c r="K1270" s="252">
        <f t="shared" si="30"/>
        <v>186.52</v>
      </c>
    </row>
    <row r="1271" spans="1:11" ht="26.4" x14ac:dyDescent="0.25">
      <c r="A1271" s="248" t="s">
        <v>5120</v>
      </c>
      <c r="B1271" s="255" t="s">
        <v>6713</v>
      </c>
      <c r="C1271" s="256" t="s">
        <v>6866</v>
      </c>
      <c r="D1271" s="255" t="s">
        <v>6711</v>
      </c>
      <c r="E1271" s="255" t="s">
        <v>6419</v>
      </c>
      <c r="F1271" s="255" t="s">
        <v>6710</v>
      </c>
      <c r="G1271" s="255"/>
      <c r="H1271" s="254" t="s">
        <v>6418</v>
      </c>
      <c r="I1271" s="253">
        <v>3.42</v>
      </c>
      <c r="J1271" s="252">
        <v>0.56000000000000005</v>
      </c>
      <c r="K1271" s="252">
        <f t="shared" si="30"/>
        <v>1.91</v>
      </c>
    </row>
    <row r="1272" spans="1:11" ht="26.4" x14ac:dyDescent="0.25">
      <c r="A1272" s="248" t="s">
        <v>5121</v>
      </c>
      <c r="B1272" s="255" t="s">
        <v>6713</v>
      </c>
      <c r="C1272" s="256" t="s">
        <v>7273</v>
      </c>
      <c r="D1272" s="255" t="s">
        <v>6711</v>
      </c>
      <c r="E1272" s="255" t="s">
        <v>6441</v>
      </c>
      <c r="F1272" s="255" t="s">
        <v>6710</v>
      </c>
      <c r="G1272" s="255"/>
      <c r="H1272" s="254" t="s">
        <v>6423</v>
      </c>
      <c r="I1272" s="253">
        <v>0.2432</v>
      </c>
      <c r="J1272" s="252">
        <v>9.73</v>
      </c>
      <c r="K1272" s="252">
        <f t="shared" si="30"/>
        <v>2.36</v>
      </c>
    </row>
    <row r="1273" spans="1:11" ht="26.4" x14ac:dyDescent="0.25">
      <c r="A1273" s="248" t="s">
        <v>5122</v>
      </c>
      <c r="B1273" s="255" t="s">
        <v>6713</v>
      </c>
      <c r="C1273" s="256" t="s">
        <v>7271</v>
      </c>
      <c r="D1273" s="255" t="s">
        <v>6711</v>
      </c>
      <c r="E1273" s="255" t="s">
        <v>6445</v>
      </c>
      <c r="F1273" s="255" t="s">
        <v>6710</v>
      </c>
      <c r="G1273" s="255"/>
      <c r="H1273" s="254" t="s">
        <v>6423</v>
      </c>
      <c r="I1273" s="253">
        <v>5.9499999999999997E-2</v>
      </c>
      <c r="J1273" s="252">
        <v>13.47</v>
      </c>
      <c r="K1273" s="252">
        <f t="shared" si="30"/>
        <v>0.8</v>
      </c>
    </row>
    <row r="1274" spans="1:11" ht="26.4" x14ac:dyDescent="0.25">
      <c r="A1274" s="248" t="s">
        <v>5123</v>
      </c>
      <c r="B1274" s="255" t="s">
        <v>6713</v>
      </c>
      <c r="C1274" s="256" t="s">
        <v>7269</v>
      </c>
      <c r="D1274" s="255" t="s">
        <v>6711</v>
      </c>
      <c r="E1274" s="255" t="s">
        <v>6444</v>
      </c>
      <c r="F1274" s="255" t="s">
        <v>6710</v>
      </c>
      <c r="G1274" s="255"/>
      <c r="H1274" s="254" t="s">
        <v>6418</v>
      </c>
      <c r="I1274" s="253">
        <v>0.18959999999999999</v>
      </c>
      <c r="J1274" s="252">
        <v>24.97</v>
      </c>
      <c r="K1274" s="252">
        <f t="shared" si="30"/>
        <v>4.7300000000000004</v>
      </c>
    </row>
    <row r="1275" spans="1:11" ht="26.4" x14ac:dyDescent="0.25">
      <c r="A1275" s="248" t="s">
        <v>5124</v>
      </c>
      <c r="B1275" s="255" t="s">
        <v>6713</v>
      </c>
      <c r="C1275" s="256" t="s">
        <v>11284</v>
      </c>
      <c r="D1275" s="255" t="s">
        <v>6711</v>
      </c>
      <c r="E1275" s="255" t="s">
        <v>6439</v>
      </c>
      <c r="F1275" s="255" t="s">
        <v>6710</v>
      </c>
      <c r="G1275" s="255"/>
      <c r="H1275" s="254" t="s">
        <v>6423</v>
      </c>
      <c r="I1275" s="253">
        <v>1</v>
      </c>
      <c r="J1275" s="252">
        <v>135</v>
      </c>
      <c r="K1275" s="252">
        <f t="shared" si="30"/>
        <v>135</v>
      </c>
    </row>
    <row r="1276" spans="1:11" ht="26.4" x14ac:dyDescent="0.25">
      <c r="A1276" s="248" t="s">
        <v>5125</v>
      </c>
      <c r="B1276" s="255" t="s">
        <v>6713</v>
      </c>
      <c r="C1276" s="256" t="s">
        <v>7265</v>
      </c>
      <c r="D1276" s="255" t="s">
        <v>6711</v>
      </c>
      <c r="E1276" s="255" t="s">
        <v>6701</v>
      </c>
      <c r="F1276" s="255" t="s">
        <v>6710</v>
      </c>
      <c r="G1276" s="255"/>
      <c r="H1276" s="254" t="s">
        <v>6418</v>
      </c>
      <c r="I1276" s="253">
        <v>7.508</v>
      </c>
      <c r="J1276" s="252">
        <v>8.41</v>
      </c>
      <c r="K1276" s="252">
        <f t="shared" si="30"/>
        <v>63.14</v>
      </c>
    </row>
    <row r="1277" spans="1:11" ht="26.4" x14ac:dyDescent="0.25">
      <c r="A1277" s="248" t="s">
        <v>5126</v>
      </c>
      <c r="B1277" s="255" t="s">
        <v>6713</v>
      </c>
      <c r="C1277" s="256" t="s">
        <v>7263</v>
      </c>
      <c r="D1277" s="255" t="s">
        <v>6711</v>
      </c>
      <c r="E1277" s="255" t="s">
        <v>6702</v>
      </c>
      <c r="F1277" s="255" t="s">
        <v>6710</v>
      </c>
      <c r="G1277" s="255"/>
      <c r="H1277" s="254" t="s">
        <v>6418</v>
      </c>
      <c r="I1277" s="253">
        <v>7.9169999999999998</v>
      </c>
      <c r="J1277" s="252">
        <v>9.0299999999999994</v>
      </c>
      <c r="K1277" s="252">
        <f t="shared" si="30"/>
        <v>71.489999999999995</v>
      </c>
    </row>
    <row r="1278" spans="1:11" ht="26.4" x14ac:dyDescent="0.25">
      <c r="A1278" s="248" t="s">
        <v>5127</v>
      </c>
      <c r="B1278" s="255" t="s">
        <v>6713</v>
      </c>
      <c r="C1278" s="256" t="s">
        <v>6862</v>
      </c>
      <c r="D1278" s="255" t="s">
        <v>6711</v>
      </c>
      <c r="E1278" s="255" t="s">
        <v>6446</v>
      </c>
      <c r="F1278" s="255" t="s">
        <v>6710</v>
      </c>
      <c r="G1278" s="255"/>
      <c r="H1278" s="254" t="s">
        <v>6423</v>
      </c>
      <c r="I1278" s="253">
        <v>0.29759999999999998</v>
      </c>
      <c r="J1278" s="252">
        <v>2.42</v>
      </c>
      <c r="K1278" s="252">
        <f t="shared" si="30"/>
        <v>0.72</v>
      </c>
    </row>
    <row r="1279" spans="1:11" ht="26.4" x14ac:dyDescent="0.25">
      <c r="A1279" s="248" t="s">
        <v>5128</v>
      </c>
      <c r="B1279" s="255" t="s">
        <v>6713</v>
      </c>
      <c r="C1279" s="256" t="s">
        <v>7260</v>
      </c>
      <c r="D1279" s="255" t="s">
        <v>6711</v>
      </c>
      <c r="E1279" s="255" t="s">
        <v>6447</v>
      </c>
      <c r="F1279" s="255" t="s">
        <v>6710</v>
      </c>
      <c r="G1279" s="255"/>
      <c r="H1279" s="254" t="s">
        <v>6418</v>
      </c>
      <c r="I1279" s="253">
        <v>0.23810000000000001</v>
      </c>
      <c r="J1279" s="252">
        <v>30.12</v>
      </c>
      <c r="K1279" s="252">
        <f t="shared" si="30"/>
        <v>7.17</v>
      </c>
    </row>
    <row r="1280" spans="1:11" ht="13.8" x14ac:dyDescent="0.25">
      <c r="A1280" s="248" t="s">
        <v>5130</v>
      </c>
      <c r="B1280" s="250"/>
      <c r="C1280" s="250"/>
      <c r="D1280" s="250"/>
      <c r="E1280" s="250"/>
      <c r="F1280" s="250"/>
      <c r="G1280" s="251"/>
      <c r="H1280" s="250"/>
      <c r="I1280" s="250" t="s">
        <v>6708</v>
      </c>
      <c r="J1280" s="249"/>
      <c r="K1280" s="249">
        <f>SUM(K1267:K1279)</f>
        <v>537.25</v>
      </c>
    </row>
    <row r="1281" spans="1:11" ht="13.8" x14ac:dyDescent="0.25">
      <c r="A1281" s="248" t="s">
        <v>5131</v>
      </c>
      <c r="B1281" s="247"/>
      <c r="C1281" s="247"/>
      <c r="D1281" s="247"/>
      <c r="E1281" s="247"/>
      <c r="F1281" s="247"/>
      <c r="G1281" s="247"/>
      <c r="H1281" s="247"/>
      <c r="I1281" s="247"/>
      <c r="J1281" s="246"/>
      <c r="K1281" s="246"/>
    </row>
    <row r="1282" spans="1:11" ht="13.8" x14ac:dyDescent="0.25">
      <c r="A1282" s="248" t="s">
        <v>5132</v>
      </c>
      <c r="B1282" s="264" t="s">
        <v>11283</v>
      </c>
      <c r="C1282" s="262" t="s">
        <v>6730</v>
      </c>
      <c r="D1282" s="264" t="s">
        <v>6729</v>
      </c>
      <c r="E1282" s="264" t="s">
        <v>6728</v>
      </c>
      <c r="F1282" s="264" t="s">
        <v>6727</v>
      </c>
      <c r="G1282" s="264"/>
      <c r="H1282" s="263" t="s">
        <v>6726</v>
      </c>
      <c r="I1282" s="262" t="s">
        <v>6725</v>
      </c>
      <c r="J1282" s="261" t="s">
        <v>6724</v>
      </c>
      <c r="K1282" s="261" t="s">
        <v>6723</v>
      </c>
    </row>
    <row r="1283" spans="1:11" ht="26.4" x14ac:dyDescent="0.25">
      <c r="A1283" s="248" t="s">
        <v>5133</v>
      </c>
      <c r="B1283" s="247" t="s">
        <v>6721</v>
      </c>
      <c r="C1283" s="260" t="s">
        <v>11282</v>
      </c>
      <c r="D1283" s="247" t="s">
        <v>6711</v>
      </c>
      <c r="E1283" s="247" t="s">
        <v>11281</v>
      </c>
      <c r="F1283" s="247">
        <v>27</v>
      </c>
      <c r="G1283" s="247"/>
      <c r="H1283" s="259" t="s">
        <v>6413</v>
      </c>
      <c r="I1283" s="258">
        <v>1</v>
      </c>
      <c r="J1283" s="257"/>
      <c r="K1283" s="257"/>
    </row>
    <row r="1284" spans="1:11" ht="26.4" x14ac:dyDescent="0.25">
      <c r="A1284" s="248" t="s">
        <v>5134</v>
      </c>
      <c r="B1284" s="255" t="s">
        <v>6713</v>
      </c>
      <c r="C1284" s="256" t="s">
        <v>6877</v>
      </c>
      <c r="D1284" s="255" t="s">
        <v>6711</v>
      </c>
      <c r="E1284" s="255" t="s">
        <v>6415</v>
      </c>
      <c r="F1284" s="255" t="s">
        <v>6715</v>
      </c>
      <c r="G1284" s="255"/>
      <c r="H1284" s="254" t="s">
        <v>58</v>
      </c>
      <c r="I1284" s="253">
        <v>0.6</v>
      </c>
      <c r="J1284" s="252">
        <v>19.95</v>
      </c>
      <c r="K1284" s="252">
        <f t="shared" ref="K1284:K1290" si="31">TRUNC(J1284*I1284,2)</f>
        <v>11.97</v>
      </c>
    </row>
    <row r="1285" spans="1:11" ht="26.4" x14ac:dyDescent="0.25">
      <c r="A1285" s="248" t="s">
        <v>5135</v>
      </c>
      <c r="B1285" s="255" t="s">
        <v>6713</v>
      </c>
      <c r="C1285" s="256" t="s">
        <v>6873</v>
      </c>
      <c r="D1285" s="255" t="s">
        <v>6711</v>
      </c>
      <c r="E1285" s="255" t="s">
        <v>6406</v>
      </c>
      <c r="F1285" s="255" t="s">
        <v>6715</v>
      </c>
      <c r="G1285" s="255"/>
      <c r="H1285" s="254" t="s">
        <v>58</v>
      </c>
      <c r="I1285" s="253">
        <v>1.6855</v>
      </c>
      <c r="J1285" s="252">
        <v>11.93</v>
      </c>
      <c r="K1285" s="252">
        <f t="shared" si="31"/>
        <v>20.100000000000001</v>
      </c>
    </row>
    <row r="1286" spans="1:11" ht="26.4" x14ac:dyDescent="0.25">
      <c r="A1286" s="248" t="s">
        <v>5136</v>
      </c>
      <c r="B1286" s="255" t="s">
        <v>6713</v>
      </c>
      <c r="C1286" s="256" t="s">
        <v>7064</v>
      </c>
      <c r="D1286" s="255" t="s">
        <v>6711</v>
      </c>
      <c r="E1286" s="255" t="s">
        <v>6459</v>
      </c>
      <c r="F1286" s="255" t="s">
        <v>6710</v>
      </c>
      <c r="G1286" s="255"/>
      <c r="H1286" s="254" t="s">
        <v>6870</v>
      </c>
      <c r="I1286" s="253">
        <v>2.75E-2</v>
      </c>
      <c r="J1286" s="252">
        <v>158.35</v>
      </c>
      <c r="K1286" s="252">
        <f t="shared" si="31"/>
        <v>4.3499999999999996</v>
      </c>
    </row>
    <row r="1287" spans="1:11" ht="26.4" x14ac:dyDescent="0.25">
      <c r="A1287" s="248" t="s">
        <v>5137</v>
      </c>
      <c r="B1287" s="255" t="s">
        <v>6713</v>
      </c>
      <c r="C1287" s="256" t="s">
        <v>7062</v>
      </c>
      <c r="D1287" s="255" t="s">
        <v>6711</v>
      </c>
      <c r="E1287" s="255" t="s">
        <v>6463</v>
      </c>
      <c r="F1287" s="255" t="s">
        <v>6710</v>
      </c>
      <c r="G1287" s="255"/>
      <c r="H1287" s="254" t="s">
        <v>6870</v>
      </c>
      <c r="I1287" s="253">
        <v>1.4999999999999999E-2</v>
      </c>
      <c r="J1287" s="252">
        <v>127.51</v>
      </c>
      <c r="K1287" s="252">
        <f t="shared" si="31"/>
        <v>1.91</v>
      </c>
    </row>
    <row r="1288" spans="1:11" ht="26.4" x14ac:dyDescent="0.25">
      <c r="A1288" s="248" t="s">
        <v>5138</v>
      </c>
      <c r="B1288" s="255" t="s">
        <v>6713</v>
      </c>
      <c r="C1288" s="256" t="s">
        <v>7060</v>
      </c>
      <c r="D1288" s="255" t="s">
        <v>6711</v>
      </c>
      <c r="E1288" s="255" t="s">
        <v>6464</v>
      </c>
      <c r="F1288" s="255" t="s">
        <v>6710</v>
      </c>
      <c r="G1288" s="255"/>
      <c r="H1288" s="254" t="s">
        <v>6870</v>
      </c>
      <c r="I1288" s="253">
        <v>1.4999999999999999E-2</v>
      </c>
      <c r="J1288" s="252">
        <v>126.67</v>
      </c>
      <c r="K1288" s="252">
        <f t="shared" si="31"/>
        <v>1.9</v>
      </c>
    </row>
    <row r="1289" spans="1:11" ht="26.4" x14ac:dyDescent="0.25">
      <c r="A1289" s="248" t="s">
        <v>5139</v>
      </c>
      <c r="B1289" s="255" t="s">
        <v>6713</v>
      </c>
      <c r="C1289" s="256" t="s">
        <v>6866</v>
      </c>
      <c r="D1289" s="255" t="s">
        <v>6711</v>
      </c>
      <c r="E1289" s="255" t="s">
        <v>6419</v>
      </c>
      <c r="F1289" s="255" t="s">
        <v>6710</v>
      </c>
      <c r="G1289" s="255"/>
      <c r="H1289" s="254" t="s">
        <v>6418</v>
      </c>
      <c r="I1289" s="253">
        <v>12.315836428571432</v>
      </c>
      <c r="J1289" s="252">
        <v>0.56000000000000005</v>
      </c>
      <c r="K1289" s="252">
        <f t="shared" si="31"/>
        <v>6.89</v>
      </c>
    </row>
    <row r="1290" spans="1:11" ht="26.4" x14ac:dyDescent="0.25">
      <c r="A1290" s="248" t="s">
        <v>5140</v>
      </c>
      <c r="B1290" s="255" t="s">
        <v>6713</v>
      </c>
      <c r="C1290" s="256" t="s">
        <v>7045</v>
      </c>
      <c r="D1290" s="255" t="s">
        <v>6711</v>
      </c>
      <c r="E1290" s="255" t="s">
        <v>6430</v>
      </c>
      <c r="F1290" s="255" t="s">
        <v>6710</v>
      </c>
      <c r="G1290" s="255"/>
      <c r="H1290" s="254" t="s">
        <v>6413</v>
      </c>
      <c r="I1290" s="253">
        <v>0.13070000000000001</v>
      </c>
      <c r="J1290" s="252">
        <v>12.79</v>
      </c>
      <c r="K1290" s="252">
        <f t="shared" si="31"/>
        <v>1.67</v>
      </c>
    </row>
    <row r="1291" spans="1:11" ht="13.8" x14ac:dyDescent="0.25">
      <c r="A1291" s="248" t="s">
        <v>5142</v>
      </c>
      <c r="B1291" s="250"/>
      <c r="C1291" s="250"/>
      <c r="D1291" s="250"/>
      <c r="E1291" s="250"/>
      <c r="F1291" s="250"/>
      <c r="G1291" s="251"/>
      <c r="H1291" s="250"/>
      <c r="I1291" s="250" t="s">
        <v>6708</v>
      </c>
      <c r="J1291" s="249"/>
      <c r="K1291" s="249">
        <f>SUM(K1284:K1290)</f>
        <v>48.79</v>
      </c>
    </row>
    <row r="1292" spans="1:11" ht="13.8" x14ac:dyDescent="0.25">
      <c r="A1292" s="248" t="s">
        <v>5143</v>
      </c>
      <c r="B1292" s="247"/>
      <c r="C1292" s="247"/>
      <c r="D1292" s="247"/>
      <c r="E1292" s="247"/>
      <c r="F1292" s="247"/>
      <c r="G1292" s="247"/>
      <c r="H1292" s="247"/>
      <c r="I1292" s="247"/>
      <c r="J1292" s="246"/>
      <c r="K1292" s="246"/>
    </row>
    <row r="1293" spans="1:11" ht="13.8" x14ac:dyDescent="0.25">
      <c r="A1293" s="248" t="s">
        <v>5144</v>
      </c>
      <c r="B1293" s="264" t="s">
        <v>11280</v>
      </c>
      <c r="C1293" s="262" t="s">
        <v>6730</v>
      </c>
      <c r="D1293" s="264" t="s">
        <v>6729</v>
      </c>
      <c r="E1293" s="264" t="s">
        <v>6728</v>
      </c>
      <c r="F1293" s="264" t="s">
        <v>6727</v>
      </c>
      <c r="G1293" s="264"/>
      <c r="H1293" s="263" t="s">
        <v>6726</v>
      </c>
      <c r="I1293" s="262" t="s">
        <v>6725</v>
      </c>
      <c r="J1293" s="261" t="s">
        <v>6724</v>
      </c>
      <c r="K1293" s="261" t="s">
        <v>6723</v>
      </c>
    </row>
    <row r="1294" spans="1:11" ht="39.6" x14ac:dyDescent="0.25">
      <c r="A1294" s="248" t="s">
        <v>5145</v>
      </c>
      <c r="B1294" s="247" t="s">
        <v>6721</v>
      </c>
      <c r="C1294" s="260" t="s">
        <v>11279</v>
      </c>
      <c r="D1294" s="247" t="s">
        <v>6711</v>
      </c>
      <c r="E1294" s="247" t="s">
        <v>11278</v>
      </c>
      <c r="F1294" s="247">
        <v>20</v>
      </c>
      <c r="G1294" s="247"/>
      <c r="H1294" s="259" t="s">
        <v>6492</v>
      </c>
      <c r="I1294" s="258">
        <v>1</v>
      </c>
      <c r="J1294" s="257"/>
      <c r="K1294" s="257"/>
    </row>
    <row r="1295" spans="1:11" ht="26.4" x14ac:dyDescent="0.25">
      <c r="A1295" s="248" t="s">
        <v>5146</v>
      </c>
      <c r="B1295" s="255" t="s">
        <v>6713</v>
      </c>
      <c r="C1295" s="256" t="s">
        <v>6877</v>
      </c>
      <c r="D1295" s="255" t="s">
        <v>6711</v>
      </c>
      <c r="E1295" s="255" t="s">
        <v>6415</v>
      </c>
      <c r="F1295" s="255" t="s">
        <v>6715</v>
      </c>
      <c r="G1295" s="255"/>
      <c r="H1295" s="254" t="s">
        <v>58</v>
      </c>
      <c r="I1295" s="253">
        <v>1.323</v>
      </c>
      <c r="J1295" s="252">
        <v>19.95</v>
      </c>
      <c r="K1295" s="252">
        <f>TRUNC(J1295*I1295,2)</f>
        <v>26.39</v>
      </c>
    </row>
    <row r="1296" spans="1:11" ht="26.4" x14ac:dyDescent="0.25">
      <c r="A1296" s="248" t="s">
        <v>5147</v>
      </c>
      <c r="B1296" s="255" t="s">
        <v>6713</v>
      </c>
      <c r="C1296" s="256" t="s">
        <v>6868</v>
      </c>
      <c r="D1296" s="255" t="s">
        <v>6711</v>
      </c>
      <c r="E1296" s="255" t="s">
        <v>6584</v>
      </c>
      <c r="F1296" s="255" t="s">
        <v>6710</v>
      </c>
      <c r="G1296" s="255"/>
      <c r="H1296" s="254" t="s">
        <v>6418</v>
      </c>
      <c r="I1296" s="253">
        <v>7.9615</v>
      </c>
      <c r="J1296" s="252">
        <v>0.86</v>
      </c>
      <c r="K1296" s="252">
        <f>TRUNC(J1296*I1296,2)</f>
        <v>6.84</v>
      </c>
    </row>
    <row r="1297" spans="1:11" ht="26.4" x14ac:dyDescent="0.25">
      <c r="A1297" s="248" t="s">
        <v>5148</v>
      </c>
      <c r="B1297" s="255" t="s">
        <v>6713</v>
      </c>
      <c r="C1297" s="256" t="s">
        <v>6866</v>
      </c>
      <c r="D1297" s="255" t="s">
        <v>6711</v>
      </c>
      <c r="E1297" s="255" t="s">
        <v>6419</v>
      </c>
      <c r="F1297" s="255" t="s">
        <v>6710</v>
      </c>
      <c r="G1297" s="255"/>
      <c r="H1297" s="254" t="s">
        <v>6418</v>
      </c>
      <c r="I1297" s="253">
        <v>6.7937206249999678</v>
      </c>
      <c r="J1297" s="252">
        <v>0.56000000000000005</v>
      </c>
      <c r="K1297" s="252">
        <f>TRUNC(J1297*I1297,2)</f>
        <v>3.8</v>
      </c>
    </row>
    <row r="1298" spans="1:11" ht="26.4" x14ac:dyDescent="0.25">
      <c r="A1298" s="248" t="s">
        <v>5149</v>
      </c>
      <c r="B1298" s="255" t="s">
        <v>6713</v>
      </c>
      <c r="C1298" s="256" t="s">
        <v>6873</v>
      </c>
      <c r="D1298" s="255" t="s">
        <v>6711</v>
      </c>
      <c r="E1298" s="255" t="s">
        <v>6406</v>
      </c>
      <c r="F1298" s="255" t="s">
        <v>6715</v>
      </c>
      <c r="G1298" s="255"/>
      <c r="H1298" s="254" t="s">
        <v>58</v>
      </c>
      <c r="I1298" s="253">
        <v>1.2929999999999999</v>
      </c>
      <c r="J1298" s="252">
        <v>11.93</v>
      </c>
      <c r="K1298" s="252">
        <f>TRUNC(J1298*I1298,2)</f>
        <v>15.42</v>
      </c>
    </row>
    <row r="1299" spans="1:11" ht="26.4" x14ac:dyDescent="0.25">
      <c r="A1299" s="248" t="s">
        <v>5150</v>
      </c>
      <c r="B1299" s="255" t="s">
        <v>6713</v>
      </c>
      <c r="C1299" s="256" t="s">
        <v>6871</v>
      </c>
      <c r="D1299" s="255" t="s">
        <v>6711</v>
      </c>
      <c r="E1299" s="255" t="s">
        <v>6417</v>
      </c>
      <c r="F1299" s="255" t="s">
        <v>6710</v>
      </c>
      <c r="G1299" s="255"/>
      <c r="H1299" s="254" t="s">
        <v>6870</v>
      </c>
      <c r="I1299" s="253">
        <v>5.2999999999999999E-2</v>
      </c>
      <c r="J1299" s="252">
        <v>166.32</v>
      </c>
      <c r="K1299" s="252">
        <f>TRUNC(J1299*I1299,2)</f>
        <v>8.81</v>
      </c>
    </row>
    <row r="1300" spans="1:11" ht="13.8" x14ac:dyDescent="0.25">
      <c r="A1300" s="248" t="s">
        <v>5152</v>
      </c>
      <c r="B1300" s="250"/>
      <c r="C1300" s="250"/>
      <c r="D1300" s="250"/>
      <c r="E1300" s="250"/>
      <c r="F1300" s="250"/>
      <c r="G1300" s="251"/>
      <c r="H1300" s="250"/>
      <c r="I1300" s="250" t="s">
        <v>6708</v>
      </c>
      <c r="J1300" s="249"/>
      <c r="K1300" s="249">
        <f>SUM(K1295:K1299)</f>
        <v>61.260000000000005</v>
      </c>
    </row>
    <row r="1301" spans="1:11" ht="13.8" x14ac:dyDescent="0.25">
      <c r="A1301" s="248" t="s">
        <v>5153</v>
      </c>
      <c r="B1301" s="247"/>
      <c r="C1301" s="247"/>
      <c r="D1301" s="247"/>
      <c r="E1301" s="247"/>
      <c r="F1301" s="247"/>
      <c r="G1301" s="247"/>
      <c r="H1301" s="247"/>
      <c r="I1301" s="247"/>
      <c r="J1301" s="246"/>
      <c r="K1301" s="246"/>
    </row>
    <row r="1302" spans="1:11" ht="13.8" x14ac:dyDescent="0.25">
      <c r="A1302" s="248" t="s">
        <v>5154</v>
      </c>
      <c r="B1302" s="264" t="s">
        <v>11277</v>
      </c>
      <c r="C1302" s="262" t="s">
        <v>6730</v>
      </c>
      <c r="D1302" s="264" t="s">
        <v>6729</v>
      </c>
      <c r="E1302" s="264" t="s">
        <v>6728</v>
      </c>
      <c r="F1302" s="264" t="s">
        <v>6727</v>
      </c>
      <c r="G1302" s="264"/>
      <c r="H1302" s="263" t="s">
        <v>6726</v>
      </c>
      <c r="I1302" s="262" t="s">
        <v>6725</v>
      </c>
      <c r="J1302" s="261" t="s">
        <v>6724</v>
      </c>
      <c r="K1302" s="261" t="s">
        <v>6723</v>
      </c>
    </row>
    <row r="1303" spans="1:11" ht="39.6" x14ac:dyDescent="0.25">
      <c r="A1303" s="248" t="s">
        <v>5155</v>
      </c>
      <c r="B1303" s="247" t="s">
        <v>6721</v>
      </c>
      <c r="C1303" s="260" t="s">
        <v>11276</v>
      </c>
      <c r="D1303" s="247" t="s">
        <v>6711</v>
      </c>
      <c r="E1303" s="247" t="s">
        <v>11275</v>
      </c>
      <c r="F1303" s="247">
        <v>2</v>
      </c>
      <c r="G1303" s="247"/>
      <c r="H1303" s="259" t="s">
        <v>6492</v>
      </c>
      <c r="I1303" s="258">
        <v>1</v>
      </c>
      <c r="J1303" s="257"/>
      <c r="K1303" s="257"/>
    </row>
    <row r="1304" spans="1:11" ht="26.4" x14ac:dyDescent="0.25">
      <c r="A1304" s="248" t="s">
        <v>5156</v>
      </c>
      <c r="B1304" s="255" t="s">
        <v>6713</v>
      </c>
      <c r="C1304" s="256" t="s">
        <v>6877</v>
      </c>
      <c r="D1304" s="255" t="s">
        <v>6711</v>
      </c>
      <c r="E1304" s="255" t="s">
        <v>6415</v>
      </c>
      <c r="F1304" s="255" t="s">
        <v>6715</v>
      </c>
      <c r="G1304" s="255"/>
      <c r="H1304" s="254" t="s">
        <v>58</v>
      </c>
      <c r="I1304" s="253">
        <v>2.2499999999999999E-2</v>
      </c>
      <c r="J1304" s="252">
        <v>19.95</v>
      </c>
      <c r="K1304" s="252">
        <v>0.45</v>
      </c>
    </row>
    <row r="1305" spans="1:11" ht="26.4" x14ac:dyDescent="0.25">
      <c r="A1305" s="248" t="s">
        <v>5157</v>
      </c>
      <c r="B1305" s="255" t="s">
        <v>6713</v>
      </c>
      <c r="C1305" s="256" t="s">
        <v>6873</v>
      </c>
      <c r="D1305" s="255" t="s">
        <v>6711</v>
      </c>
      <c r="E1305" s="255" t="s">
        <v>6406</v>
      </c>
      <c r="F1305" s="255" t="s">
        <v>6715</v>
      </c>
      <c r="G1305" s="255"/>
      <c r="H1305" s="254" t="s">
        <v>58</v>
      </c>
      <c r="I1305" s="253">
        <v>0.22500000000000001</v>
      </c>
      <c r="J1305" s="252">
        <v>11.93</v>
      </c>
      <c r="K1305" s="252">
        <f>TRUNC(J1305*I1305,2)</f>
        <v>2.68</v>
      </c>
    </row>
    <row r="1306" spans="1:11" ht="13.8" x14ac:dyDescent="0.25">
      <c r="A1306" s="248" t="s">
        <v>5159</v>
      </c>
      <c r="B1306" s="250"/>
      <c r="C1306" s="250"/>
      <c r="D1306" s="250"/>
      <c r="E1306" s="250"/>
      <c r="F1306" s="250"/>
      <c r="G1306" s="251"/>
      <c r="H1306" s="250"/>
      <c r="I1306" s="250" t="s">
        <v>6708</v>
      </c>
      <c r="J1306" s="249"/>
      <c r="K1306" s="249">
        <f>SUM(K1304:K1305)</f>
        <v>3.1300000000000003</v>
      </c>
    </row>
    <row r="1307" spans="1:11" ht="13.8" x14ac:dyDescent="0.25">
      <c r="A1307" s="248" t="s">
        <v>5160</v>
      </c>
      <c r="B1307" s="247"/>
      <c r="C1307" s="247"/>
      <c r="D1307" s="247"/>
      <c r="E1307" s="247"/>
      <c r="F1307" s="247"/>
      <c r="G1307" s="247"/>
      <c r="H1307" s="247"/>
      <c r="I1307" s="247"/>
      <c r="J1307" s="246"/>
      <c r="K1307" s="246"/>
    </row>
    <row r="1308" spans="1:11" ht="13.8" x14ac:dyDescent="0.25">
      <c r="A1308" s="248" t="s">
        <v>5161</v>
      </c>
      <c r="B1308" s="264" t="s">
        <v>11274</v>
      </c>
      <c r="C1308" s="262" t="s">
        <v>6730</v>
      </c>
      <c r="D1308" s="264" t="s">
        <v>6729</v>
      </c>
      <c r="E1308" s="264" t="s">
        <v>6728</v>
      </c>
      <c r="F1308" s="264" t="s">
        <v>6727</v>
      </c>
      <c r="G1308" s="264"/>
      <c r="H1308" s="263" t="s">
        <v>6726</v>
      </c>
      <c r="I1308" s="262" t="s">
        <v>6725</v>
      </c>
      <c r="J1308" s="261" t="s">
        <v>6724</v>
      </c>
      <c r="K1308" s="261" t="s">
        <v>6723</v>
      </c>
    </row>
    <row r="1309" spans="1:11" ht="39.6" x14ac:dyDescent="0.25">
      <c r="A1309" s="248" t="s">
        <v>5162</v>
      </c>
      <c r="B1309" s="247" t="s">
        <v>6721</v>
      </c>
      <c r="C1309" s="260" t="s">
        <v>11273</v>
      </c>
      <c r="D1309" s="247" t="s">
        <v>187</v>
      </c>
      <c r="E1309" s="247" t="s">
        <v>668</v>
      </c>
      <c r="F1309" s="247" t="s">
        <v>10160</v>
      </c>
      <c r="G1309" s="247"/>
      <c r="H1309" s="259" t="s">
        <v>6870</v>
      </c>
      <c r="I1309" s="258">
        <v>1</v>
      </c>
      <c r="J1309" s="257"/>
      <c r="K1309" s="257"/>
    </row>
    <row r="1310" spans="1:11" ht="52.8" x14ac:dyDescent="0.25">
      <c r="A1310" s="248" t="s">
        <v>5163</v>
      </c>
      <c r="B1310" s="268" t="s">
        <v>6797</v>
      </c>
      <c r="C1310" s="269" t="s">
        <v>11272</v>
      </c>
      <c r="D1310" s="268" t="s">
        <v>187</v>
      </c>
      <c r="E1310" s="268" t="s">
        <v>11271</v>
      </c>
      <c r="F1310" s="268" t="s">
        <v>7155</v>
      </c>
      <c r="G1310" s="268"/>
      <c r="H1310" s="267" t="s">
        <v>7154</v>
      </c>
      <c r="I1310" s="266">
        <v>1.1661999999999999</v>
      </c>
      <c r="J1310" s="265">
        <v>15.86</v>
      </c>
      <c r="K1310" s="265">
        <f>TRUNC(J1310*I1310,2)</f>
        <v>18.489999999999998</v>
      </c>
    </row>
    <row r="1311" spans="1:11" ht="52.8" x14ac:dyDescent="0.25">
      <c r="A1311" s="248" t="s">
        <v>5164</v>
      </c>
      <c r="B1311" s="268" t="s">
        <v>6797</v>
      </c>
      <c r="C1311" s="269" t="s">
        <v>11270</v>
      </c>
      <c r="D1311" s="268" t="s">
        <v>187</v>
      </c>
      <c r="E1311" s="268" t="s">
        <v>11269</v>
      </c>
      <c r="F1311" s="268" t="s">
        <v>7155</v>
      </c>
      <c r="G1311" s="268"/>
      <c r="H1311" s="267" t="s">
        <v>7159</v>
      </c>
      <c r="I1311" s="266">
        <v>1.5122</v>
      </c>
      <c r="J1311" s="265">
        <v>17.75</v>
      </c>
      <c r="K1311" s="265">
        <f>TRUNC(J1311*I1311,2)</f>
        <v>26.84</v>
      </c>
    </row>
    <row r="1312" spans="1:11" ht="26.4" x14ac:dyDescent="0.25">
      <c r="A1312" s="248" t="s">
        <v>5165</v>
      </c>
      <c r="B1312" s="268" t="s">
        <v>6797</v>
      </c>
      <c r="C1312" s="269" t="s">
        <v>7149</v>
      </c>
      <c r="D1312" s="268" t="s">
        <v>187</v>
      </c>
      <c r="E1312" s="268" t="s">
        <v>7148</v>
      </c>
      <c r="F1312" s="268" t="s">
        <v>6794</v>
      </c>
      <c r="G1312" s="268"/>
      <c r="H1312" s="267" t="s">
        <v>147</v>
      </c>
      <c r="I1312" s="266">
        <v>9.4700000000000006E-2</v>
      </c>
      <c r="J1312" s="265">
        <v>25.68</v>
      </c>
      <c r="K1312" s="265">
        <v>2.44</v>
      </c>
    </row>
    <row r="1313" spans="1:11" ht="26.4" x14ac:dyDescent="0.25">
      <c r="A1313" s="248" t="s">
        <v>5166</v>
      </c>
      <c r="B1313" s="268" t="s">
        <v>6797</v>
      </c>
      <c r="C1313" s="269" t="s">
        <v>7146</v>
      </c>
      <c r="D1313" s="268" t="s">
        <v>187</v>
      </c>
      <c r="E1313" s="268" t="s">
        <v>1443</v>
      </c>
      <c r="F1313" s="268" t="s">
        <v>6794</v>
      </c>
      <c r="G1313" s="268"/>
      <c r="H1313" s="267" t="s">
        <v>147</v>
      </c>
      <c r="I1313" s="266">
        <v>0.58730000000000004</v>
      </c>
      <c r="J1313" s="265">
        <v>17.38</v>
      </c>
      <c r="K1313" s="265">
        <f>TRUNC(J1313*I1313,2)</f>
        <v>10.199999999999999</v>
      </c>
    </row>
    <row r="1314" spans="1:11" ht="13.8" x14ac:dyDescent="0.25">
      <c r="A1314" s="248" t="s">
        <v>5168</v>
      </c>
      <c r="B1314" s="250"/>
      <c r="C1314" s="250"/>
      <c r="D1314" s="250"/>
      <c r="E1314" s="250"/>
      <c r="F1314" s="250"/>
      <c r="G1314" s="251"/>
      <c r="H1314" s="250"/>
      <c r="I1314" s="250" t="s">
        <v>6708</v>
      </c>
      <c r="J1314" s="249"/>
      <c r="K1314" s="249">
        <f>SUM(K1310:K1313)</f>
        <v>57.97</v>
      </c>
    </row>
    <row r="1315" spans="1:11" ht="13.8" x14ac:dyDescent="0.25">
      <c r="A1315" s="248" t="s">
        <v>5169</v>
      </c>
      <c r="B1315" s="247"/>
      <c r="C1315" s="247"/>
      <c r="D1315" s="247"/>
      <c r="E1315" s="247"/>
      <c r="F1315" s="247"/>
      <c r="G1315" s="247"/>
      <c r="H1315" s="247"/>
      <c r="I1315" s="247"/>
      <c r="J1315" s="246"/>
      <c r="K1315" s="246"/>
    </row>
    <row r="1316" spans="1:11" ht="13.8" x14ac:dyDescent="0.25">
      <c r="A1316" s="248" t="s">
        <v>5170</v>
      </c>
      <c r="B1316" s="264" t="s">
        <v>11268</v>
      </c>
      <c r="C1316" s="262" t="s">
        <v>6730</v>
      </c>
      <c r="D1316" s="264" t="s">
        <v>6729</v>
      </c>
      <c r="E1316" s="264" t="s">
        <v>6728</v>
      </c>
      <c r="F1316" s="264" t="s">
        <v>6727</v>
      </c>
      <c r="G1316" s="264"/>
      <c r="H1316" s="263" t="s">
        <v>6726</v>
      </c>
      <c r="I1316" s="262" t="s">
        <v>6725</v>
      </c>
      <c r="J1316" s="261" t="s">
        <v>6724</v>
      </c>
      <c r="K1316" s="261" t="s">
        <v>6723</v>
      </c>
    </row>
    <row r="1317" spans="1:11" ht="26.4" x14ac:dyDescent="0.25">
      <c r="A1317" s="248" t="s">
        <v>5171</v>
      </c>
      <c r="B1317" s="247" t="s">
        <v>6721</v>
      </c>
      <c r="C1317" s="260" t="s">
        <v>11267</v>
      </c>
      <c r="D1317" s="247" t="s">
        <v>6711</v>
      </c>
      <c r="E1317" s="247" t="s">
        <v>670</v>
      </c>
      <c r="F1317" s="247">
        <v>2</v>
      </c>
      <c r="G1317" s="247"/>
      <c r="H1317" s="259" t="s">
        <v>6870</v>
      </c>
      <c r="I1317" s="258">
        <v>1</v>
      </c>
      <c r="J1317" s="257"/>
      <c r="K1317" s="257"/>
    </row>
    <row r="1318" spans="1:11" ht="26.4" x14ac:dyDescent="0.25">
      <c r="A1318" s="248" t="s">
        <v>5172</v>
      </c>
      <c r="B1318" s="255" t="s">
        <v>6713</v>
      </c>
      <c r="C1318" s="256" t="s">
        <v>6877</v>
      </c>
      <c r="D1318" s="255" t="s">
        <v>6711</v>
      </c>
      <c r="E1318" s="255" t="s">
        <v>6415</v>
      </c>
      <c r="F1318" s="255" t="s">
        <v>6715</v>
      </c>
      <c r="G1318" s="255"/>
      <c r="H1318" s="254" t="s">
        <v>58</v>
      </c>
      <c r="I1318" s="253">
        <v>0.25</v>
      </c>
      <c r="J1318" s="252">
        <v>19.95</v>
      </c>
      <c r="K1318" s="252">
        <v>5.0199999999999996</v>
      </c>
    </row>
    <row r="1319" spans="1:11" ht="26.4" x14ac:dyDescent="0.25">
      <c r="A1319" s="248" t="s">
        <v>5173</v>
      </c>
      <c r="B1319" s="255" t="s">
        <v>6713</v>
      </c>
      <c r="C1319" s="256" t="s">
        <v>6873</v>
      </c>
      <c r="D1319" s="255" t="s">
        <v>6711</v>
      </c>
      <c r="E1319" s="255" t="s">
        <v>6406</v>
      </c>
      <c r="F1319" s="255" t="s">
        <v>6715</v>
      </c>
      <c r="G1319" s="255"/>
      <c r="H1319" s="254" t="s">
        <v>58</v>
      </c>
      <c r="I1319" s="253">
        <v>2.5</v>
      </c>
      <c r="J1319" s="252">
        <v>11.93</v>
      </c>
      <c r="K1319" s="252">
        <f>TRUNC(J1319*I1319,2)</f>
        <v>29.82</v>
      </c>
    </row>
    <row r="1320" spans="1:11" ht="13.8" x14ac:dyDescent="0.25">
      <c r="A1320" s="248" t="s">
        <v>5175</v>
      </c>
      <c r="B1320" s="250"/>
      <c r="C1320" s="250"/>
      <c r="D1320" s="250"/>
      <c r="E1320" s="250"/>
      <c r="F1320" s="250"/>
      <c r="G1320" s="251"/>
      <c r="H1320" s="250"/>
      <c r="I1320" s="250" t="s">
        <v>6708</v>
      </c>
      <c r="J1320" s="249"/>
      <c r="K1320" s="249">
        <f>SUM(K1318:K1319)</f>
        <v>34.840000000000003</v>
      </c>
    </row>
    <row r="1321" spans="1:11" ht="13.8" x14ac:dyDescent="0.25">
      <c r="A1321" s="248" t="s">
        <v>5176</v>
      </c>
      <c r="B1321" s="247"/>
      <c r="C1321" s="247"/>
      <c r="D1321" s="247"/>
      <c r="E1321" s="247"/>
      <c r="F1321" s="247"/>
      <c r="G1321" s="247"/>
      <c r="H1321" s="247"/>
      <c r="I1321" s="247"/>
      <c r="J1321" s="246"/>
      <c r="K1321" s="246"/>
    </row>
    <row r="1322" spans="1:11" ht="41.4" x14ac:dyDescent="0.25">
      <c r="A1322" s="248" t="s">
        <v>5177</v>
      </c>
      <c r="B1322" s="264" t="s">
        <v>11266</v>
      </c>
      <c r="C1322" s="262" t="s">
        <v>6730</v>
      </c>
      <c r="D1322" s="264" t="s">
        <v>6729</v>
      </c>
      <c r="E1322" s="264" t="s">
        <v>6728</v>
      </c>
      <c r="F1322" s="264" t="s">
        <v>6727</v>
      </c>
      <c r="G1322" s="264"/>
      <c r="H1322" s="263" t="s">
        <v>6726</v>
      </c>
      <c r="I1322" s="262" t="s">
        <v>6725</v>
      </c>
      <c r="J1322" s="261" t="s">
        <v>6724</v>
      </c>
      <c r="K1322" s="261" t="s">
        <v>6723</v>
      </c>
    </row>
    <row r="1323" spans="1:11" ht="26.4" x14ac:dyDescent="0.25">
      <c r="A1323" s="248" t="s">
        <v>5178</v>
      </c>
      <c r="B1323" s="247" t="s">
        <v>6721</v>
      </c>
      <c r="C1323" s="260" t="s">
        <v>6895</v>
      </c>
      <c r="D1323" s="247" t="s">
        <v>187</v>
      </c>
      <c r="E1323" s="247" t="s">
        <v>672</v>
      </c>
      <c r="F1323" s="247" t="s">
        <v>6794</v>
      </c>
      <c r="G1323" s="247"/>
      <c r="H1323" s="259" t="s">
        <v>147</v>
      </c>
      <c r="I1323" s="258">
        <v>1</v>
      </c>
      <c r="J1323" s="257">
        <v>0</v>
      </c>
      <c r="K1323" s="257">
        <f t="shared" ref="K1323:K1331" si="32">TRUNC(J1323*I1323,2)</f>
        <v>0</v>
      </c>
    </row>
    <row r="1324" spans="1:11" ht="26.4" x14ac:dyDescent="0.25">
      <c r="A1324" s="248" t="s">
        <v>5179</v>
      </c>
      <c r="B1324" s="268" t="s">
        <v>6797</v>
      </c>
      <c r="C1324" s="269" t="s">
        <v>11265</v>
      </c>
      <c r="D1324" s="268" t="s">
        <v>187</v>
      </c>
      <c r="E1324" s="268" t="s">
        <v>11264</v>
      </c>
      <c r="F1324" s="268" t="s">
        <v>6794</v>
      </c>
      <c r="G1324" s="268"/>
      <c r="H1324" s="267" t="s">
        <v>147</v>
      </c>
      <c r="I1324" s="266">
        <v>1</v>
      </c>
      <c r="J1324" s="265">
        <v>0.36</v>
      </c>
      <c r="K1324" s="265">
        <f t="shared" si="32"/>
        <v>0.36</v>
      </c>
    </row>
    <row r="1325" spans="1:11" ht="13.8" x14ac:dyDescent="0.25">
      <c r="A1325" s="248" t="s">
        <v>5180</v>
      </c>
      <c r="B1325" s="255" t="s">
        <v>6713</v>
      </c>
      <c r="C1325" s="256" t="s">
        <v>11263</v>
      </c>
      <c r="D1325" s="255" t="s">
        <v>187</v>
      </c>
      <c r="E1325" s="255" t="s">
        <v>6478</v>
      </c>
      <c r="F1325" s="255" t="s">
        <v>6715</v>
      </c>
      <c r="G1325" s="255"/>
      <c r="H1325" s="254" t="s">
        <v>147</v>
      </c>
      <c r="I1325" s="253">
        <v>1</v>
      </c>
      <c r="J1325" s="252">
        <v>19.84</v>
      </c>
      <c r="K1325" s="252">
        <f t="shared" si="32"/>
        <v>19.84</v>
      </c>
    </row>
    <row r="1326" spans="1:11" ht="26.4" x14ac:dyDescent="0.25">
      <c r="A1326" s="248" t="s">
        <v>5181</v>
      </c>
      <c r="B1326" s="255" t="s">
        <v>6713</v>
      </c>
      <c r="C1326" s="256" t="s">
        <v>9229</v>
      </c>
      <c r="D1326" s="255" t="s">
        <v>187</v>
      </c>
      <c r="E1326" s="255" t="s">
        <v>9228</v>
      </c>
      <c r="F1326" s="255" t="s">
        <v>9220</v>
      </c>
      <c r="G1326" s="255"/>
      <c r="H1326" s="254" t="s">
        <v>147</v>
      </c>
      <c r="I1326" s="253">
        <v>1</v>
      </c>
      <c r="J1326" s="252">
        <v>1.92</v>
      </c>
      <c r="K1326" s="252">
        <f t="shared" si="32"/>
        <v>1.92</v>
      </c>
    </row>
    <row r="1327" spans="1:11" ht="26.4" x14ac:dyDescent="0.25">
      <c r="A1327" s="248" t="s">
        <v>5182</v>
      </c>
      <c r="B1327" s="255" t="s">
        <v>6713</v>
      </c>
      <c r="C1327" s="256" t="s">
        <v>9226</v>
      </c>
      <c r="D1327" s="255" t="s">
        <v>187</v>
      </c>
      <c r="E1327" s="255" t="s">
        <v>9225</v>
      </c>
      <c r="F1327" s="255" t="s">
        <v>9224</v>
      </c>
      <c r="G1327" s="255"/>
      <c r="H1327" s="254" t="s">
        <v>147</v>
      </c>
      <c r="I1327" s="253">
        <v>1</v>
      </c>
      <c r="J1327" s="252">
        <v>0.59</v>
      </c>
      <c r="K1327" s="252">
        <f t="shared" si="32"/>
        <v>0.59</v>
      </c>
    </row>
    <row r="1328" spans="1:11" ht="26.4" x14ac:dyDescent="0.25">
      <c r="A1328" s="248" t="s">
        <v>5183</v>
      </c>
      <c r="B1328" s="255" t="s">
        <v>6713</v>
      </c>
      <c r="C1328" s="256" t="s">
        <v>9222</v>
      </c>
      <c r="D1328" s="255" t="s">
        <v>187</v>
      </c>
      <c r="E1328" s="255" t="s">
        <v>9221</v>
      </c>
      <c r="F1328" s="255" t="s">
        <v>9220</v>
      </c>
      <c r="G1328" s="255"/>
      <c r="H1328" s="254" t="s">
        <v>147</v>
      </c>
      <c r="I1328" s="253">
        <v>1</v>
      </c>
      <c r="J1328" s="252">
        <v>1.02</v>
      </c>
      <c r="K1328" s="252">
        <f t="shared" si="32"/>
        <v>1.02</v>
      </c>
    </row>
    <row r="1329" spans="1:11" ht="26.4" x14ac:dyDescent="0.25">
      <c r="A1329" s="248" t="s">
        <v>5184</v>
      </c>
      <c r="B1329" s="255" t="s">
        <v>6713</v>
      </c>
      <c r="C1329" s="256" t="s">
        <v>9218</v>
      </c>
      <c r="D1329" s="255" t="s">
        <v>187</v>
      </c>
      <c r="E1329" s="255" t="s">
        <v>9217</v>
      </c>
      <c r="F1329" s="255" t="s">
        <v>9216</v>
      </c>
      <c r="G1329" s="255"/>
      <c r="H1329" s="254" t="s">
        <v>147</v>
      </c>
      <c r="I1329" s="253">
        <v>1</v>
      </c>
      <c r="J1329" s="252">
        <v>0.08</v>
      </c>
      <c r="K1329" s="252">
        <f t="shared" si="32"/>
        <v>0.08</v>
      </c>
    </row>
    <row r="1330" spans="1:11" ht="26.4" x14ac:dyDescent="0.25">
      <c r="A1330" s="248" t="s">
        <v>5185</v>
      </c>
      <c r="B1330" s="255" t="s">
        <v>6713</v>
      </c>
      <c r="C1330" s="256" t="s">
        <v>9214</v>
      </c>
      <c r="D1330" s="255" t="s">
        <v>187</v>
      </c>
      <c r="E1330" s="255" t="s">
        <v>9213</v>
      </c>
      <c r="F1330" s="255" t="s">
        <v>9209</v>
      </c>
      <c r="G1330" s="255"/>
      <c r="H1330" s="254" t="s">
        <v>147</v>
      </c>
      <c r="I1330" s="253">
        <v>1</v>
      </c>
      <c r="J1330" s="252">
        <v>0.28000000000000003</v>
      </c>
      <c r="K1330" s="252">
        <f t="shared" si="32"/>
        <v>0.28000000000000003</v>
      </c>
    </row>
    <row r="1331" spans="1:11" ht="26.4" x14ac:dyDescent="0.25">
      <c r="A1331" s="248" t="s">
        <v>5186</v>
      </c>
      <c r="B1331" s="255" t="s">
        <v>6713</v>
      </c>
      <c r="C1331" s="256" t="s">
        <v>9211</v>
      </c>
      <c r="D1331" s="255" t="s">
        <v>187</v>
      </c>
      <c r="E1331" s="255" t="s">
        <v>9210</v>
      </c>
      <c r="F1331" s="255" t="s">
        <v>9209</v>
      </c>
      <c r="G1331" s="255"/>
      <c r="H1331" s="254" t="s">
        <v>147</v>
      </c>
      <c r="I1331" s="253">
        <v>1</v>
      </c>
      <c r="J1331" s="252">
        <v>0.9</v>
      </c>
      <c r="K1331" s="252">
        <f t="shared" si="32"/>
        <v>0.9</v>
      </c>
    </row>
    <row r="1332" spans="1:11" ht="13.8" x14ac:dyDescent="0.25">
      <c r="A1332" s="248" t="s">
        <v>5188</v>
      </c>
      <c r="B1332" s="250"/>
      <c r="C1332" s="250"/>
      <c r="D1332" s="250"/>
      <c r="E1332" s="250"/>
      <c r="F1332" s="250"/>
      <c r="G1332" s="251"/>
      <c r="H1332" s="250"/>
      <c r="I1332" s="250" t="s">
        <v>6708</v>
      </c>
      <c r="J1332" s="249"/>
      <c r="K1332" s="249">
        <f>SUM(K1324:K1331)</f>
        <v>24.989999999999995</v>
      </c>
    </row>
    <row r="1333" spans="1:11" ht="13.8" x14ac:dyDescent="0.25">
      <c r="A1333" s="248" t="s">
        <v>5189</v>
      </c>
      <c r="B1333" s="247"/>
      <c r="C1333" s="247"/>
      <c r="D1333" s="247"/>
      <c r="E1333" s="247"/>
      <c r="F1333" s="247"/>
      <c r="G1333" s="247"/>
      <c r="H1333" s="247"/>
      <c r="I1333" s="247"/>
      <c r="J1333" s="246"/>
      <c r="K1333" s="246"/>
    </row>
    <row r="1334" spans="1:11" ht="41.4" x14ac:dyDescent="0.25">
      <c r="A1334" s="248" t="s">
        <v>5190</v>
      </c>
      <c r="B1334" s="264" t="s">
        <v>11262</v>
      </c>
      <c r="C1334" s="262" t="s">
        <v>6730</v>
      </c>
      <c r="D1334" s="264" t="s">
        <v>6729</v>
      </c>
      <c r="E1334" s="264" t="s">
        <v>6728</v>
      </c>
      <c r="F1334" s="264" t="s">
        <v>6727</v>
      </c>
      <c r="G1334" s="264"/>
      <c r="H1334" s="263" t="s">
        <v>6726</v>
      </c>
      <c r="I1334" s="262" t="s">
        <v>6725</v>
      </c>
      <c r="J1334" s="261" t="s">
        <v>6724</v>
      </c>
      <c r="K1334" s="261" t="s">
        <v>6723</v>
      </c>
    </row>
    <row r="1335" spans="1:11" ht="39.6" x14ac:dyDescent="0.25">
      <c r="A1335" s="248" t="s">
        <v>5191</v>
      </c>
      <c r="B1335" s="247" t="s">
        <v>6721</v>
      </c>
      <c r="C1335" s="260" t="s">
        <v>11261</v>
      </c>
      <c r="D1335" s="247" t="s">
        <v>6711</v>
      </c>
      <c r="E1335" s="247" t="s">
        <v>11260</v>
      </c>
      <c r="F1335" s="247">
        <v>2</v>
      </c>
      <c r="G1335" s="247"/>
      <c r="H1335" s="259" t="s">
        <v>6870</v>
      </c>
      <c r="I1335" s="258">
        <v>1</v>
      </c>
      <c r="J1335" s="257"/>
      <c r="K1335" s="257"/>
    </row>
    <row r="1336" spans="1:11" ht="26.4" x14ac:dyDescent="0.25">
      <c r="A1336" s="248" t="s">
        <v>5192</v>
      </c>
      <c r="B1336" s="255" t="s">
        <v>6713</v>
      </c>
      <c r="C1336" s="256" t="s">
        <v>6877</v>
      </c>
      <c r="D1336" s="255" t="s">
        <v>6711</v>
      </c>
      <c r="E1336" s="255" t="s">
        <v>6415</v>
      </c>
      <c r="F1336" s="255" t="s">
        <v>6715</v>
      </c>
      <c r="G1336" s="255"/>
      <c r="H1336" s="254" t="s">
        <v>58</v>
      </c>
      <c r="I1336" s="253">
        <v>2</v>
      </c>
      <c r="J1336" s="252">
        <v>19.95</v>
      </c>
      <c r="K1336" s="252">
        <f>TRUNC(J1336*I1336,2)</f>
        <v>39.9</v>
      </c>
    </row>
    <row r="1337" spans="1:11" ht="26.4" x14ac:dyDescent="0.25">
      <c r="A1337" s="248" t="s">
        <v>5193</v>
      </c>
      <c r="B1337" s="255" t="s">
        <v>6713</v>
      </c>
      <c r="C1337" s="256" t="s">
        <v>6873</v>
      </c>
      <c r="D1337" s="255" t="s">
        <v>6711</v>
      </c>
      <c r="E1337" s="255" t="s">
        <v>6406</v>
      </c>
      <c r="F1337" s="255" t="s">
        <v>6715</v>
      </c>
      <c r="G1337" s="255"/>
      <c r="H1337" s="254" t="s">
        <v>58</v>
      </c>
      <c r="I1337" s="253">
        <v>20.016806722689076</v>
      </c>
      <c r="J1337" s="252">
        <v>11.93</v>
      </c>
      <c r="K1337" s="252">
        <f>TRUNC(J1337*I1337,2)</f>
        <v>238.8</v>
      </c>
    </row>
    <row r="1338" spans="1:11" ht="13.8" x14ac:dyDescent="0.25">
      <c r="A1338" s="248" t="s">
        <v>5195</v>
      </c>
      <c r="B1338" s="250"/>
      <c r="C1338" s="250"/>
      <c r="D1338" s="250"/>
      <c r="E1338" s="250"/>
      <c r="F1338" s="250"/>
      <c r="G1338" s="251"/>
      <c r="H1338" s="250"/>
      <c r="I1338" s="250" t="s">
        <v>6708</v>
      </c>
      <c r="J1338" s="249"/>
      <c r="K1338" s="249">
        <f>SUM(K1336:K1337)</f>
        <v>278.7</v>
      </c>
    </row>
    <row r="1339" spans="1:11" ht="13.8" x14ac:dyDescent="0.25">
      <c r="A1339" s="248" t="s">
        <v>5196</v>
      </c>
      <c r="B1339" s="247"/>
      <c r="C1339" s="247"/>
      <c r="D1339" s="247"/>
      <c r="E1339" s="247"/>
      <c r="F1339" s="247"/>
      <c r="G1339" s="247"/>
      <c r="H1339" s="247"/>
      <c r="I1339" s="247"/>
      <c r="J1339" s="246"/>
      <c r="K1339" s="246"/>
    </row>
    <row r="1340" spans="1:11" ht="41.4" x14ac:dyDescent="0.25">
      <c r="A1340" s="248" t="s">
        <v>5197</v>
      </c>
      <c r="B1340" s="264" t="s">
        <v>11259</v>
      </c>
      <c r="C1340" s="262" t="s">
        <v>6730</v>
      </c>
      <c r="D1340" s="264" t="s">
        <v>6729</v>
      </c>
      <c r="E1340" s="264" t="s">
        <v>6728</v>
      </c>
      <c r="F1340" s="264" t="s">
        <v>6727</v>
      </c>
      <c r="G1340" s="264"/>
      <c r="H1340" s="263" t="s">
        <v>6726</v>
      </c>
      <c r="I1340" s="262" t="s">
        <v>6725</v>
      </c>
      <c r="J1340" s="261" t="s">
        <v>6724</v>
      </c>
      <c r="K1340" s="261" t="s">
        <v>6723</v>
      </c>
    </row>
    <row r="1341" spans="1:11" ht="39.6" x14ac:dyDescent="0.25">
      <c r="A1341" s="248" t="s">
        <v>5198</v>
      </c>
      <c r="B1341" s="247" t="s">
        <v>6721</v>
      </c>
      <c r="C1341" s="260" t="s">
        <v>11258</v>
      </c>
      <c r="D1341" s="247" t="s">
        <v>6711</v>
      </c>
      <c r="E1341" s="247" t="s">
        <v>11257</v>
      </c>
      <c r="F1341" s="247">
        <v>2</v>
      </c>
      <c r="G1341" s="247"/>
      <c r="H1341" s="259" t="s">
        <v>6492</v>
      </c>
      <c r="I1341" s="258">
        <v>1</v>
      </c>
      <c r="J1341" s="257"/>
      <c r="K1341" s="257"/>
    </row>
    <row r="1342" spans="1:11" ht="26.4" x14ac:dyDescent="0.25">
      <c r="A1342" s="248" t="s">
        <v>5199</v>
      </c>
      <c r="B1342" s="255" t="s">
        <v>6713</v>
      </c>
      <c r="C1342" s="256" t="s">
        <v>6877</v>
      </c>
      <c r="D1342" s="255" t="s">
        <v>6711</v>
      </c>
      <c r="E1342" s="255" t="s">
        <v>6415</v>
      </c>
      <c r="F1342" s="255" t="s">
        <v>6715</v>
      </c>
      <c r="G1342" s="255"/>
      <c r="H1342" s="254" t="s">
        <v>58</v>
      </c>
      <c r="I1342" s="253">
        <v>9.0999999999999998E-2</v>
      </c>
      <c r="J1342" s="252">
        <v>19.95</v>
      </c>
      <c r="K1342" s="252">
        <f>TRUNC(J1342*I1342,2)</f>
        <v>1.81</v>
      </c>
    </row>
    <row r="1343" spans="1:11" ht="26.4" x14ac:dyDescent="0.25">
      <c r="A1343" s="248" t="s">
        <v>5200</v>
      </c>
      <c r="B1343" s="255" t="s">
        <v>6713</v>
      </c>
      <c r="C1343" s="256" t="s">
        <v>6873</v>
      </c>
      <c r="D1343" s="255" t="s">
        <v>6711</v>
      </c>
      <c r="E1343" s="255" t="s">
        <v>6406</v>
      </c>
      <c r="F1343" s="255" t="s">
        <v>6715</v>
      </c>
      <c r="G1343" s="255"/>
      <c r="H1343" s="254" t="s">
        <v>58</v>
      </c>
      <c r="I1343" s="253">
        <v>0.91165454545454538</v>
      </c>
      <c r="J1343" s="252">
        <v>11.93</v>
      </c>
      <c r="K1343" s="252">
        <f>TRUNC(J1343*I1343,2)</f>
        <v>10.87</v>
      </c>
    </row>
    <row r="1344" spans="1:11" ht="13.8" x14ac:dyDescent="0.25">
      <c r="A1344" s="248" t="s">
        <v>5202</v>
      </c>
      <c r="B1344" s="250"/>
      <c r="C1344" s="250"/>
      <c r="D1344" s="250"/>
      <c r="E1344" s="250"/>
      <c r="F1344" s="250"/>
      <c r="G1344" s="251"/>
      <c r="H1344" s="250"/>
      <c r="I1344" s="250" t="s">
        <v>6708</v>
      </c>
      <c r="J1344" s="249"/>
      <c r="K1344" s="249">
        <f>SUM(K1342:K1343)</f>
        <v>12.68</v>
      </c>
    </row>
    <row r="1345" spans="1:11" ht="13.8" x14ac:dyDescent="0.25">
      <c r="A1345" s="248" t="s">
        <v>5203</v>
      </c>
      <c r="B1345" s="247"/>
      <c r="C1345" s="247"/>
      <c r="D1345" s="247"/>
      <c r="E1345" s="247"/>
      <c r="F1345" s="247"/>
      <c r="G1345" s="247"/>
      <c r="H1345" s="247"/>
      <c r="I1345" s="247"/>
      <c r="J1345" s="246"/>
      <c r="K1345" s="246"/>
    </row>
    <row r="1346" spans="1:11" ht="41.4" x14ac:dyDescent="0.25">
      <c r="A1346" s="248" t="s">
        <v>5204</v>
      </c>
      <c r="B1346" s="264" t="s">
        <v>11256</v>
      </c>
      <c r="C1346" s="262" t="s">
        <v>6730</v>
      </c>
      <c r="D1346" s="264" t="s">
        <v>6729</v>
      </c>
      <c r="E1346" s="264" t="s">
        <v>6728</v>
      </c>
      <c r="F1346" s="264" t="s">
        <v>6727</v>
      </c>
      <c r="G1346" s="264"/>
      <c r="H1346" s="263" t="s">
        <v>6726</v>
      </c>
      <c r="I1346" s="262" t="s">
        <v>6725</v>
      </c>
      <c r="J1346" s="261" t="s">
        <v>6724</v>
      </c>
      <c r="K1346" s="261" t="s">
        <v>6723</v>
      </c>
    </row>
    <row r="1347" spans="1:11" ht="39.6" x14ac:dyDescent="0.25">
      <c r="A1347" s="248" t="s">
        <v>5205</v>
      </c>
      <c r="B1347" s="247" t="s">
        <v>6721</v>
      </c>
      <c r="C1347" s="260" t="s">
        <v>11255</v>
      </c>
      <c r="D1347" s="247" t="s">
        <v>6711</v>
      </c>
      <c r="E1347" s="247" t="s">
        <v>677</v>
      </c>
      <c r="F1347" s="247">
        <v>2</v>
      </c>
      <c r="G1347" s="247"/>
      <c r="H1347" s="259" t="s">
        <v>6492</v>
      </c>
      <c r="I1347" s="258">
        <v>1</v>
      </c>
      <c r="J1347" s="257"/>
      <c r="K1347" s="257"/>
    </row>
    <row r="1348" spans="1:11" ht="26.4" x14ac:dyDescent="0.25">
      <c r="A1348" s="248" t="s">
        <v>5206</v>
      </c>
      <c r="B1348" s="255" t="s">
        <v>6713</v>
      </c>
      <c r="C1348" s="256" t="s">
        <v>6877</v>
      </c>
      <c r="D1348" s="255" t="s">
        <v>6711</v>
      </c>
      <c r="E1348" s="255" t="s">
        <v>6415</v>
      </c>
      <c r="F1348" s="255" t="s">
        <v>6715</v>
      </c>
      <c r="G1348" s="255"/>
      <c r="H1348" s="254" t="s">
        <v>58</v>
      </c>
      <c r="I1348" s="253">
        <v>0.105</v>
      </c>
      <c r="J1348" s="252">
        <v>19.95</v>
      </c>
      <c r="K1348" s="252">
        <f>TRUNC(J1348*I1348,2)</f>
        <v>2.09</v>
      </c>
    </row>
    <row r="1349" spans="1:11" ht="26.4" x14ac:dyDescent="0.25">
      <c r="A1349" s="248" t="s">
        <v>5207</v>
      </c>
      <c r="B1349" s="255" t="s">
        <v>6713</v>
      </c>
      <c r="C1349" s="256" t="s">
        <v>6873</v>
      </c>
      <c r="D1349" s="255" t="s">
        <v>6711</v>
      </c>
      <c r="E1349" s="255" t="s">
        <v>6406</v>
      </c>
      <c r="F1349" s="255" t="s">
        <v>6715</v>
      </c>
      <c r="G1349" s="255"/>
      <c r="H1349" s="254" t="s">
        <v>58</v>
      </c>
      <c r="I1349" s="253">
        <v>1.05</v>
      </c>
      <c r="J1349" s="252">
        <v>11.93</v>
      </c>
      <c r="K1349" s="252">
        <f>TRUNC(J1349*I1349,2)</f>
        <v>12.52</v>
      </c>
    </row>
    <row r="1350" spans="1:11" ht="13.8" x14ac:dyDescent="0.25">
      <c r="A1350" s="248" t="s">
        <v>5209</v>
      </c>
      <c r="B1350" s="250"/>
      <c r="C1350" s="250"/>
      <c r="D1350" s="250"/>
      <c r="E1350" s="250"/>
      <c r="F1350" s="250"/>
      <c r="G1350" s="251"/>
      <c r="H1350" s="250"/>
      <c r="I1350" s="250" t="s">
        <v>6708</v>
      </c>
      <c r="J1350" s="249"/>
      <c r="K1350" s="249">
        <f>SUM(K1348:K1349)</f>
        <v>14.61</v>
      </c>
    </row>
    <row r="1351" spans="1:11" ht="13.8" x14ac:dyDescent="0.25">
      <c r="A1351" s="248" t="s">
        <v>5210</v>
      </c>
      <c r="B1351" s="247"/>
      <c r="C1351" s="247"/>
      <c r="D1351" s="247"/>
      <c r="E1351" s="247"/>
      <c r="F1351" s="247"/>
      <c r="G1351" s="247"/>
      <c r="H1351" s="247"/>
      <c r="I1351" s="247"/>
      <c r="J1351" s="246"/>
      <c r="K1351" s="246"/>
    </row>
    <row r="1352" spans="1:11" ht="13.8" x14ac:dyDescent="0.25">
      <c r="A1352" s="248" t="s">
        <v>5211</v>
      </c>
      <c r="B1352" s="264" t="s">
        <v>11254</v>
      </c>
      <c r="C1352" s="262" t="s">
        <v>6730</v>
      </c>
      <c r="D1352" s="264" t="s">
        <v>6729</v>
      </c>
      <c r="E1352" s="264" t="s">
        <v>6728</v>
      </c>
      <c r="F1352" s="264" t="s">
        <v>6727</v>
      </c>
      <c r="G1352" s="264"/>
      <c r="H1352" s="263" t="s">
        <v>6726</v>
      </c>
      <c r="I1352" s="262" t="s">
        <v>6725</v>
      </c>
      <c r="J1352" s="261" t="s">
        <v>6724</v>
      </c>
      <c r="K1352" s="261" t="s">
        <v>6723</v>
      </c>
    </row>
    <row r="1353" spans="1:11" ht="26.4" x14ac:dyDescent="0.25">
      <c r="A1353" s="248" t="s">
        <v>5212</v>
      </c>
      <c r="B1353" s="247" t="s">
        <v>6721</v>
      </c>
      <c r="C1353" s="260" t="s">
        <v>11253</v>
      </c>
      <c r="D1353" s="247" t="s">
        <v>6711</v>
      </c>
      <c r="E1353" s="247" t="s">
        <v>731</v>
      </c>
      <c r="F1353" s="247">
        <v>5</v>
      </c>
      <c r="G1353" s="247"/>
      <c r="H1353" s="259" t="s">
        <v>6418</v>
      </c>
      <c r="I1353" s="258">
        <v>1</v>
      </c>
      <c r="J1353" s="257"/>
      <c r="K1353" s="257"/>
    </row>
    <row r="1354" spans="1:11" ht="26.4" x14ac:dyDescent="0.25">
      <c r="A1354" s="248" t="s">
        <v>5213</v>
      </c>
      <c r="B1354" s="255" t="s">
        <v>6713</v>
      </c>
      <c r="C1354" s="256" t="s">
        <v>6718</v>
      </c>
      <c r="D1354" s="255" t="s">
        <v>6711</v>
      </c>
      <c r="E1354" s="255" t="s">
        <v>6392</v>
      </c>
      <c r="F1354" s="255" t="s">
        <v>6715</v>
      </c>
      <c r="G1354" s="255"/>
      <c r="H1354" s="254" t="s">
        <v>58</v>
      </c>
      <c r="I1354" s="253">
        <v>0.08</v>
      </c>
      <c r="J1354" s="252">
        <v>13.47</v>
      </c>
      <c r="K1354" s="252">
        <f>TRUNC(J1354*I1354,2)</f>
        <v>1.07</v>
      </c>
    </row>
    <row r="1355" spans="1:11" ht="26.4" x14ac:dyDescent="0.25">
      <c r="A1355" s="248" t="s">
        <v>5214</v>
      </c>
      <c r="B1355" s="255" t="s">
        <v>6713</v>
      </c>
      <c r="C1355" s="256" t="s">
        <v>7190</v>
      </c>
      <c r="D1355" s="255" t="s">
        <v>6711</v>
      </c>
      <c r="E1355" s="255" t="s">
        <v>6583</v>
      </c>
      <c r="F1355" s="255" t="s">
        <v>6710</v>
      </c>
      <c r="G1355" s="255"/>
      <c r="H1355" s="254" t="s">
        <v>6418</v>
      </c>
      <c r="I1355" s="253">
        <v>1.1000000000000001</v>
      </c>
      <c r="J1355" s="252">
        <v>7.47</v>
      </c>
      <c r="K1355" s="252">
        <f>TRUNC(J1355*I1355,2)</f>
        <v>8.2100000000000009</v>
      </c>
    </row>
    <row r="1356" spans="1:11" ht="26.4" x14ac:dyDescent="0.25">
      <c r="A1356" s="248" t="s">
        <v>5215</v>
      </c>
      <c r="B1356" s="255" t="s">
        <v>6713</v>
      </c>
      <c r="C1356" s="256" t="s">
        <v>7084</v>
      </c>
      <c r="D1356" s="255" t="s">
        <v>6711</v>
      </c>
      <c r="E1356" s="255" t="s">
        <v>6470</v>
      </c>
      <c r="F1356" s="255" t="s">
        <v>6715</v>
      </c>
      <c r="G1356" s="255"/>
      <c r="H1356" s="254" t="s">
        <v>58</v>
      </c>
      <c r="I1356" s="253">
        <v>0.08</v>
      </c>
      <c r="J1356" s="252">
        <v>19.95</v>
      </c>
      <c r="K1356" s="252">
        <f>TRUNC(J1356*I1356,2)</f>
        <v>1.59</v>
      </c>
    </row>
    <row r="1357" spans="1:11" ht="26.4" x14ac:dyDescent="0.25">
      <c r="A1357" s="248" t="s">
        <v>5216</v>
      </c>
      <c r="B1357" s="255" t="s">
        <v>6713</v>
      </c>
      <c r="C1357" s="256" t="s">
        <v>7066</v>
      </c>
      <c r="D1357" s="255" t="s">
        <v>6711</v>
      </c>
      <c r="E1357" s="255" t="s">
        <v>6462</v>
      </c>
      <c r="F1357" s="255" t="s">
        <v>6710</v>
      </c>
      <c r="G1357" s="255"/>
      <c r="H1357" s="254" t="s">
        <v>6418</v>
      </c>
      <c r="I1357" s="253">
        <v>2.0800000000000003E-2</v>
      </c>
      <c r="J1357" s="252">
        <v>21.7</v>
      </c>
      <c r="K1357" s="252">
        <f>TRUNC(J1357*I1357,2)</f>
        <v>0.45</v>
      </c>
    </row>
    <row r="1358" spans="1:11" ht="13.8" x14ac:dyDescent="0.25">
      <c r="A1358" s="248" t="s">
        <v>5218</v>
      </c>
      <c r="B1358" s="250"/>
      <c r="C1358" s="250"/>
      <c r="D1358" s="250"/>
      <c r="E1358" s="250"/>
      <c r="F1358" s="250"/>
      <c r="G1358" s="251"/>
      <c r="H1358" s="250"/>
      <c r="I1358" s="250" t="s">
        <v>6708</v>
      </c>
      <c r="J1358" s="249"/>
      <c r="K1358" s="249">
        <f>SUM(K1354:K1357)</f>
        <v>11.32</v>
      </c>
    </row>
    <row r="1359" spans="1:11" ht="13.8" x14ac:dyDescent="0.25">
      <c r="A1359" s="248" t="s">
        <v>5219</v>
      </c>
      <c r="B1359" s="247"/>
      <c r="C1359" s="247"/>
      <c r="D1359" s="247"/>
      <c r="E1359" s="247"/>
      <c r="F1359" s="247"/>
      <c r="G1359" s="247"/>
      <c r="H1359" s="247"/>
      <c r="I1359" s="247"/>
      <c r="J1359" s="246"/>
      <c r="K1359" s="246"/>
    </row>
    <row r="1360" spans="1:11" ht="13.8" x14ac:dyDescent="0.25">
      <c r="A1360" s="248" t="s">
        <v>5220</v>
      </c>
      <c r="B1360" s="264" t="s">
        <v>11252</v>
      </c>
      <c r="C1360" s="262" t="s">
        <v>6730</v>
      </c>
      <c r="D1360" s="264" t="s">
        <v>6729</v>
      </c>
      <c r="E1360" s="264" t="s">
        <v>6728</v>
      </c>
      <c r="F1360" s="264" t="s">
        <v>6727</v>
      </c>
      <c r="G1360" s="264"/>
      <c r="H1360" s="263" t="s">
        <v>6726</v>
      </c>
      <c r="I1360" s="262" t="s">
        <v>6725</v>
      </c>
      <c r="J1360" s="261" t="s">
        <v>6724</v>
      </c>
      <c r="K1360" s="261" t="s">
        <v>6723</v>
      </c>
    </row>
    <row r="1361" spans="1:11" ht="39.6" x14ac:dyDescent="0.25">
      <c r="A1361" s="248" t="s">
        <v>5221</v>
      </c>
      <c r="B1361" s="247" t="s">
        <v>6721</v>
      </c>
      <c r="C1361" s="260" t="s">
        <v>11251</v>
      </c>
      <c r="D1361" s="247" t="s">
        <v>187</v>
      </c>
      <c r="E1361" s="247" t="s">
        <v>11250</v>
      </c>
      <c r="F1361" s="247" t="s">
        <v>7124</v>
      </c>
      <c r="G1361" s="247"/>
      <c r="H1361" s="259" t="s">
        <v>310</v>
      </c>
      <c r="I1361" s="258">
        <v>1</v>
      </c>
      <c r="J1361" s="257">
        <v>0</v>
      </c>
      <c r="K1361" s="257">
        <f t="shared" ref="K1361:K1366" si="33">TRUNC(J1361*I1361,2)</f>
        <v>0</v>
      </c>
    </row>
    <row r="1362" spans="1:11" ht="26.4" x14ac:dyDescent="0.25">
      <c r="A1362" s="248" t="s">
        <v>5222</v>
      </c>
      <c r="B1362" s="268" t="s">
        <v>6797</v>
      </c>
      <c r="C1362" s="269" t="s">
        <v>11241</v>
      </c>
      <c r="D1362" s="268" t="s">
        <v>187</v>
      </c>
      <c r="E1362" s="268" t="s">
        <v>11240</v>
      </c>
      <c r="F1362" s="268" t="s">
        <v>6794</v>
      </c>
      <c r="G1362" s="268"/>
      <c r="H1362" s="267" t="s">
        <v>147</v>
      </c>
      <c r="I1362" s="266">
        <v>2.1999999999999999E-2</v>
      </c>
      <c r="J1362" s="265">
        <v>18.239999999999998</v>
      </c>
      <c r="K1362" s="265">
        <f t="shared" si="33"/>
        <v>0.4</v>
      </c>
    </row>
    <row r="1363" spans="1:11" ht="26.4" x14ac:dyDescent="0.25">
      <c r="A1363" s="248" t="s">
        <v>5223</v>
      </c>
      <c r="B1363" s="268" t="s">
        <v>6797</v>
      </c>
      <c r="C1363" s="269" t="s">
        <v>11239</v>
      </c>
      <c r="D1363" s="268" t="s">
        <v>187</v>
      </c>
      <c r="E1363" s="268" t="s">
        <v>11238</v>
      </c>
      <c r="F1363" s="268" t="s">
        <v>6794</v>
      </c>
      <c r="G1363" s="268"/>
      <c r="H1363" s="267" t="s">
        <v>147</v>
      </c>
      <c r="I1363" s="266">
        <v>6.8000000000000005E-2</v>
      </c>
      <c r="J1363" s="265">
        <v>25.48</v>
      </c>
      <c r="K1363" s="265">
        <f t="shared" si="33"/>
        <v>1.73</v>
      </c>
    </row>
    <row r="1364" spans="1:11" ht="39.6" x14ac:dyDescent="0.25">
      <c r="A1364" s="248" t="s">
        <v>5224</v>
      </c>
      <c r="B1364" s="268" t="s">
        <v>6797</v>
      </c>
      <c r="C1364" s="269" t="s">
        <v>11249</v>
      </c>
      <c r="D1364" s="268" t="s">
        <v>187</v>
      </c>
      <c r="E1364" s="268" t="s">
        <v>11248</v>
      </c>
      <c r="F1364" s="268" t="s">
        <v>7124</v>
      </c>
      <c r="G1364" s="268"/>
      <c r="H1364" s="267" t="s">
        <v>310</v>
      </c>
      <c r="I1364" s="266">
        <v>1</v>
      </c>
      <c r="J1364" s="265">
        <v>6.94</v>
      </c>
      <c r="K1364" s="265">
        <f t="shared" si="33"/>
        <v>6.94</v>
      </c>
    </row>
    <row r="1365" spans="1:11" ht="26.4" x14ac:dyDescent="0.25">
      <c r="A1365" s="248" t="s">
        <v>5225</v>
      </c>
      <c r="B1365" s="255" t="s">
        <v>6713</v>
      </c>
      <c r="C1365" s="256" t="s">
        <v>11235</v>
      </c>
      <c r="D1365" s="255" t="s">
        <v>187</v>
      </c>
      <c r="E1365" s="255" t="s">
        <v>11234</v>
      </c>
      <c r="F1365" s="255" t="s">
        <v>6710</v>
      </c>
      <c r="G1365" s="255"/>
      <c r="H1365" s="254" t="s">
        <v>135</v>
      </c>
      <c r="I1365" s="253">
        <v>0.30599999999999999</v>
      </c>
      <c r="J1365" s="252">
        <v>0.19</v>
      </c>
      <c r="K1365" s="252">
        <f t="shared" si="33"/>
        <v>0.05</v>
      </c>
    </row>
    <row r="1366" spans="1:11" ht="26.4" x14ac:dyDescent="0.25">
      <c r="A1366" s="248" t="s">
        <v>5226</v>
      </c>
      <c r="B1366" s="255" t="s">
        <v>6713</v>
      </c>
      <c r="C1366" s="256" t="s">
        <v>9133</v>
      </c>
      <c r="D1366" s="255" t="s">
        <v>187</v>
      </c>
      <c r="E1366" s="255" t="s">
        <v>9132</v>
      </c>
      <c r="F1366" s="255" t="s">
        <v>6710</v>
      </c>
      <c r="G1366" s="255"/>
      <c r="H1366" s="254" t="s">
        <v>310</v>
      </c>
      <c r="I1366" s="253">
        <v>2.5000000000000001E-2</v>
      </c>
      <c r="J1366" s="252">
        <v>23.27</v>
      </c>
      <c r="K1366" s="252">
        <f t="shared" si="33"/>
        <v>0.57999999999999996</v>
      </c>
    </row>
    <row r="1367" spans="1:11" ht="13.8" x14ac:dyDescent="0.25">
      <c r="A1367" s="248" t="s">
        <v>5228</v>
      </c>
      <c r="B1367" s="250"/>
      <c r="C1367" s="250"/>
      <c r="D1367" s="250"/>
      <c r="E1367" s="250"/>
      <c r="F1367" s="250"/>
      <c r="G1367" s="251"/>
      <c r="H1367" s="250"/>
      <c r="I1367" s="250" t="s">
        <v>6708</v>
      </c>
      <c r="J1367" s="249"/>
      <c r="K1367" s="249">
        <f>SUM(K1362:K1366)</f>
        <v>9.7000000000000011</v>
      </c>
    </row>
    <row r="1368" spans="1:11" ht="13.8" x14ac:dyDescent="0.25">
      <c r="A1368" s="248" t="s">
        <v>5229</v>
      </c>
      <c r="B1368" s="247"/>
      <c r="C1368" s="247"/>
      <c r="D1368" s="247"/>
      <c r="E1368" s="247"/>
      <c r="F1368" s="247"/>
      <c r="G1368" s="247"/>
      <c r="H1368" s="247"/>
      <c r="I1368" s="247"/>
      <c r="J1368" s="246"/>
      <c r="K1368" s="246"/>
    </row>
    <row r="1369" spans="1:11" ht="41.4" x14ac:dyDescent="0.25">
      <c r="A1369" s="248" t="s">
        <v>5230</v>
      </c>
      <c r="B1369" s="264" t="s">
        <v>11247</v>
      </c>
      <c r="C1369" s="262" t="s">
        <v>6730</v>
      </c>
      <c r="D1369" s="264" t="s">
        <v>6729</v>
      </c>
      <c r="E1369" s="264" t="s">
        <v>6728</v>
      </c>
      <c r="F1369" s="264" t="s">
        <v>6727</v>
      </c>
      <c r="G1369" s="264"/>
      <c r="H1369" s="263" t="s">
        <v>6726</v>
      </c>
      <c r="I1369" s="262" t="s">
        <v>6725</v>
      </c>
      <c r="J1369" s="261" t="s">
        <v>6724</v>
      </c>
      <c r="K1369" s="261" t="s">
        <v>6723</v>
      </c>
    </row>
    <row r="1370" spans="1:11" ht="39.6" x14ac:dyDescent="0.25">
      <c r="A1370" s="248" t="s">
        <v>5231</v>
      </c>
      <c r="B1370" s="247" t="s">
        <v>6721</v>
      </c>
      <c r="C1370" s="260" t="s">
        <v>11246</v>
      </c>
      <c r="D1370" s="247" t="s">
        <v>187</v>
      </c>
      <c r="E1370" s="247" t="s">
        <v>11245</v>
      </c>
      <c r="F1370" s="247" t="s">
        <v>7124</v>
      </c>
      <c r="G1370" s="247"/>
      <c r="H1370" s="259" t="s">
        <v>310</v>
      </c>
      <c r="I1370" s="258">
        <v>1</v>
      </c>
      <c r="J1370" s="257">
        <v>0</v>
      </c>
      <c r="K1370" s="257">
        <f t="shared" ref="K1370:K1375" si="34">TRUNC(J1370*I1370,2)</f>
        <v>0</v>
      </c>
    </row>
    <row r="1371" spans="1:11" ht="26.4" x14ac:dyDescent="0.25">
      <c r="A1371" s="248" t="s">
        <v>5232</v>
      </c>
      <c r="B1371" s="268" t="s">
        <v>6797</v>
      </c>
      <c r="C1371" s="269" t="s">
        <v>11241</v>
      </c>
      <c r="D1371" s="268" t="s">
        <v>187</v>
      </c>
      <c r="E1371" s="268" t="s">
        <v>11240</v>
      </c>
      <c r="F1371" s="268" t="s">
        <v>6794</v>
      </c>
      <c r="G1371" s="268"/>
      <c r="H1371" s="267" t="s">
        <v>147</v>
      </c>
      <c r="I1371" s="266">
        <v>1.6E-2</v>
      </c>
      <c r="J1371" s="265">
        <v>18.239999999999998</v>
      </c>
      <c r="K1371" s="265">
        <f t="shared" si="34"/>
        <v>0.28999999999999998</v>
      </c>
    </row>
    <row r="1372" spans="1:11" ht="26.4" x14ac:dyDescent="0.25">
      <c r="A1372" s="248" t="s">
        <v>5233</v>
      </c>
      <c r="B1372" s="268" t="s">
        <v>6797</v>
      </c>
      <c r="C1372" s="269" t="s">
        <v>11239</v>
      </c>
      <c r="D1372" s="268" t="s">
        <v>187</v>
      </c>
      <c r="E1372" s="268" t="s">
        <v>11238</v>
      </c>
      <c r="F1372" s="268" t="s">
        <v>6794</v>
      </c>
      <c r="G1372" s="268"/>
      <c r="H1372" s="267" t="s">
        <v>147</v>
      </c>
      <c r="I1372" s="266">
        <v>4.9500000000000002E-2</v>
      </c>
      <c r="J1372" s="265">
        <v>25.48</v>
      </c>
      <c r="K1372" s="265">
        <f t="shared" si="34"/>
        <v>1.26</v>
      </c>
    </row>
    <row r="1373" spans="1:11" ht="39.6" x14ac:dyDescent="0.25">
      <c r="A1373" s="248" t="s">
        <v>5234</v>
      </c>
      <c r="B1373" s="268" t="s">
        <v>6797</v>
      </c>
      <c r="C1373" s="269" t="s">
        <v>11237</v>
      </c>
      <c r="D1373" s="268" t="s">
        <v>187</v>
      </c>
      <c r="E1373" s="268" t="s">
        <v>11236</v>
      </c>
      <c r="F1373" s="268" t="s">
        <v>7124</v>
      </c>
      <c r="G1373" s="268"/>
      <c r="H1373" s="267" t="s">
        <v>310</v>
      </c>
      <c r="I1373" s="266">
        <v>1</v>
      </c>
      <c r="J1373" s="265">
        <v>6.88</v>
      </c>
      <c r="K1373" s="265">
        <f t="shared" si="34"/>
        <v>6.88</v>
      </c>
    </row>
    <row r="1374" spans="1:11" ht="26.4" x14ac:dyDescent="0.25">
      <c r="A1374" s="248" t="s">
        <v>5235</v>
      </c>
      <c r="B1374" s="255" t="s">
        <v>6713</v>
      </c>
      <c r="C1374" s="256" t="s">
        <v>11235</v>
      </c>
      <c r="D1374" s="255" t="s">
        <v>187</v>
      </c>
      <c r="E1374" s="255" t="s">
        <v>11234</v>
      </c>
      <c r="F1374" s="255" t="s">
        <v>6710</v>
      </c>
      <c r="G1374" s="255"/>
      <c r="H1374" s="254" t="s">
        <v>135</v>
      </c>
      <c r="I1374" s="253">
        <v>0.19750000000000001</v>
      </c>
      <c r="J1374" s="252">
        <v>0.19</v>
      </c>
      <c r="K1374" s="252">
        <f t="shared" si="34"/>
        <v>0.03</v>
      </c>
    </row>
    <row r="1375" spans="1:11" ht="26.4" x14ac:dyDescent="0.25">
      <c r="A1375" s="248" t="s">
        <v>5236</v>
      </c>
      <c r="B1375" s="255" t="s">
        <v>6713</v>
      </c>
      <c r="C1375" s="256" t="s">
        <v>9133</v>
      </c>
      <c r="D1375" s="255" t="s">
        <v>187</v>
      </c>
      <c r="E1375" s="255" t="s">
        <v>9132</v>
      </c>
      <c r="F1375" s="255" t="s">
        <v>6710</v>
      </c>
      <c r="G1375" s="255"/>
      <c r="H1375" s="254" t="s">
        <v>310</v>
      </c>
      <c r="I1375" s="253">
        <v>2.5000000000000001E-2</v>
      </c>
      <c r="J1375" s="252">
        <v>23.27</v>
      </c>
      <c r="K1375" s="252">
        <f t="shared" si="34"/>
        <v>0.57999999999999996</v>
      </c>
    </row>
    <row r="1376" spans="1:11" ht="13.8" x14ac:dyDescent="0.25">
      <c r="A1376" s="248" t="s">
        <v>5238</v>
      </c>
      <c r="B1376" s="250"/>
      <c r="C1376" s="250"/>
      <c r="D1376" s="250"/>
      <c r="E1376" s="250"/>
      <c r="F1376" s="250"/>
      <c r="G1376" s="251"/>
      <c r="H1376" s="250"/>
      <c r="I1376" s="250" t="s">
        <v>6708</v>
      </c>
      <c r="J1376" s="249"/>
      <c r="K1376" s="249">
        <f>SUM(K1371:K1375)</f>
        <v>9.0399999999999991</v>
      </c>
    </row>
    <row r="1377" spans="1:11" ht="13.8" x14ac:dyDescent="0.25">
      <c r="A1377" s="248" t="s">
        <v>5239</v>
      </c>
      <c r="B1377" s="247"/>
      <c r="C1377" s="247"/>
      <c r="D1377" s="247"/>
      <c r="E1377" s="247"/>
      <c r="F1377" s="247"/>
      <c r="G1377" s="247"/>
      <c r="H1377" s="247"/>
      <c r="I1377" s="247"/>
      <c r="J1377" s="246"/>
      <c r="K1377" s="246"/>
    </row>
    <row r="1378" spans="1:11" ht="13.8" x14ac:dyDescent="0.25">
      <c r="A1378" s="248" t="s">
        <v>5240</v>
      </c>
      <c r="B1378" s="264" t="s">
        <v>11244</v>
      </c>
      <c r="C1378" s="262" t="s">
        <v>6730</v>
      </c>
      <c r="D1378" s="264" t="s">
        <v>6729</v>
      </c>
      <c r="E1378" s="264" t="s">
        <v>6728</v>
      </c>
      <c r="F1378" s="264" t="s">
        <v>6727</v>
      </c>
      <c r="G1378" s="264"/>
      <c r="H1378" s="263" t="s">
        <v>6726</v>
      </c>
      <c r="I1378" s="262" t="s">
        <v>6725</v>
      </c>
      <c r="J1378" s="261" t="s">
        <v>6724</v>
      </c>
      <c r="K1378" s="261" t="s">
        <v>6723</v>
      </c>
    </row>
    <row r="1379" spans="1:11" ht="39.6" x14ac:dyDescent="0.25">
      <c r="A1379" s="248" t="s">
        <v>5241</v>
      </c>
      <c r="B1379" s="247" t="s">
        <v>6721</v>
      </c>
      <c r="C1379" s="260" t="s">
        <v>11243</v>
      </c>
      <c r="D1379" s="247" t="s">
        <v>187</v>
      </c>
      <c r="E1379" s="247" t="s">
        <v>11242</v>
      </c>
      <c r="F1379" s="247" t="s">
        <v>7124</v>
      </c>
      <c r="G1379" s="247"/>
      <c r="H1379" s="259" t="s">
        <v>310</v>
      </c>
      <c r="I1379" s="258">
        <v>1</v>
      </c>
      <c r="J1379" s="257">
        <v>0</v>
      </c>
      <c r="K1379" s="257">
        <f t="shared" ref="K1379:K1384" si="35">TRUNC(J1379*I1379,2)</f>
        <v>0</v>
      </c>
    </row>
    <row r="1380" spans="1:11" ht="26.4" x14ac:dyDescent="0.25">
      <c r="A1380" s="248" t="s">
        <v>5242</v>
      </c>
      <c r="B1380" s="268" t="s">
        <v>6797</v>
      </c>
      <c r="C1380" s="269" t="s">
        <v>11241</v>
      </c>
      <c r="D1380" s="268" t="s">
        <v>187</v>
      </c>
      <c r="E1380" s="268" t="s">
        <v>11240</v>
      </c>
      <c r="F1380" s="268" t="s">
        <v>6794</v>
      </c>
      <c r="G1380" s="268"/>
      <c r="H1380" s="267" t="s">
        <v>147</v>
      </c>
      <c r="I1380" s="266">
        <v>3.2000000000000002E-3</v>
      </c>
      <c r="J1380" s="265">
        <v>18.239999999999998</v>
      </c>
      <c r="K1380" s="265">
        <f t="shared" si="35"/>
        <v>0.05</v>
      </c>
    </row>
    <row r="1381" spans="1:11" ht="26.4" x14ac:dyDescent="0.25">
      <c r="A1381" s="248" t="s">
        <v>5243</v>
      </c>
      <c r="B1381" s="268" t="s">
        <v>6797</v>
      </c>
      <c r="C1381" s="269" t="s">
        <v>11239</v>
      </c>
      <c r="D1381" s="268" t="s">
        <v>187</v>
      </c>
      <c r="E1381" s="268" t="s">
        <v>11238</v>
      </c>
      <c r="F1381" s="268" t="s">
        <v>6794</v>
      </c>
      <c r="G1381" s="268"/>
      <c r="H1381" s="267" t="s">
        <v>147</v>
      </c>
      <c r="I1381" s="266">
        <v>1.9400000000000001E-2</v>
      </c>
      <c r="J1381" s="265">
        <v>25.48</v>
      </c>
      <c r="K1381" s="265">
        <f t="shared" si="35"/>
        <v>0.49</v>
      </c>
    </row>
    <row r="1382" spans="1:11" ht="39.6" x14ac:dyDescent="0.25">
      <c r="A1382" s="248" t="s">
        <v>5244</v>
      </c>
      <c r="B1382" s="268" t="s">
        <v>6797</v>
      </c>
      <c r="C1382" s="269" t="s">
        <v>11237</v>
      </c>
      <c r="D1382" s="268" t="s">
        <v>187</v>
      </c>
      <c r="E1382" s="268" t="s">
        <v>11236</v>
      </c>
      <c r="F1382" s="268" t="s">
        <v>7124</v>
      </c>
      <c r="G1382" s="268"/>
      <c r="H1382" s="267" t="s">
        <v>310</v>
      </c>
      <c r="I1382" s="266">
        <v>1</v>
      </c>
      <c r="J1382" s="265">
        <v>6.88</v>
      </c>
      <c r="K1382" s="265">
        <f t="shared" si="35"/>
        <v>6.88</v>
      </c>
    </row>
    <row r="1383" spans="1:11" ht="26.4" x14ac:dyDescent="0.25">
      <c r="A1383" s="248" t="s">
        <v>5245</v>
      </c>
      <c r="B1383" s="255" t="s">
        <v>6713</v>
      </c>
      <c r="C1383" s="256" t="s">
        <v>11235</v>
      </c>
      <c r="D1383" s="255" t="s">
        <v>187</v>
      </c>
      <c r="E1383" s="255" t="s">
        <v>11234</v>
      </c>
      <c r="F1383" s="255" t="s">
        <v>6710</v>
      </c>
      <c r="G1383" s="255"/>
      <c r="H1383" s="254" t="s">
        <v>135</v>
      </c>
      <c r="I1383" s="253">
        <v>0.21199999999999999</v>
      </c>
      <c r="J1383" s="252">
        <v>0.19</v>
      </c>
      <c r="K1383" s="252">
        <f t="shared" si="35"/>
        <v>0.04</v>
      </c>
    </row>
    <row r="1384" spans="1:11" ht="26.4" x14ac:dyDescent="0.25">
      <c r="A1384" s="248" t="s">
        <v>5246</v>
      </c>
      <c r="B1384" s="255" t="s">
        <v>6713</v>
      </c>
      <c r="C1384" s="256" t="s">
        <v>9133</v>
      </c>
      <c r="D1384" s="255" t="s">
        <v>187</v>
      </c>
      <c r="E1384" s="255" t="s">
        <v>9132</v>
      </c>
      <c r="F1384" s="255" t="s">
        <v>6710</v>
      </c>
      <c r="G1384" s="255"/>
      <c r="H1384" s="254" t="s">
        <v>310</v>
      </c>
      <c r="I1384" s="253">
        <v>2.5000000000000001E-2</v>
      </c>
      <c r="J1384" s="252">
        <v>23.27</v>
      </c>
      <c r="K1384" s="252">
        <f t="shared" si="35"/>
        <v>0.57999999999999996</v>
      </c>
    </row>
    <row r="1385" spans="1:11" ht="13.8" x14ac:dyDescent="0.25">
      <c r="A1385" s="248" t="s">
        <v>5248</v>
      </c>
      <c r="B1385" s="250"/>
      <c r="C1385" s="250"/>
      <c r="D1385" s="250"/>
      <c r="E1385" s="250"/>
      <c r="F1385" s="250"/>
      <c r="G1385" s="251"/>
      <c r="H1385" s="250"/>
      <c r="I1385" s="250" t="s">
        <v>6708</v>
      </c>
      <c r="J1385" s="249"/>
      <c r="K1385" s="249">
        <f>SUM(K1380:K1384)</f>
        <v>8.0399999999999991</v>
      </c>
    </row>
    <row r="1386" spans="1:11" ht="13.8" x14ac:dyDescent="0.25">
      <c r="A1386" s="248" t="s">
        <v>5249</v>
      </c>
      <c r="B1386" s="247"/>
      <c r="C1386" s="247"/>
      <c r="D1386" s="247"/>
      <c r="E1386" s="247"/>
      <c r="F1386" s="247"/>
      <c r="G1386" s="247"/>
      <c r="H1386" s="247"/>
      <c r="I1386" s="247"/>
      <c r="J1386" s="246"/>
      <c r="K1386" s="246"/>
    </row>
    <row r="1387" spans="1:11" ht="13.8" x14ac:dyDescent="0.25">
      <c r="A1387" s="248" t="s">
        <v>5250</v>
      </c>
      <c r="B1387" s="264" t="s">
        <v>11233</v>
      </c>
      <c r="C1387" s="262" t="s">
        <v>6730</v>
      </c>
      <c r="D1387" s="264" t="s">
        <v>6729</v>
      </c>
      <c r="E1387" s="264" t="s">
        <v>6728</v>
      </c>
      <c r="F1387" s="264" t="s">
        <v>6727</v>
      </c>
      <c r="G1387" s="264"/>
      <c r="H1387" s="263" t="s">
        <v>6726</v>
      </c>
      <c r="I1387" s="262" t="s">
        <v>6725</v>
      </c>
      <c r="J1387" s="261" t="s">
        <v>6724</v>
      </c>
      <c r="K1387" s="261" t="s">
        <v>6723</v>
      </c>
    </row>
    <row r="1388" spans="1:11" ht="26.4" x14ac:dyDescent="0.25">
      <c r="A1388" s="248" t="s">
        <v>5251</v>
      </c>
      <c r="B1388" s="247" t="s">
        <v>6721</v>
      </c>
      <c r="C1388" s="260" t="s">
        <v>11232</v>
      </c>
      <c r="D1388" s="247" t="s">
        <v>6711</v>
      </c>
      <c r="E1388" s="247" t="s">
        <v>808</v>
      </c>
      <c r="F1388" s="247">
        <v>6</v>
      </c>
      <c r="G1388" s="247"/>
      <c r="H1388" s="259" t="s">
        <v>6492</v>
      </c>
      <c r="I1388" s="258">
        <v>1</v>
      </c>
      <c r="J1388" s="257"/>
      <c r="K1388" s="257"/>
    </row>
    <row r="1389" spans="1:11" ht="26.4" x14ac:dyDescent="0.25">
      <c r="A1389" s="248" t="s">
        <v>5252</v>
      </c>
      <c r="B1389" s="255" t="s">
        <v>6713</v>
      </c>
      <c r="C1389" s="256" t="s">
        <v>6873</v>
      </c>
      <c r="D1389" s="255" t="s">
        <v>6711</v>
      </c>
      <c r="E1389" s="255" t="s">
        <v>6406</v>
      </c>
      <c r="F1389" s="255" t="s">
        <v>6715</v>
      </c>
      <c r="G1389" s="255"/>
      <c r="H1389" s="254" t="s">
        <v>58</v>
      </c>
      <c r="I1389" s="253">
        <v>0.1</v>
      </c>
      <c r="J1389" s="252">
        <v>11.93</v>
      </c>
      <c r="K1389" s="252">
        <f>TRUNC(J1389*I1389,2)</f>
        <v>1.19</v>
      </c>
    </row>
    <row r="1390" spans="1:11" ht="26.4" x14ac:dyDescent="0.25">
      <c r="A1390" s="248" t="s">
        <v>5253</v>
      </c>
      <c r="B1390" s="255" t="s">
        <v>6713</v>
      </c>
      <c r="C1390" s="256" t="s">
        <v>11231</v>
      </c>
      <c r="D1390" s="255" t="s">
        <v>6711</v>
      </c>
      <c r="E1390" s="255" t="s">
        <v>11230</v>
      </c>
      <c r="F1390" s="255" t="s">
        <v>6710</v>
      </c>
      <c r="G1390" s="255"/>
      <c r="H1390" s="254" t="s">
        <v>11229</v>
      </c>
      <c r="I1390" s="253">
        <v>1</v>
      </c>
      <c r="J1390" s="252">
        <v>17</v>
      </c>
      <c r="K1390" s="252">
        <f>TRUNC(J1390*I1390,2)</f>
        <v>17</v>
      </c>
    </row>
    <row r="1391" spans="1:11" ht="13.8" x14ac:dyDescent="0.25">
      <c r="A1391" s="248" t="s">
        <v>5255</v>
      </c>
      <c r="B1391" s="250"/>
      <c r="C1391" s="250"/>
      <c r="D1391" s="250"/>
      <c r="E1391" s="250"/>
      <c r="F1391" s="250"/>
      <c r="G1391" s="251"/>
      <c r="H1391" s="250"/>
      <c r="I1391" s="250" t="s">
        <v>6708</v>
      </c>
      <c r="J1391" s="249"/>
      <c r="K1391" s="249">
        <f>SUM(K1389:K1390)</f>
        <v>18.190000000000001</v>
      </c>
    </row>
    <row r="1392" spans="1:11" ht="13.8" x14ac:dyDescent="0.25">
      <c r="A1392" s="248" t="s">
        <v>5256</v>
      </c>
      <c r="B1392" s="247"/>
      <c r="C1392" s="247"/>
      <c r="D1392" s="247"/>
      <c r="E1392" s="247"/>
      <c r="F1392" s="247"/>
      <c r="G1392" s="247"/>
      <c r="H1392" s="247"/>
      <c r="I1392" s="247"/>
      <c r="J1392" s="246"/>
      <c r="K1392" s="246"/>
    </row>
    <row r="1393" spans="1:11" ht="13.8" x14ac:dyDescent="0.25">
      <c r="A1393" s="248" t="s">
        <v>5257</v>
      </c>
      <c r="B1393" s="264" t="s">
        <v>11228</v>
      </c>
      <c r="C1393" s="262" t="s">
        <v>6730</v>
      </c>
      <c r="D1393" s="264" t="s">
        <v>6729</v>
      </c>
      <c r="E1393" s="264" t="s">
        <v>6728</v>
      </c>
      <c r="F1393" s="264" t="s">
        <v>6727</v>
      </c>
      <c r="G1393" s="264"/>
      <c r="H1393" s="263" t="s">
        <v>6726</v>
      </c>
      <c r="I1393" s="262" t="s">
        <v>6725</v>
      </c>
      <c r="J1393" s="261" t="s">
        <v>6724</v>
      </c>
      <c r="K1393" s="261" t="s">
        <v>6723</v>
      </c>
    </row>
    <row r="1394" spans="1:11" ht="26.4" x14ac:dyDescent="0.25">
      <c r="A1394" s="248" t="s">
        <v>5258</v>
      </c>
      <c r="B1394" s="247" t="s">
        <v>6721</v>
      </c>
      <c r="C1394" s="260" t="s">
        <v>11227</v>
      </c>
      <c r="D1394" s="247" t="s">
        <v>6711</v>
      </c>
      <c r="E1394" s="247" t="s">
        <v>815</v>
      </c>
      <c r="F1394" s="247">
        <v>7</v>
      </c>
      <c r="G1394" s="247"/>
      <c r="H1394" s="259" t="s">
        <v>178</v>
      </c>
      <c r="I1394" s="258">
        <v>1</v>
      </c>
      <c r="J1394" s="257"/>
      <c r="K1394" s="257"/>
    </row>
    <row r="1395" spans="1:11" ht="26.4" x14ac:dyDescent="0.25">
      <c r="A1395" s="248" t="s">
        <v>5259</v>
      </c>
      <c r="B1395" s="255" t="s">
        <v>6713</v>
      </c>
      <c r="C1395" s="256" t="s">
        <v>6718</v>
      </c>
      <c r="D1395" s="255" t="s">
        <v>6711</v>
      </c>
      <c r="E1395" s="255" t="s">
        <v>6392</v>
      </c>
      <c r="F1395" s="255" t="s">
        <v>6715</v>
      </c>
      <c r="G1395" s="255"/>
      <c r="H1395" s="254" t="s">
        <v>58</v>
      </c>
      <c r="I1395" s="253">
        <v>0.13600000000000001</v>
      </c>
      <c r="J1395" s="252">
        <v>13.47</v>
      </c>
      <c r="K1395" s="252">
        <f>TRUNC(J1395*I1395,2)</f>
        <v>1.83</v>
      </c>
    </row>
    <row r="1396" spans="1:11" ht="26.4" x14ac:dyDescent="0.25">
      <c r="A1396" s="248" t="s">
        <v>5260</v>
      </c>
      <c r="B1396" s="255" t="s">
        <v>6713</v>
      </c>
      <c r="C1396" s="256" t="s">
        <v>6782</v>
      </c>
      <c r="D1396" s="255" t="s">
        <v>6711</v>
      </c>
      <c r="E1396" s="255" t="s">
        <v>6391</v>
      </c>
      <c r="F1396" s="255" t="s">
        <v>6715</v>
      </c>
      <c r="G1396" s="255"/>
      <c r="H1396" s="254" t="s">
        <v>58</v>
      </c>
      <c r="I1396" s="253">
        <v>0.13600000000000001</v>
      </c>
      <c r="J1396" s="252">
        <v>19.95</v>
      </c>
      <c r="K1396" s="252">
        <f>TRUNC(J1396*I1396,2)</f>
        <v>2.71</v>
      </c>
    </row>
    <row r="1397" spans="1:11" ht="26.4" x14ac:dyDescent="0.25">
      <c r="A1397" s="248" t="s">
        <v>5261</v>
      </c>
      <c r="B1397" s="255" t="s">
        <v>6713</v>
      </c>
      <c r="C1397" s="256" t="s">
        <v>11226</v>
      </c>
      <c r="D1397" s="255" t="s">
        <v>6711</v>
      </c>
      <c r="E1397" s="255" t="s">
        <v>815</v>
      </c>
      <c r="F1397" s="255" t="s">
        <v>6710</v>
      </c>
      <c r="G1397" s="255"/>
      <c r="H1397" s="254" t="s">
        <v>6413</v>
      </c>
      <c r="I1397" s="253">
        <v>1.02</v>
      </c>
      <c r="J1397" s="252">
        <v>7.81</v>
      </c>
      <c r="K1397" s="252">
        <f>TRUNC(J1397*I1397,2)</f>
        <v>7.96</v>
      </c>
    </row>
    <row r="1398" spans="1:11" ht="13.8" x14ac:dyDescent="0.25">
      <c r="A1398" s="248" t="s">
        <v>5263</v>
      </c>
      <c r="B1398" s="250"/>
      <c r="C1398" s="250"/>
      <c r="D1398" s="250"/>
      <c r="E1398" s="250"/>
      <c r="F1398" s="250"/>
      <c r="G1398" s="251"/>
      <c r="H1398" s="250"/>
      <c r="I1398" s="250" t="s">
        <v>6708</v>
      </c>
      <c r="J1398" s="249"/>
      <c r="K1398" s="249">
        <f>SUM(K1395:K1397)</f>
        <v>12.5</v>
      </c>
    </row>
    <row r="1399" spans="1:11" ht="13.8" x14ac:dyDescent="0.25">
      <c r="A1399" s="248" t="s">
        <v>5264</v>
      </c>
      <c r="B1399" s="247"/>
      <c r="C1399" s="247"/>
      <c r="D1399" s="247"/>
      <c r="E1399" s="247"/>
      <c r="F1399" s="247"/>
      <c r="G1399" s="247"/>
      <c r="H1399" s="247"/>
      <c r="I1399" s="247"/>
      <c r="J1399" s="246"/>
      <c r="K1399" s="246"/>
    </row>
    <row r="1400" spans="1:11" ht="13.8" x14ac:dyDescent="0.25">
      <c r="A1400" s="248" t="s">
        <v>5265</v>
      </c>
      <c r="B1400" s="264" t="s">
        <v>11225</v>
      </c>
      <c r="C1400" s="262" t="s">
        <v>6730</v>
      </c>
      <c r="D1400" s="264" t="s">
        <v>6729</v>
      </c>
      <c r="E1400" s="264" t="s">
        <v>6728</v>
      </c>
      <c r="F1400" s="264" t="s">
        <v>6727</v>
      </c>
      <c r="G1400" s="264"/>
      <c r="H1400" s="263" t="s">
        <v>6726</v>
      </c>
      <c r="I1400" s="262" t="s">
        <v>6725</v>
      </c>
      <c r="J1400" s="261" t="s">
        <v>6724</v>
      </c>
      <c r="K1400" s="261" t="s">
        <v>6723</v>
      </c>
    </row>
    <row r="1401" spans="1:11" ht="79.2" x14ac:dyDescent="0.25">
      <c r="A1401" s="248" t="s">
        <v>5266</v>
      </c>
      <c r="B1401" s="247" t="s">
        <v>6721</v>
      </c>
      <c r="C1401" s="260" t="s">
        <v>11224</v>
      </c>
      <c r="D1401" s="247" t="s">
        <v>187</v>
      </c>
      <c r="E1401" s="247" t="s">
        <v>819</v>
      </c>
      <c r="F1401" s="247" t="s">
        <v>6802</v>
      </c>
      <c r="G1401" s="247"/>
      <c r="H1401" s="259" t="s">
        <v>178</v>
      </c>
      <c r="I1401" s="258">
        <v>1</v>
      </c>
      <c r="J1401" s="257">
        <v>0</v>
      </c>
      <c r="K1401" s="257">
        <f>TRUNC(J1401*I1401,2)</f>
        <v>0</v>
      </c>
    </row>
    <row r="1402" spans="1:11" ht="26.4" x14ac:dyDescent="0.25">
      <c r="A1402" s="248" t="s">
        <v>5267</v>
      </c>
      <c r="B1402" s="268" t="s">
        <v>6797</v>
      </c>
      <c r="C1402" s="269" t="s">
        <v>6800</v>
      </c>
      <c r="D1402" s="268" t="s">
        <v>187</v>
      </c>
      <c r="E1402" s="268" t="s">
        <v>6799</v>
      </c>
      <c r="F1402" s="268" t="s">
        <v>6794</v>
      </c>
      <c r="G1402" s="268"/>
      <c r="H1402" s="267" t="s">
        <v>147</v>
      </c>
      <c r="I1402" s="266">
        <v>9.0999999999999998E-2</v>
      </c>
      <c r="J1402" s="265">
        <v>18.79</v>
      </c>
      <c r="K1402" s="265">
        <f>TRUNC(J1402*I1402,2)</f>
        <v>1.7</v>
      </c>
    </row>
    <row r="1403" spans="1:11" ht="26.4" x14ac:dyDescent="0.25">
      <c r="A1403" s="248" t="s">
        <v>5268</v>
      </c>
      <c r="B1403" s="268" t="s">
        <v>6797</v>
      </c>
      <c r="C1403" s="269" t="s">
        <v>6796</v>
      </c>
      <c r="D1403" s="268" t="s">
        <v>187</v>
      </c>
      <c r="E1403" s="268" t="s">
        <v>6795</v>
      </c>
      <c r="F1403" s="268" t="s">
        <v>6794</v>
      </c>
      <c r="G1403" s="268"/>
      <c r="H1403" s="267" t="s">
        <v>147</v>
      </c>
      <c r="I1403" s="266">
        <v>9.0999999999999998E-2</v>
      </c>
      <c r="J1403" s="265">
        <v>26</v>
      </c>
      <c r="K1403" s="265">
        <f>TRUNC(J1403*I1403,2)</f>
        <v>2.36</v>
      </c>
    </row>
    <row r="1404" spans="1:11" ht="52.8" x14ac:dyDescent="0.25">
      <c r="A1404" s="248" t="s">
        <v>5269</v>
      </c>
      <c r="B1404" s="268" t="s">
        <v>6797</v>
      </c>
      <c r="C1404" s="269" t="s">
        <v>11219</v>
      </c>
      <c r="D1404" s="268" t="s">
        <v>187</v>
      </c>
      <c r="E1404" s="268" t="s">
        <v>11218</v>
      </c>
      <c r="F1404" s="268" t="s">
        <v>6900</v>
      </c>
      <c r="G1404" s="268"/>
      <c r="H1404" s="267" t="s">
        <v>178</v>
      </c>
      <c r="I1404" s="266">
        <v>1</v>
      </c>
      <c r="J1404" s="265">
        <v>8.49</v>
      </c>
      <c r="K1404" s="265">
        <f>TRUNC(J1404*I1404,2)</f>
        <v>8.49</v>
      </c>
    </row>
    <row r="1405" spans="1:11" ht="26.4" x14ac:dyDescent="0.25">
      <c r="A1405" s="248" t="s">
        <v>5270</v>
      </c>
      <c r="B1405" s="255" t="s">
        <v>6713</v>
      </c>
      <c r="C1405" s="256" t="s">
        <v>10050</v>
      </c>
      <c r="D1405" s="255" t="s">
        <v>187</v>
      </c>
      <c r="E1405" s="255" t="s">
        <v>10049</v>
      </c>
      <c r="F1405" s="255" t="s">
        <v>6710</v>
      </c>
      <c r="G1405" s="255"/>
      <c r="H1405" s="254" t="s">
        <v>178</v>
      </c>
      <c r="I1405" s="253">
        <v>1.1000000000000001</v>
      </c>
      <c r="J1405" s="252">
        <v>3.23</v>
      </c>
      <c r="K1405" s="252">
        <f>TRUNC(J1405*I1405,2)</f>
        <v>3.55</v>
      </c>
    </row>
    <row r="1406" spans="1:11" ht="13.8" x14ac:dyDescent="0.25">
      <c r="A1406" s="248" t="s">
        <v>5272</v>
      </c>
      <c r="B1406" s="250"/>
      <c r="C1406" s="250"/>
      <c r="D1406" s="250"/>
      <c r="E1406" s="250"/>
      <c r="F1406" s="250"/>
      <c r="G1406" s="251"/>
      <c r="H1406" s="250"/>
      <c r="I1406" s="250" t="s">
        <v>6708</v>
      </c>
      <c r="J1406" s="249"/>
      <c r="K1406" s="249">
        <f>SUM(K1402:K1405)</f>
        <v>16.100000000000001</v>
      </c>
    </row>
    <row r="1407" spans="1:11" ht="13.8" x14ac:dyDescent="0.25">
      <c r="A1407" s="248" t="s">
        <v>5273</v>
      </c>
      <c r="B1407" s="247"/>
      <c r="C1407" s="247"/>
      <c r="D1407" s="247"/>
      <c r="E1407" s="247"/>
      <c r="F1407" s="247"/>
      <c r="G1407" s="247"/>
      <c r="H1407" s="247"/>
      <c r="I1407" s="247"/>
      <c r="J1407" s="246"/>
      <c r="K1407" s="246"/>
    </row>
    <row r="1408" spans="1:11" ht="13.8" x14ac:dyDescent="0.25">
      <c r="A1408" s="248" t="s">
        <v>5274</v>
      </c>
      <c r="B1408" s="264" t="s">
        <v>11223</v>
      </c>
      <c r="C1408" s="262" t="s">
        <v>6730</v>
      </c>
      <c r="D1408" s="264" t="s">
        <v>6729</v>
      </c>
      <c r="E1408" s="264" t="s">
        <v>6728</v>
      </c>
      <c r="F1408" s="264" t="s">
        <v>6727</v>
      </c>
      <c r="G1408" s="264"/>
      <c r="H1408" s="263" t="s">
        <v>6726</v>
      </c>
      <c r="I1408" s="262" t="s">
        <v>6725</v>
      </c>
      <c r="J1408" s="261" t="s">
        <v>6724</v>
      </c>
      <c r="K1408" s="261" t="s">
        <v>6723</v>
      </c>
    </row>
    <row r="1409" spans="1:11" ht="79.2" x14ac:dyDescent="0.25">
      <c r="A1409" s="248" t="s">
        <v>5275</v>
      </c>
      <c r="B1409" s="247" t="s">
        <v>6721</v>
      </c>
      <c r="C1409" s="260" t="s">
        <v>11222</v>
      </c>
      <c r="D1409" s="247" t="s">
        <v>187</v>
      </c>
      <c r="E1409" s="247" t="s">
        <v>821</v>
      </c>
      <c r="F1409" s="247" t="s">
        <v>6802</v>
      </c>
      <c r="G1409" s="247"/>
      <c r="H1409" s="259" t="s">
        <v>178</v>
      </c>
      <c r="I1409" s="258">
        <v>1</v>
      </c>
      <c r="J1409" s="257">
        <v>0</v>
      </c>
      <c r="K1409" s="257">
        <f>TRUNC(J1409*I1409,2)</f>
        <v>0</v>
      </c>
    </row>
    <row r="1410" spans="1:11" ht="26.4" x14ac:dyDescent="0.25">
      <c r="A1410" s="248" t="s">
        <v>5276</v>
      </c>
      <c r="B1410" s="268" t="s">
        <v>6797</v>
      </c>
      <c r="C1410" s="269" t="s">
        <v>6800</v>
      </c>
      <c r="D1410" s="268" t="s">
        <v>187</v>
      </c>
      <c r="E1410" s="268" t="s">
        <v>6799</v>
      </c>
      <c r="F1410" s="268" t="s">
        <v>6794</v>
      </c>
      <c r="G1410" s="268"/>
      <c r="H1410" s="267" t="s">
        <v>147</v>
      </c>
      <c r="I1410" s="266">
        <v>0.105</v>
      </c>
      <c r="J1410" s="265">
        <v>18.79</v>
      </c>
      <c r="K1410" s="265">
        <f>TRUNC(J1410*I1410,2)</f>
        <v>1.97</v>
      </c>
    </row>
    <row r="1411" spans="1:11" ht="26.4" x14ac:dyDescent="0.25">
      <c r="A1411" s="248" t="s">
        <v>5277</v>
      </c>
      <c r="B1411" s="268" t="s">
        <v>6797</v>
      </c>
      <c r="C1411" s="269" t="s">
        <v>6796</v>
      </c>
      <c r="D1411" s="268" t="s">
        <v>187</v>
      </c>
      <c r="E1411" s="268" t="s">
        <v>6795</v>
      </c>
      <c r="F1411" s="268" t="s">
        <v>6794</v>
      </c>
      <c r="G1411" s="268"/>
      <c r="H1411" s="267" t="s">
        <v>147</v>
      </c>
      <c r="I1411" s="266">
        <v>0.105</v>
      </c>
      <c r="J1411" s="265">
        <v>26</v>
      </c>
      <c r="K1411" s="265">
        <f>TRUNC(J1411*I1411,2)</f>
        <v>2.73</v>
      </c>
    </row>
    <row r="1412" spans="1:11" ht="52.8" x14ac:dyDescent="0.25">
      <c r="A1412" s="248" t="s">
        <v>5278</v>
      </c>
      <c r="B1412" s="268" t="s">
        <v>6797</v>
      </c>
      <c r="C1412" s="269" t="s">
        <v>11219</v>
      </c>
      <c r="D1412" s="268" t="s">
        <v>187</v>
      </c>
      <c r="E1412" s="268" t="s">
        <v>11218</v>
      </c>
      <c r="F1412" s="268" t="s">
        <v>6900</v>
      </c>
      <c r="G1412" s="268"/>
      <c r="H1412" s="267" t="s">
        <v>178</v>
      </c>
      <c r="I1412" s="266">
        <v>1</v>
      </c>
      <c r="J1412" s="265">
        <v>8.48</v>
      </c>
      <c r="K1412" s="265">
        <f>TRUNC(J1412*I1412,2)</f>
        <v>8.48</v>
      </c>
    </row>
    <row r="1413" spans="1:11" ht="26.4" x14ac:dyDescent="0.25">
      <c r="A1413" s="248" t="s">
        <v>5279</v>
      </c>
      <c r="B1413" s="255" t="s">
        <v>6713</v>
      </c>
      <c r="C1413" s="256" t="s">
        <v>7882</v>
      </c>
      <c r="D1413" s="255" t="s">
        <v>187</v>
      </c>
      <c r="E1413" s="255" t="s">
        <v>7881</v>
      </c>
      <c r="F1413" s="255" t="s">
        <v>6710</v>
      </c>
      <c r="G1413" s="255"/>
      <c r="H1413" s="254" t="s">
        <v>178</v>
      </c>
      <c r="I1413" s="253">
        <v>1.1000000000000001</v>
      </c>
      <c r="J1413" s="252">
        <v>6.23</v>
      </c>
      <c r="K1413" s="252">
        <f>TRUNC(J1413*I1413,2)</f>
        <v>6.85</v>
      </c>
    </row>
    <row r="1414" spans="1:11" ht="13.8" x14ac:dyDescent="0.25">
      <c r="A1414" s="248" t="s">
        <v>5281</v>
      </c>
      <c r="B1414" s="250"/>
      <c r="C1414" s="250"/>
      <c r="D1414" s="250"/>
      <c r="E1414" s="250"/>
      <c r="F1414" s="250"/>
      <c r="G1414" s="251"/>
      <c r="H1414" s="250"/>
      <c r="I1414" s="250" t="s">
        <v>6708</v>
      </c>
      <c r="J1414" s="249"/>
      <c r="K1414" s="249">
        <f>SUM(K1410:K1413)</f>
        <v>20.03</v>
      </c>
    </row>
    <row r="1415" spans="1:11" ht="13.8" x14ac:dyDescent="0.25">
      <c r="A1415" s="248" t="s">
        <v>5282</v>
      </c>
      <c r="B1415" s="247"/>
      <c r="C1415" s="247"/>
      <c r="D1415" s="247"/>
      <c r="E1415" s="247"/>
      <c r="F1415" s="247"/>
      <c r="G1415" s="247"/>
      <c r="H1415" s="247"/>
      <c r="I1415" s="247"/>
      <c r="J1415" s="246"/>
      <c r="K1415" s="246"/>
    </row>
    <row r="1416" spans="1:11" ht="13.8" x14ac:dyDescent="0.25">
      <c r="A1416" s="248" t="s">
        <v>5283</v>
      </c>
      <c r="B1416" s="264" t="s">
        <v>11221</v>
      </c>
      <c r="C1416" s="262" t="s">
        <v>6730</v>
      </c>
      <c r="D1416" s="264" t="s">
        <v>6729</v>
      </c>
      <c r="E1416" s="264" t="s">
        <v>6728</v>
      </c>
      <c r="F1416" s="264" t="s">
        <v>6727</v>
      </c>
      <c r="G1416" s="264"/>
      <c r="H1416" s="263" t="s">
        <v>6726</v>
      </c>
      <c r="I1416" s="262" t="s">
        <v>6725</v>
      </c>
      <c r="J1416" s="261" t="s">
        <v>6724</v>
      </c>
      <c r="K1416" s="261" t="s">
        <v>6723</v>
      </c>
    </row>
    <row r="1417" spans="1:11" ht="79.2" x14ac:dyDescent="0.25">
      <c r="A1417" s="248" t="s">
        <v>5284</v>
      </c>
      <c r="B1417" s="247" t="s">
        <v>6721</v>
      </c>
      <c r="C1417" s="260" t="s">
        <v>11220</v>
      </c>
      <c r="D1417" s="247" t="s">
        <v>187</v>
      </c>
      <c r="E1417" s="247" t="s">
        <v>823</v>
      </c>
      <c r="F1417" s="247" t="s">
        <v>6802</v>
      </c>
      <c r="G1417" s="247"/>
      <c r="H1417" s="259" t="s">
        <v>178</v>
      </c>
      <c r="I1417" s="258">
        <v>1</v>
      </c>
      <c r="J1417" s="257">
        <v>0</v>
      </c>
      <c r="K1417" s="257">
        <f>TRUNC(J1417*I1417,2)</f>
        <v>0</v>
      </c>
    </row>
    <row r="1418" spans="1:11" ht="26.4" x14ac:dyDescent="0.25">
      <c r="A1418" s="248" t="s">
        <v>5285</v>
      </c>
      <c r="B1418" s="268" t="s">
        <v>6797</v>
      </c>
      <c r="C1418" s="269" t="s">
        <v>6800</v>
      </c>
      <c r="D1418" s="268" t="s">
        <v>187</v>
      </c>
      <c r="E1418" s="268" t="s">
        <v>6799</v>
      </c>
      <c r="F1418" s="268" t="s">
        <v>6794</v>
      </c>
      <c r="G1418" s="268"/>
      <c r="H1418" s="267" t="s">
        <v>147</v>
      </c>
      <c r="I1418" s="266">
        <v>0.123</v>
      </c>
      <c r="J1418" s="265">
        <v>18.79</v>
      </c>
      <c r="K1418" s="265">
        <f>TRUNC(J1418*I1418,2)</f>
        <v>2.31</v>
      </c>
    </row>
    <row r="1419" spans="1:11" ht="26.4" x14ac:dyDescent="0.25">
      <c r="A1419" s="248" t="s">
        <v>5286</v>
      </c>
      <c r="B1419" s="268" t="s">
        <v>6797</v>
      </c>
      <c r="C1419" s="269" t="s">
        <v>6796</v>
      </c>
      <c r="D1419" s="268" t="s">
        <v>187</v>
      </c>
      <c r="E1419" s="268" t="s">
        <v>6795</v>
      </c>
      <c r="F1419" s="268" t="s">
        <v>6794</v>
      </c>
      <c r="G1419" s="268"/>
      <c r="H1419" s="267" t="s">
        <v>147</v>
      </c>
      <c r="I1419" s="266">
        <v>0.123</v>
      </c>
      <c r="J1419" s="265">
        <v>26</v>
      </c>
      <c r="K1419" s="265">
        <f>TRUNC(J1419*I1419,2)</f>
        <v>3.19</v>
      </c>
    </row>
    <row r="1420" spans="1:11" ht="52.8" x14ac:dyDescent="0.25">
      <c r="A1420" s="248" t="s">
        <v>5287</v>
      </c>
      <c r="B1420" s="268" t="s">
        <v>6797</v>
      </c>
      <c r="C1420" s="269" t="s">
        <v>11219</v>
      </c>
      <c r="D1420" s="268" t="s">
        <v>187</v>
      </c>
      <c r="E1420" s="268" t="s">
        <v>11218</v>
      </c>
      <c r="F1420" s="268" t="s">
        <v>6900</v>
      </c>
      <c r="G1420" s="268"/>
      <c r="H1420" s="267" t="s">
        <v>178</v>
      </c>
      <c r="I1420" s="266">
        <v>1</v>
      </c>
      <c r="J1420" s="265">
        <v>8.49</v>
      </c>
      <c r="K1420" s="265">
        <f>TRUNC(J1420*I1420,2)</f>
        <v>8.49</v>
      </c>
    </row>
    <row r="1421" spans="1:11" ht="39.6" x14ac:dyDescent="0.25">
      <c r="A1421" s="248" t="s">
        <v>5288</v>
      </c>
      <c r="B1421" s="255" t="s">
        <v>6713</v>
      </c>
      <c r="C1421" s="256" t="s">
        <v>9308</v>
      </c>
      <c r="D1421" s="255" t="s">
        <v>187</v>
      </c>
      <c r="E1421" s="255" t="s">
        <v>9307</v>
      </c>
      <c r="F1421" s="255" t="s">
        <v>6710</v>
      </c>
      <c r="G1421" s="255"/>
      <c r="H1421" s="254" t="s">
        <v>178</v>
      </c>
      <c r="I1421" s="253">
        <v>1.1000000000000001</v>
      </c>
      <c r="J1421" s="252">
        <v>2.75</v>
      </c>
      <c r="K1421" s="252">
        <f>TRUNC(J1421*I1421,2)</f>
        <v>3.02</v>
      </c>
    </row>
    <row r="1422" spans="1:11" ht="13.8" x14ac:dyDescent="0.25">
      <c r="A1422" s="248" t="s">
        <v>5290</v>
      </c>
      <c r="B1422" s="250"/>
      <c r="C1422" s="250"/>
      <c r="D1422" s="250"/>
      <c r="E1422" s="250"/>
      <c r="F1422" s="250"/>
      <c r="G1422" s="251"/>
      <c r="H1422" s="250"/>
      <c r="I1422" s="250" t="s">
        <v>6708</v>
      </c>
      <c r="J1422" s="249"/>
      <c r="K1422" s="249">
        <f>SUM(K1418:K1421)</f>
        <v>17.010000000000002</v>
      </c>
    </row>
    <row r="1423" spans="1:11" ht="13.8" x14ac:dyDescent="0.25">
      <c r="A1423" s="248" t="s">
        <v>5291</v>
      </c>
      <c r="B1423" s="247"/>
      <c r="C1423" s="247"/>
      <c r="D1423" s="247"/>
      <c r="E1423" s="247"/>
      <c r="F1423" s="247"/>
      <c r="G1423" s="247"/>
      <c r="H1423" s="247"/>
      <c r="I1423" s="247"/>
      <c r="J1423" s="246"/>
      <c r="K1423" s="246"/>
    </row>
    <row r="1424" spans="1:11" ht="13.8" x14ac:dyDescent="0.25">
      <c r="A1424" s="248" t="s">
        <v>5292</v>
      </c>
      <c r="B1424" s="264" t="s">
        <v>11217</v>
      </c>
      <c r="C1424" s="262" t="s">
        <v>6730</v>
      </c>
      <c r="D1424" s="264" t="s">
        <v>6729</v>
      </c>
      <c r="E1424" s="264" t="s">
        <v>6728</v>
      </c>
      <c r="F1424" s="264" t="s">
        <v>6727</v>
      </c>
      <c r="G1424" s="264"/>
      <c r="H1424" s="263" t="s">
        <v>6726</v>
      </c>
      <c r="I1424" s="262" t="s">
        <v>6725</v>
      </c>
      <c r="J1424" s="261" t="s">
        <v>6724</v>
      </c>
      <c r="K1424" s="261" t="s">
        <v>6723</v>
      </c>
    </row>
    <row r="1425" spans="1:11" ht="79.2" x14ac:dyDescent="0.25">
      <c r="A1425" s="248" t="s">
        <v>5293</v>
      </c>
      <c r="B1425" s="247" t="s">
        <v>6721</v>
      </c>
      <c r="C1425" s="260" t="s">
        <v>11216</v>
      </c>
      <c r="D1425" s="247" t="s">
        <v>187</v>
      </c>
      <c r="E1425" s="247" t="s">
        <v>825</v>
      </c>
      <c r="F1425" s="247" t="s">
        <v>6802</v>
      </c>
      <c r="G1425" s="247"/>
      <c r="H1425" s="259" t="s">
        <v>135</v>
      </c>
      <c r="I1425" s="258">
        <v>1</v>
      </c>
      <c r="J1425" s="257">
        <v>0</v>
      </c>
      <c r="K1425" s="257">
        <f>TRUNC(J1425*I1425,2)</f>
        <v>0</v>
      </c>
    </row>
    <row r="1426" spans="1:11" ht="26.4" x14ac:dyDescent="0.25">
      <c r="A1426" s="248" t="s">
        <v>5294</v>
      </c>
      <c r="B1426" s="268" t="s">
        <v>6797</v>
      </c>
      <c r="C1426" s="269" t="s">
        <v>6800</v>
      </c>
      <c r="D1426" s="268" t="s">
        <v>187</v>
      </c>
      <c r="E1426" s="268" t="s">
        <v>6799</v>
      </c>
      <c r="F1426" s="268" t="s">
        <v>6794</v>
      </c>
      <c r="G1426" s="268"/>
      <c r="H1426" s="267" t="s">
        <v>147</v>
      </c>
      <c r="I1426" s="266">
        <v>0.222</v>
      </c>
      <c r="J1426" s="265">
        <v>18.79</v>
      </c>
      <c r="K1426" s="265">
        <f>TRUNC(J1426*I1426,2)</f>
        <v>4.17</v>
      </c>
    </row>
    <row r="1427" spans="1:11" ht="26.4" x14ac:dyDescent="0.25">
      <c r="A1427" s="248" t="s">
        <v>5295</v>
      </c>
      <c r="B1427" s="268" t="s">
        <v>6797</v>
      </c>
      <c r="C1427" s="269" t="s">
        <v>6796</v>
      </c>
      <c r="D1427" s="268" t="s">
        <v>187</v>
      </c>
      <c r="E1427" s="268" t="s">
        <v>6795</v>
      </c>
      <c r="F1427" s="268" t="s">
        <v>6794</v>
      </c>
      <c r="G1427" s="268"/>
      <c r="H1427" s="267" t="s">
        <v>147</v>
      </c>
      <c r="I1427" s="266">
        <v>0.222</v>
      </c>
      <c r="J1427" s="265">
        <v>26</v>
      </c>
      <c r="K1427" s="265">
        <f>TRUNC(J1427*I1427,2)</f>
        <v>5.77</v>
      </c>
    </row>
    <row r="1428" spans="1:11" ht="26.4" x14ac:dyDescent="0.25">
      <c r="A1428" s="248" t="s">
        <v>5296</v>
      </c>
      <c r="B1428" s="255" t="s">
        <v>6713</v>
      </c>
      <c r="C1428" s="256" t="s">
        <v>11215</v>
      </c>
      <c r="D1428" s="255" t="s">
        <v>187</v>
      </c>
      <c r="E1428" s="255" t="s">
        <v>11214</v>
      </c>
      <c r="F1428" s="255" t="s">
        <v>6710</v>
      </c>
      <c r="G1428" s="255"/>
      <c r="H1428" s="254" t="s">
        <v>135</v>
      </c>
      <c r="I1428" s="253">
        <v>1</v>
      </c>
      <c r="J1428" s="252">
        <v>2.3199999999999998</v>
      </c>
      <c r="K1428" s="252">
        <f>TRUNC(J1428*I1428,2)</f>
        <v>2.3199999999999998</v>
      </c>
    </row>
    <row r="1429" spans="1:11" ht="13.8" x14ac:dyDescent="0.25">
      <c r="A1429" s="248" t="s">
        <v>5298</v>
      </c>
      <c r="B1429" s="250"/>
      <c r="C1429" s="250"/>
      <c r="D1429" s="250"/>
      <c r="E1429" s="250"/>
      <c r="F1429" s="250"/>
      <c r="G1429" s="251"/>
      <c r="H1429" s="250"/>
      <c r="I1429" s="250" t="s">
        <v>6708</v>
      </c>
      <c r="J1429" s="249"/>
      <c r="K1429" s="249">
        <f>SUM(K1426:K1428)</f>
        <v>12.26</v>
      </c>
    </row>
    <row r="1430" spans="1:11" ht="13.8" x14ac:dyDescent="0.25">
      <c r="A1430" s="248" t="s">
        <v>5299</v>
      </c>
      <c r="B1430" s="247"/>
      <c r="C1430" s="247"/>
      <c r="D1430" s="247"/>
      <c r="E1430" s="247"/>
      <c r="F1430" s="247"/>
      <c r="G1430" s="247"/>
      <c r="H1430" s="247"/>
      <c r="I1430" s="247"/>
      <c r="J1430" s="246"/>
      <c r="K1430" s="246"/>
    </row>
    <row r="1431" spans="1:11" ht="41.4" x14ac:dyDescent="0.25">
      <c r="A1431" s="248" t="s">
        <v>5300</v>
      </c>
      <c r="B1431" s="264" t="s">
        <v>11213</v>
      </c>
      <c r="C1431" s="262" t="s">
        <v>6730</v>
      </c>
      <c r="D1431" s="264" t="s">
        <v>6729</v>
      </c>
      <c r="E1431" s="264" t="s">
        <v>6728</v>
      </c>
      <c r="F1431" s="264" t="s">
        <v>6727</v>
      </c>
      <c r="G1431" s="264"/>
      <c r="H1431" s="263" t="s">
        <v>6726</v>
      </c>
      <c r="I1431" s="262" t="s">
        <v>6725</v>
      </c>
      <c r="J1431" s="261" t="s">
        <v>6724</v>
      </c>
      <c r="K1431" s="261" t="s">
        <v>6723</v>
      </c>
    </row>
    <row r="1432" spans="1:11" ht="79.2" x14ac:dyDescent="0.25">
      <c r="A1432" s="248" t="s">
        <v>5301</v>
      </c>
      <c r="B1432" s="247" t="s">
        <v>6721</v>
      </c>
      <c r="C1432" s="260" t="s">
        <v>11212</v>
      </c>
      <c r="D1432" s="247" t="s">
        <v>187</v>
      </c>
      <c r="E1432" s="247" t="s">
        <v>829</v>
      </c>
      <c r="F1432" s="247" t="s">
        <v>6802</v>
      </c>
      <c r="G1432" s="247"/>
      <c r="H1432" s="259" t="s">
        <v>135</v>
      </c>
      <c r="I1432" s="258">
        <v>1</v>
      </c>
      <c r="J1432" s="257">
        <v>0</v>
      </c>
      <c r="K1432" s="257">
        <f>TRUNC(J1432*I1432,2)</f>
        <v>0</v>
      </c>
    </row>
    <row r="1433" spans="1:11" ht="26.4" x14ac:dyDescent="0.25">
      <c r="A1433" s="248" t="s">
        <v>5302</v>
      </c>
      <c r="B1433" s="268" t="s">
        <v>6797</v>
      </c>
      <c r="C1433" s="269" t="s">
        <v>6800</v>
      </c>
      <c r="D1433" s="268" t="s">
        <v>187</v>
      </c>
      <c r="E1433" s="268" t="s">
        <v>6799</v>
      </c>
      <c r="F1433" s="268" t="s">
        <v>6794</v>
      </c>
      <c r="G1433" s="268"/>
      <c r="H1433" s="267" t="s">
        <v>147</v>
      </c>
      <c r="I1433" s="266">
        <v>0.56769999999999998</v>
      </c>
      <c r="J1433" s="265">
        <v>18.79</v>
      </c>
      <c r="K1433" s="265">
        <f>TRUNC(J1433*I1433,2)</f>
        <v>10.66</v>
      </c>
    </row>
    <row r="1434" spans="1:11" ht="26.4" x14ac:dyDescent="0.25">
      <c r="A1434" s="248" t="s">
        <v>5303</v>
      </c>
      <c r="B1434" s="268" t="s">
        <v>6797</v>
      </c>
      <c r="C1434" s="269" t="s">
        <v>6796</v>
      </c>
      <c r="D1434" s="268" t="s">
        <v>187</v>
      </c>
      <c r="E1434" s="268" t="s">
        <v>6795</v>
      </c>
      <c r="F1434" s="268" t="s">
        <v>6794</v>
      </c>
      <c r="G1434" s="268"/>
      <c r="H1434" s="267" t="s">
        <v>147</v>
      </c>
      <c r="I1434" s="266">
        <v>0.56769999999999998</v>
      </c>
      <c r="J1434" s="265">
        <v>26</v>
      </c>
      <c r="K1434" s="265">
        <f>TRUNC(J1434*I1434,2)</f>
        <v>14.76</v>
      </c>
    </row>
    <row r="1435" spans="1:11" ht="26.4" x14ac:dyDescent="0.25">
      <c r="A1435" s="248" t="s">
        <v>5304</v>
      </c>
      <c r="B1435" s="255" t="s">
        <v>6713</v>
      </c>
      <c r="C1435" s="256" t="s">
        <v>11211</v>
      </c>
      <c r="D1435" s="255" t="s">
        <v>187</v>
      </c>
      <c r="E1435" s="255" t="s">
        <v>11210</v>
      </c>
      <c r="F1435" s="255" t="s">
        <v>6710</v>
      </c>
      <c r="G1435" s="255"/>
      <c r="H1435" s="254" t="s">
        <v>135</v>
      </c>
      <c r="I1435" s="253">
        <v>3</v>
      </c>
      <c r="J1435" s="252">
        <v>1.7</v>
      </c>
      <c r="K1435" s="252">
        <f>TRUNC(J1435*I1435,2)</f>
        <v>5.0999999999999996</v>
      </c>
    </row>
    <row r="1436" spans="1:11" ht="13.8" x14ac:dyDescent="0.25">
      <c r="A1436" s="248" t="s">
        <v>5305</v>
      </c>
      <c r="B1436" s="255" t="s">
        <v>6713</v>
      </c>
      <c r="C1436" s="256" t="s">
        <v>7609</v>
      </c>
      <c r="D1436" s="255" t="s">
        <v>187</v>
      </c>
      <c r="E1436" s="255" t="s">
        <v>7608</v>
      </c>
      <c r="F1436" s="255" t="s">
        <v>6710</v>
      </c>
      <c r="G1436" s="255"/>
      <c r="H1436" s="254" t="s">
        <v>135</v>
      </c>
      <c r="I1436" s="253">
        <v>1</v>
      </c>
      <c r="J1436" s="252">
        <v>53.02</v>
      </c>
      <c r="K1436" s="252">
        <f>TRUNC(J1436*I1436,2)</f>
        <v>53.02</v>
      </c>
    </row>
    <row r="1437" spans="1:11" ht="13.8" x14ac:dyDescent="0.25">
      <c r="A1437" s="248" t="s">
        <v>5307</v>
      </c>
      <c r="B1437" s="250"/>
      <c r="C1437" s="250"/>
      <c r="D1437" s="250"/>
      <c r="E1437" s="250"/>
      <c r="F1437" s="250"/>
      <c r="G1437" s="251"/>
      <c r="H1437" s="250"/>
      <c r="I1437" s="250" t="s">
        <v>6708</v>
      </c>
      <c r="J1437" s="249"/>
      <c r="K1437" s="249">
        <f>SUM(K1433:K1436)</f>
        <v>83.54</v>
      </c>
    </row>
    <row r="1438" spans="1:11" ht="13.8" x14ac:dyDescent="0.25">
      <c r="A1438" s="248" t="s">
        <v>5308</v>
      </c>
      <c r="B1438" s="247"/>
      <c r="C1438" s="247"/>
      <c r="D1438" s="247"/>
      <c r="E1438" s="247"/>
      <c r="F1438" s="247"/>
      <c r="G1438" s="247"/>
      <c r="H1438" s="247"/>
      <c r="I1438" s="247"/>
      <c r="J1438" s="246"/>
      <c r="K1438" s="246"/>
    </row>
    <row r="1439" spans="1:11" ht="41.4" x14ac:dyDescent="0.25">
      <c r="A1439" s="248" t="s">
        <v>5309</v>
      </c>
      <c r="B1439" s="264" t="s">
        <v>11209</v>
      </c>
      <c r="C1439" s="262" t="s">
        <v>6730</v>
      </c>
      <c r="D1439" s="264" t="s">
        <v>6729</v>
      </c>
      <c r="E1439" s="264" t="s">
        <v>6728</v>
      </c>
      <c r="F1439" s="264" t="s">
        <v>6727</v>
      </c>
      <c r="G1439" s="264"/>
      <c r="H1439" s="263" t="s">
        <v>6726</v>
      </c>
      <c r="I1439" s="262" t="s">
        <v>6725</v>
      </c>
      <c r="J1439" s="261" t="s">
        <v>6724</v>
      </c>
      <c r="K1439" s="261" t="s">
        <v>6723</v>
      </c>
    </row>
    <row r="1440" spans="1:11" ht="26.4" x14ac:dyDescent="0.25">
      <c r="A1440" s="248" t="s">
        <v>5310</v>
      </c>
      <c r="B1440" s="247" t="s">
        <v>6721</v>
      </c>
      <c r="C1440" s="260" t="s">
        <v>11208</v>
      </c>
      <c r="D1440" s="247" t="s">
        <v>6711</v>
      </c>
      <c r="E1440" s="247" t="s">
        <v>831</v>
      </c>
      <c r="F1440" s="247">
        <v>7</v>
      </c>
      <c r="G1440" s="247"/>
      <c r="H1440" s="259" t="s">
        <v>6517</v>
      </c>
      <c r="I1440" s="258">
        <v>1</v>
      </c>
      <c r="J1440" s="257"/>
      <c r="K1440" s="257"/>
    </row>
    <row r="1441" spans="1:11" ht="26.4" x14ac:dyDescent="0.25">
      <c r="A1441" s="248" t="s">
        <v>5311</v>
      </c>
      <c r="B1441" s="255" t="s">
        <v>6713</v>
      </c>
      <c r="C1441" s="256" t="s">
        <v>6718</v>
      </c>
      <c r="D1441" s="255" t="s">
        <v>6711</v>
      </c>
      <c r="E1441" s="255" t="s">
        <v>6392</v>
      </c>
      <c r="F1441" s="255" t="s">
        <v>6715</v>
      </c>
      <c r="G1441" s="255"/>
      <c r="H1441" s="254" t="s">
        <v>58</v>
      </c>
      <c r="I1441" s="253">
        <v>0.9</v>
      </c>
      <c r="J1441" s="252">
        <v>13.47</v>
      </c>
      <c r="K1441" s="252">
        <f>TRUNC(J1441*I1441,2)</f>
        <v>12.12</v>
      </c>
    </row>
    <row r="1442" spans="1:11" ht="26.4" x14ac:dyDescent="0.25">
      <c r="A1442" s="248" t="s">
        <v>5312</v>
      </c>
      <c r="B1442" s="255" t="s">
        <v>6713</v>
      </c>
      <c r="C1442" s="256" t="s">
        <v>6782</v>
      </c>
      <c r="D1442" s="255" t="s">
        <v>6711</v>
      </c>
      <c r="E1442" s="255" t="s">
        <v>6391</v>
      </c>
      <c r="F1442" s="255" t="s">
        <v>6715</v>
      </c>
      <c r="G1442" s="255"/>
      <c r="H1442" s="254" t="s">
        <v>58</v>
      </c>
      <c r="I1442" s="253">
        <v>0.9</v>
      </c>
      <c r="J1442" s="252">
        <v>19.95</v>
      </c>
      <c r="K1442" s="252">
        <f>TRUNC(J1442*I1442,2)</f>
        <v>17.95</v>
      </c>
    </row>
    <row r="1443" spans="1:11" ht="26.4" x14ac:dyDescent="0.25">
      <c r="A1443" s="248" t="s">
        <v>5313</v>
      </c>
      <c r="B1443" s="255" t="s">
        <v>6713</v>
      </c>
      <c r="C1443" s="256" t="s">
        <v>11207</v>
      </c>
      <c r="D1443" s="255" t="s">
        <v>6711</v>
      </c>
      <c r="E1443" s="255" t="s">
        <v>831</v>
      </c>
      <c r="F1443" s="255" t="s">
        <v>6710</v>
      </c>
      <c r="G1443" s="255"/>
      <c r="H1443" s="254" t="s">
        <v>6423</v>
      </c>
      <c r="I1443" s="253">
        <v>1</v>
      </c>
      <c r="J1443" s="252">
        <v>271.52</v>
      </c>
      <c r="K1443" s="252">
        <f>TRUNC(J1443*I1443,2)</f>
        <v>271.52</v>
      </c>
    </row>
    <row r="1444" spans="1:11" ht="13.8" x14ac:dyDescent="0.25">
      <c r="A1444" s="248" t="s">
        <v>5315</v>
      </c>
      <c r="B1444" s="250"/>
      <c r="C1444" s="250"/>
      <c r="D1444" s="250"/>
      <c r="E1444" s="250"/>
      <c r="F1444" s="250"/>
      <c r="G1444" s="251"/>
      <c r="H1444" s="250"/>
      <c r="I1444" s="250" t="s">
        <v>6708</v>
      </c>
      <c r="J1444" s="249"/>
      <c r="K1444" s="249">
        <f>SUM(K1441:K1443)</f>
        <v>301.58999999999997</v>
      </c>
    </row>
    <row r="1445" spans="1:11" ht="13.8" x14ac:dyDescent="0.25">
      <c r="A1445" s="248" t="s">
        <v>5316</v>
      </c>
      <c r="B1445" s="247"/>
      <c r="C1445" s="247"/>
      <c r="D1445" s="247"/>
      <c r="E1445" s="247"/>
      <c r="F1445" s="247"/>
      <c r="G1445" s="247"/>
      <c r="H1445" s="247"/>
      <c r="I1445" s="247"/>
      <c r="J1445" s="246"/>
      <c r="K1445" s="246"/>
    </row>
    <row r="1446" spans="1:11" ht="41.4" x14ac:dyDescent="0.25">
      <c r="A1446" s="248" t="s">
        <v>5317</v>
      </c>
      <c r="B1446" s="264" t="s">
        <v>11206</v>
      </c>
      <c r="C1446" s="262" t="s">
        <v>6730</v>
      </c>
      <c r="D1446" s="264" t="s">
        <v>6729</v>
      </c>
      <c r="E1446" s="264" t="s">
        <v>6728</v>
      </c>
      <c r="F1446" s="264" t="s">
        <v>6727</v>
      </c>
      <c r="G1446" s="264"/>
      <c r="H1446" s="263" t="s">
        <v>6726</v>
      </c>
      <c r="I1446" s="262" t="s">
        <v>6725</v>
      </c>
      <c r="J1446" s="261" t="s">
        <v>6724</v>
      </c>
      <c r="K1446" s="261" t="s">
        <v>6723</v>
      </c>
    </row>
    <row r="1447" spans="1:11" ht="79.2" x14ac:dyDescent="0.25">
      <c r="A1447" s="248" t="s">
        <v>5318</v>
      </c>
      <c r="B1447" s="247" t="s">
        <v>6721</v>
      </c>
      <c r="C1447" s="260" t="s">
        <v>11205</v>
      </c>
      <c r="D1447" s="247" t="s">
        <v>187</v>
      </c>
      <c r="E1447" s="247" t="s">
        <v>833</v>
      </c>
      <c r="F1447" s="247" t="s">
        <v>6802</v>
      </c>
      <c r="G1447" s="247"/>
      <c r="H1447" s="259" t="s">
        <v>135</v>
      </c>
      <c r="I1447" s="258">
        <v>1</v>
      </c>
      <c r="J1447" s="257">
        <v>0</v>
      </c>
      <c r="K1447" s="257">
        <f>TRUNC(J1447*I1447,2)</f>
        <v>0</v>
      </c>
    </row>
    <row r="1448" spans="1:11" ht="26.4" x14ac:dyDescent="0.25">
      <c r="A1448" s="248" t="s">
        <v>5319</v>
      </c>
      <c r="B1448" s="268" t="s">
        <v>6797</v>
      </c>
      <c r="C1448" s="269" t="s">
        <v>6800</v>
      </c>
      <c r="D1448" s="268" t="s">
        <v>187</v>
      </c>
      <c r="E1448" s="268" t="s">
        <v>6799</v>
      </c>
      <c r="F1448" s="268" t="s">
        <v>6794</v>
      </c>
      <c r="G1448" s="268"/>
      <c r="H1448" s="267" t="s">
        <v>147</v>
      </c>
      <c r="I1448" s="266">
        <v>3.5200000000000002E-2</v>
      </c>
      <c r="J1448" s="265">
        <v>18.79</v>
      </c>
      <c r="K1448" s="265">
        <f>TRUNC(J1448*I1448,2)</f>
        <v>0.66</v>
      </c>
    </row>
    <row r="1449" spans="1:11" ht="26.4" x14ac:dyDescent="0.25">
      <c r="A1449" s="248" t="s">
        <v>5320</v>
      </c>
      <c r="B1449" s="268" t="s">
        <v>6797</v>
      </c>
      <c r="C1449" s="269" t="s">
        <v>6796</v>
      </c>
      <c r="D1449" s="268" t="s">
        <v>187</v>
      </c>
      <c r="E1449" s="268" t="s">
        <v>6795</v>
      </c>
      <c r="F1449" s="268" t="s">
        <v>6794</v>
      </c>
      <c r="G1449" s="268"/>
      <c r="H1449" s="267" t="s">
        <v>147</v>
      </c>
      <c r="I1449" s="266">
        <v>3.5200000000000002E-2</v>
      </c>
      <c r="J1449" s="265">
        <v>26</v>
      </c>
      <c r="K1449" s="265">
        <f>TRUNC(J1449*I1449,2)</f>
        <v>0.91</v>
      </c>
    </row>
    <row r="1450" spans="1:11" ht="26.4" x14ac:dyDescent="0.25">
      <c r="A1450" s="248" t="s">
        <v>5321</v>
      </c>
      <c r="B1450" s="255" t="s">
        <v>6713</v>
      </c>
      <c r="C1450" s="256" t="s">
        <v>11204</v>
      </c>
      <c r="D1450" s="255" t="s">
        <v>187</v>
      </c>
      <c r="E1450" s="255" t="s">
        <v>11203</v>
      </c>
      <c r="F1450" s="255" t="s">
        <v>6710</v>
      </c>
      <c r="G1450" s="255"/>
      <c r="H1450" s="254" t="s">
        <v>135</v>
      </c>
      <c r="I1450" s="253">
        <v>1</v>
      </c>
      <c r="J1450" s="252">
        <v>0.85</v>
      </c>
      <c r="K1450" s="252">
        <f>TRUNC(J1450*I1450,2)</f>
        <v>0.85</v>
      </c>
    </row>
    <row r="1451" spans="1:11" ht="13.8" x14ac:dyDescent="0.25">
      <c r="A1451" s="248" t="s">
        <v>5322</v>
      </c>
      <c r="B1451" s="255" t="s">
        <v>6713</v>
      </c>
      <c r="C1451" s="256" t="s">
        <v>7735</v>
      </c>
      <c r="D1451" s="255" t="s">
        <v>187</v>
      </c>
      <c r="E1451" s="255" t="s">
        <v>7734</v>
      </c>
      <c r="F1451" s="255" t="s">
        <v>6710</v>
      </c>
      <c r="G1451" s="255"/>
      <c r="H1451" s="254" t="s">
        <v>135</v>
      </c>
      <c r="I1451" s="253">
        <v>1</v>
      </c>
      <c r="J1451" s="252">
        <v>7.54</v>
      </c>
      <c r="K1451" s="252">
        <f>TRUNC(J1451*I1451,2)</f>
        <v>7.54</v>
      </c>
    </row>
    <row r="1452" spans="1:11" ht="13.8" x14ac:dyDescent="0.25">
      <c r="A1452" s="248" t="s">
        <v>5324</v>
      </c>
      <c r="B1452" s="250"/>
      <c r="C1452" s="250"/>
      <c r="D1452" s="250"/>
      <c r="E1452" s="250"/>
      <c r="F1452" s="250"/>
      <c r="G1452" s="251"/>
      <c r="H1452" s="250"/>
      <c r="I1452" s="250" t="s">
        <v>6708</v>
      </c>
      <c r="J1452" s="249"/>
      <c r="K1452" s="249">
        <f>SUM(K1448:K1451)</f>
        <v>9.9600000000000009</v>
      </c>
    </row>
    <row r="1453" spans="1:11" ht="13.8" x14ac:dyDescent="0.25">
      <c r="A1453" s="248" t="s">
        <v>5325</v>
      </c>
      <c r="B1453" s="247"/>
      <c r="C1453" s="247"/>
      <c r="D1453" s="247"/>
      <c r="E1453" s="247"/>
      <c r="F1453" s="247"/>
      <c r="G1453" s="247"/>
      <c r="H1453" s="247"/>
      <c r="I1453" s="247"/>
      <c r="J1453" s="246"/>
      <c r="K1453" s="246"/>
    </row>
    <row r="1454" spans="1:11" ht="41.4" x14ac:dyDescent="0.25">
      <c r="A1454" s="248" t="s">
        <v>5326</v>
      </c>
      <c r="B1454" s="264" t="s">
        <v>11202</v>
      </c>
      <c r="C1454" s="262" t="s">
        <v>6730</v>
      </c>
      <c r="D1454" s="264" t="s">
        <v>6729</v>
      </c>
      <c r="E1454" s="264" t="s">
        <v>6728</v>
      </c>
      <c r="F1454" s="264" t="s">
        <v>6727</v>
      </c>
      <c r="G1454" s="264"/>
      <c r="H1454" s="263" t="s">
        <v>6726</v>
      </c>
      <c r="I1454" s="262" t="s">
        <v>6725</v>
      </c>
      <c r="J1454" s="261" t="s">
        <v>6724</v>
      </c>
      <c r="K1454" s="261" t="s">
        <v>6723</v>
      </c>
    </row>
    <row r="1455" spans="1:11" ht="79.2" x14ac:dyDescent="0.25">
      <c r="A1455" s="248" t="s">
        <v>5327</v>
      </c>
      <c r="B1455" s="247" t="s">
        <v>6721</v>
      </c>
      <c r="C1455" s="260" t="s">
        <v>11201</v>
      </c>
      <c r="D1455" s="247" t="s">
        <v>187</v>
      </c>
      <c r="E1455" s="247" t="s">
        <v>836</v>
      </c>
      <c r="F1455" s="247" t="s">
        <v>6802</v>
      </c>
      <c r="G1455" s="247"/>
      <c r="H1455" s="259" t="s">
        <v>135</v>
      </c>
      <c r="I1455" s="258">
        <v>1</v>
      </c>
      <c r="J1455" s="257">
        <v>0</v>
      </c>
      <c r="K1455" s="257">
        <f>TRUNC(J1455*I1455,2)</f>
        <v>0</v>
      </c>
    </row>
    <row r="1456" spans="1:11" ht="26.4" x14ac:dyDescent="0.25">
      <c r="A1456" s="248" t="s">
        <v>5328</v>
      </c>
      <c r="B1456" s="268" t="s">
        <v>6797</v>
      </c>
      <c r="C1456" s="269" t="s">
        <v>6800</v>
      </c>
      <c r="D1456" s="268" t="s">
        <v>187</v>
      </c>
      <c r="E1456" s="268" t="s">
        <v>6799</v>
      </c>
      <c r="F1456" s="268" t="s">
        <v>6794</v>
      </c>
      <c r="G1456" s="268"/>
      <c r="H1456" s="267" t="s">
        <v>147</v>
      </c>
      <c r="I1456" s="266">
        <v>6.6299999999999998E-2</v>
      </c>
      <c r="J1456" s="265">
        <v>18.79</v>
      </c>
      <c r="K1456" s="265">
        <f>TRUNC(J1456*I1456,2)</f>
        <v>1.24</v>
      </c>
    </row>
    <row r="1457" spans="1:11" ht="26.4" x14ac:dyDescent="0.25">
      <c r="A1457" s="248" t="s">
        <v>5329</v>
      </c>
      <c r="B1457" s="268" t="s">
        <v>6797</v>
      </c>
      <c r="C1457" s="269" t="s">
        <v>6796</v>
      </c>
      <c r="D1457" s="268" t="s">
        <v>187</v>
      </c>
      <c r="E1457" s="268" t="s">
        <v>6795</v>
      </c>
      <c r="F1457" s="268" t="s">
        <v>6794</v>
      </c>
      <c r="G1457" s="268"/>
      <c r="H1457" s="267" t="s">
        <v>147</v>
      </c>
      <c r="I1457" s="266">
        <v>6.6299999999999998E-2</v>
      </c>
      <c r="J1457" s="265">
        <v>26</v>
      </c>
      <c r="K1457" s="265">
        <f>TRUNC(J1457*I1457,2)</f>
        <v>1.72</v>
      </c>
    </row>
    <row r="1458" spans="1:11" ht="26.4" x14ac:dyDescent="0.25">
      <c r="A1458" s="248" t="s">
        <v>5330</v>
      </c>
      <c r="B1458" s="255" t="s">
        <v>6713</v>
      </c>
      <c r="C1458" s="256" t="s">
        <v>7612</v>
      </c>
      <c r="D1458" s="255" t="s">
        <v>187</v>
      </c>
      <c r="E1458" s="255" t="s">
        <v>7611</v>
      </c>
      <c r="F1458" s="255" t="s">
        <v>6710</v>
      </c>
      <c r="G1458" s="255"/>
      <c r="H1458" s="254" t="s">
        <v>135</v>
      </c>
      <c r="I1458" s="253">
        <v>1</v>
      </c>
      <c r="J1458" s="252">
        <v>1.1100000000000001</v>
      </c>
      <c r="K1458" s="252">
        <f>TRUNC(J1458*I1458,2)</f>
        <v>1.1100000000000001</v>
      </c>
    </row>
    <row r="1459" spans="1:11" ht="13.8" x14ac:dyDescent="0.25">
      <c r="A1459" s="248" t="s">
        <v>5331</v>
      </c>
      <c r="B1459" s="255" t="s">
        <v>6713</v>
      </c>
      <c r="C1459" s="256" t="s">
        <v>7735</v>
      </c>
      <c r="D1459" s="255" t="s">
        <v>187</v>
      </c>
      <c r="E1459" s="255" t="s">
        <v>7734</v>
      </c>
      <c r="F1459" s="255" t="s">
        <v>6710</v>
      </c>
      <c r="G1459" s="255"/>
      <c r="H1459" s="254" t="s">
        <v>135</v>
      </c>
      <c r="I1459" s="253">
        <v>1</v>
      </c>
      <c r="J1459" s="252">
        <v>7.54</v>
      </c>
      <c r="K1459" s="252">
        <f>TRUNC(J1459*I1459,2)</f>
        <v>7.54</v>
      </c>
    </row>
    <row r="1460" spans="1:11" ht="13.8" x14ac:dyDescent="0.25">
      <c r="A1460" s="248" t="s">
        <v>5333</v>
      </c>
      <c r="B1460" s="250"/>
      <c r="C1460" s="250"/>
      <c r="D1460" s="250"/>
      <c r="E1460" s="250"/>
      <c r="F1460" s="250"/>
      <c r="G1460" s="251"/>
      <c r="H1460" s="250"/>
      <c r="I1460" s="250" t="s">
        <v>6708</v>
      </c>
      <c r="J1460" s="249"/>
      <c r="K1460" s="249">
        <f>SUM(K1456:K1459)</f>
        <v>11.61</v>
      </c>
    </row>
    <row r="1461" spans="1:11" ht="13.8" x14ac:dyDescent="0.25">
      <c r="A1461" s="248" t="s">
        <v>5334</v>
      </c>
      <c r="B1461" s="247"/>
      <c r="C1461" s="247"/>
      <c r="D1461" s="247"/>
      <c r="E1461" s="247"/>
      <c r="F1461" s="247"/>
      <c r="G1461" s="247"/>
      <c r="H1461" s="247"/>
      <c r="I1461" s="247"/>
      <c r="J1461" s="246"/>
      <c r="K1461" s="246"/>
    </row>
    <row r="1462" spans="1:11" ht="41.4" x14ac:dyDescent="0.25">
      <c r="A1462" s="248" t="s">
        <v>5335</v>
      </c>
      <c r="B1462" s="264" t="s">
        <v>11200</v>
      </c>
      <c r="C1462" s="262" t="s">
        <v>6730</v>
      </c>
      <c r="D1462" s="264" t="s">
        <v>6729</v>
      </c>
      <c r="E1462" s="264" t="s">
        <v>6728</v>
      </c>
      <c r="F1462" s="264" t="s">
        <v>6727</v>
      </c>
      <c r="G1462" s="264"/>
      <c r="H1462" s="263" t="s">
        <v>6726</v>
      </c>
      <c r="I1462" s="262" t="s">
        <v>6725</v>
      </c>
      <c r="J1462" s="261" t="s">
        <v>6724</v>
      </c>
      <c r="K1462" s="261" t="s">
        <v>6723</v>
      </c>
    </row>
    <row r="1463" spans="1:11" ht="26.4" x14ac:dyDescent="0.25">
      <c r="A1463" s="248" t="s">
        <v>5336</v>
      </c>
      <c r="B1463" s="247" t="s">
        <v>6721</v>
      </c>
      <c r="C1463" s="260" t="s">
        <v>11199</v>
      </c>
      <c r="D1463" s="247" t="s">
        <v>6711</v>
      </c>
      <c r="E1463" s="247" t="s">
        <v>838</v>
      </c>
      <c r="F1463" s="247">
        <v>7</v>
      </c>
      <c r="G1463" s="247"/>
      <c r="H1463" s="259" t="s">
        <v>6517</v>
      </c>
      <c r="I1463" s="258">
        <v>1</v>
      </c>
      <c r="J1463" s="257"/>
      <c r="K1463" s="257"/>
    </row>
    <row r="1464" spans="1:11" ht="26.4" x14ac:dyDescent="0.25">
      <c r="A1464" s="248" t="s">
        <v>5337</v>
      </c>
      <c r="B1464" s="255" t="s">
        <v>6713</v>
      </c>
      <c r="C1464" s="256" t="s">
        <v>6718</v>
      </c>
      <c r="D1464" s="255" t="s">
        <v>6711</v>
      </c>
      <c r="E1464" s="255" t="s">
        <v>6392</v>
      </c>
      <c r="F1464" s="255" t="s">
        <v>6715</v>
      </c>
      <c r="G1464" s="255"/>
      <c r="H1464" s="254" t="s">
        <v>58</v>
      </c>
      <c r="I1464" s="253">
        <v>0.28999999999999998</v>
      </c>
      <c r="J1464" s="252">
        <v>13.47</v>
      </c>
      <c r="K1464" s="252">
        <f>TRUNC(J1464*I1464,2)</f>
        <v>3.9</v>
      </c>
    </row>
    <row r="1465" spans="1:11" ht="26.4" x14ac:dyDescent="0.25">
      <c r="A1465" s="248" t="s">
        <v>5338</v>
      </c>
      <c r="B1465" s="255" t="s">
        <v>6713</v>
      </c>
      <c r="C1465" s="256" t="s">
        <v>6782</v>
      </c>
      <c r="D1465" s="255" t="s">
        <v>6711</v>
      </c>
      <c r="E1465" s="255" t="s">
        <v>6391</v>
      </c>
      <c r="F1465" s="255" t="s">
        <v>6715</v>
      </c>
      <c r="G1465" s="255"/>
      <c r="H1465" s="254" t="s">
        <v>58</v>
      </c>
      <c r="I1465" s="253">
        <v>0.28999999999999998</v>
      </c>
      <c r="J1465" s="252">
        <v>19.95</v>
      </c>
      <c r="K1465" s="252">
        <f>TRUNC(J1465*I1465,2)</f>
        <v>5.78</v>
      </c>
    </row>
    <row r="1466" spans="1:11" ht="26.4" x14ac:dyDescent="0.25">
      <c r="A1466" s="248" t="s">
        <v>5339</v>
      </c>
      <c r="B1466" s="255" t="s">
        <v>6713</v>
      </c>
      <c r="C1466" s="256" t="s">
        <v>11198</v>
      </c>
      <c r="D1466" s="255" t="s">
        <v>6711</v>
      </c>
      <c r="E1466" s="255" t="s">
        <v>11197</v>
      </c>
      <c r="F1466" s="255" t="s">
        <v>6710</v>
      </c>
      <c r="G1466" s="255"/>
      <c r="H1466" s="254" t="s">
        <v>6423</v>
      </c>
      <c r="I1466" s="253">
        <v>1</v>
      </c>
      <c r="J1466" s="252">
        <v>9.92</v>
      </c>
      <c r="K1466" s="252">
        <f>TRUNC(J1466*I1466,2)</f>
        <v>9.92</v>
      </c>
    </row>
    <row r="1467" spans="1:11" ht="13.8" x14ac:dyDescent="0.25">
      <c r="A1467" s="248" t="s">
        <v>5341</v>
      </c>
      <c r="B1467" s="250"/>
      <c r="C1467" s="250"/>
      <c r="D1467" s="250"/>
      <c r="E1467" s="250"/>
      <c r="F1467" s="250"/>
      <c r="G1467" s="251"/>
      <c r="H1467" s="250"/>
      <c r="I1467" s="250" t="s">
        <v>6708</v>
      </c>
      <c r="J1467" s="249"/>
      <c r="K1467" s="249">
        <f>SUM(K1464:K1466)</f>
        <v>19.600000000000001</v>
      </c>
    </row>
    <row r="1468" spans="1:11" ht="13.8" x14ac:dyDescent="0.25">
      <c r="A1468" s="248" t="s">
        <v>5342</v>
      </c>
      <c r="B1468" s="247"/>
      <c r="C1468" s="247"/>
      <c r="D1468" s="247"/>
      <c r="E1468" s="247"/>
      <c r="F1468" s="247"/>
      <c r="G1468" s="247"/>
      <c r="H1468" s="247"/>
      <c r="I1468" s="247"/>
      <c r="J1468" s="246"/>
      <c r="K1468" s="246"/>
    </row>
    <row r="1469" spans="1:11" ht="41.4" x14ac:dyDescent="0.25">
      <c r="A1469" s="248" t="s">
        <v>5343</v>
      </c>
      <c r="B1469" s="264" t="s">
        <v>11196</v>
      </c>
      <c r="C1469" s="262" t="s">
        <v>6730</v>
      </c>
      <c r="D1469" s="264" t="s">
        <v>6729</v>
      </c>
      <c r="E1469" s="264" t="s">
        <v>6728</v>
      </c>
      <c r="F1469" s="264" t="s">
        <v>6727</v>
      </c>
      <c r="G1469" s="264"/>
      <c r="H1469" s="263" t="s">
        <v>6726</v>
      </c>
      <c r="I1469" s="262" t="s">
        <v>6725</v>
      </c>
      <c r="J1469" s="261" t="s">
        <v>6724</v>
      </c>
      <c r="K1469" s="261" t="s">
        <v>6723</v>
      </c>
    </row>
    <row r="1470" spans="1:11" ht="79.2" x14ac:dyDescent="0.25">
      <c r="A1470" s="248" t="s">
        <v>5344</v>
      </c>
      <c r="B1470" s="247" t="s">
        <v>6721</v>
      </c>
      <c r="C1470" s="260" t="s">
        <v>11195</v>
      </c>
      <c r="D1470" s="247" t="s">
        <v>187</v>
      </c>
      <c r="E1470" s="247" t="s">
        <v>840</v>
      </c>
      <c r="F1470" s="247" t="s">
        <v>6802</v>
      </c>
      <c r="G1470" s="247"/>
      <c r="H1470" s="259" t="s">
        <v>135</v>
      </c>
      <c r="I1470" s="258">
        <v>1</v>
      </c>
      <c r="J1470" s="257">
        <v>0</v>
      </c>
      <c r="K1470" s="257">
        <f>TRUNC(J1470*I1470,2)</f>
        <v>0</v>
      </c>
    </row>
    <row r="1471" spans="1:11" ht="79.2" x14ac:dyDescent="0.25">
      <c r="A1471" s="248" t="s">
        <v>5345</v>
      </c>
      <c r="B1471" s="268" t="s">
        <v>6797</v>
      </c>
      <c r="C1471" s="269" t="s">
        <v>9080</v>
      </c>
      <c r="D1471" s="268" t="s">
        <v>187</v>
      </c>
      <c r="E1471" s="268" t="s">
        <v>9079</v>
      </c>
      <c r="F1471" s="268" t="s">
        <v>6802</v>
      </c>
      <c r="G1471" s="268"/>
      <c r="H1471" s="267" t="s">
        <v>135</v>
      </c>
      <c r="I1471" s="266">
        <v>1</v>
      </c>
      <c r="J1471" s="265">
        <v>9.15</v>
      </c>
      <c r="K1471" s="265">
        <f>TRUNC(J1471*I1471,2)</f>
        <v>9.15</v>
      </c>
    </row>
    <row r="1472" spans="1:11" ht="79.2" x14ac:dyDescent="0.25">
      <c r="A1472" s="248" t="s">
        <v>5346</v>
      </c>
      <c r="B1472" s="268" t="s">
        <v>6797</v>
      </c>
      <c r="C1472" s="269" t="s">
        <v>11194</v>
      </c>
      <c r="D1472" s="268" t="s">
        <v>187</v>
      </c>
      <c r="E1472" s="268" t="s">
        <v>11193</v>
      </c>
      <c r="F1472" s="268" t="s">
        <v>6802</v>
      </c>
      <c r="G1472" s="268"/>
      <c r="H1472" s="267" t="s">
        <v>135</v>
      </c>
      <c r="I1472" s="266">
        <v>1</v>
      </c>
      <c r="J1472" s="265">
        <v>39.549999999999997</v>
      </c>
      <c r="K1472" s="265">
        <f>TRUNC(J1472*I1472,2)</f>
        <v>39.549999999999997</v>
      </c>
    </row>
    <row r="1473" spans="1:11" ht="13.8" x14ac:dyDescent="0.25">
      <c r="A1473" s="248" t="s">
        <v>5348</v>
      </c>
      <c r="B1473" s="250"/>
      <c r="C1473" s="250"/>
      <c r="D1473" s="250"/>
      <c r="E1473" s="250"/>
      <c r="F1473" s="250"/>
      <c r="G1473" s="251"/>
      <c r="H1473" s="250"/>
      <c r="I1473" s="250" t="s">
        <v>6708</v>
      </c>
      <c r="J1473" s="249"/>
      <c r="K1473" s="249">
        <f>SUM(K1471:K1472)</f>
        <v>48.699999999999996</v>
      </c>
    </row>
    <row r="1474" spans="1:11" ht="13.8" x14ac:dyDescent="0.25">
      <c r="A1474" s="248" t="s">
        <v>5349</v>
      </c>
      <c r="B1474" s="247"/>
      <c r="C1474" s="247"/>
      <c r="D1474" s="247"/>
      <c r="E1474" s="247"/>
      <c r="F1474" s="247"/>
      <c r="G1474" s="247"/>
      <c r="H1474" s="247"/>
      <c r="I1474" s="247"/>
      <c r="J1474" s="246"/>
      <c r="K1474" s="246"/>
    </row>
    <row r="1475" spans="1:11" ht="41.4" x14ac:dyDescent="0.25">
      <c r="A1475" s="248" t="s">
        <v>5350</v>
      </c>
      <c r="B1475" s="264" t="s">
        <v>11192</v>
      </c>
      <c r="C1475" s="262" t="s">
        <v>6730</v>
      </c>
      <c r="D1475" s="264" t="s">
        <v>6729</v>
      </c>
      <c r="E1475" s="264" t="s">
        <v>6728</v>
      </c>
      <c r="F1475" s="264" t="s">
        <v>6727</v>
      </c>
      <c r="G1475" s="264"/>
      <c r="H1475" s="263" t="s">
        <v>6726</v>
      </c>
      <c r="I1475" s="262" t="s">
        <v>6725</v>
      </c>
      <c r="J1475" s="261" t="s">
        <v>6724</v>
      </c>
      <c r="K1475" s="261" t="s">
        <v>6723</v>
      </c>
    </row>
    <row r="1476" spans="1:11" ht="26.4" x14ac:dyDescent="0.25">
      <c r="A1476" s="248" t="s">
        <v>5351</v>
      </c>
      <c r="B1476" s="247" t="s">
        <v>6721</v>
      </c>
      <c r="C1476" s="260" t="s">
        <v>11191</v>
      </c>
      <c r="D1476" s="247" t="s">
        <v>6711</v>
      </c>
      <c r="E1476" s="247" t="s">
        <v>846</v>
      </c>
      <c r="F1476" s="247">
        <v>7</v>
      </c>
      <c r="G1476" s="247"/>
      <c r="H1476" s="259" t="s">
        <v>6423</v>
      </c>
      <c r="I1476" s="258">
        <v>1</v>
      </c>
      <c r="J1476" s="257"/>
      <c r="K1476" s="257"/>
    </row>
    <row r="1477" spans="1:11" ht="26.4" x14ac:dyDescent="0.25">
      <c r="A1477" s="248" t="s">
        <v>5352</v>
      </c>
      <c r="B1477" s="255" t="s">
        <v>6713</v>
      </c>
      <c r="C1477" s="256" t="s">
        <v>6718</v>
      </c>
      <c r="D1477" s="255" t="s">
        <v>6711</v>
      </c>
      <c r="E1477" s="255" t="s">
        <v>6392</v>
      </c>
      <c r="F1477" s="255" t="s">
        <v>6715</v>
      </c>
      <c r="G1477" s="255"/>
      <c r="H1477" s="254" t="s">
        <v>58</v>
      </c>
      <c r="I1477" s="253">
        <v>0.32080000000000009</v>
      </c>
      <c r="J1477" s="252">
        <v>13.47</v>
      </c>
      <c r="K1477" s="252">
        <f>TRUNC(J1477*I1477,2)</f>
        <v>4.32</v>
      </c>
    </row>
    <row r="1478" spans="1:11" ht="26.4" x14ac:dyDescent="0.25">
      <c r="A1478" s="248" t="s">
        <v>5353</v>
      </c>
      <c r="B1478" s="255" t="s">
        <v>6713</v>
      </c>
      <c r="C1478" s="256" t="s">
        <v>6782</v>
      </c>
      <c r="D1478" s="255" t="s">
        <v>6711</v>
      </c>
      <c r="E1478" s="255" t="s">
        <v>6391</v>
      </c>
      <c r="F1478" s="255" t="s">
        <v>6715</v>
      </c>
      <c r="G1478" s="255"/>
      <c r="H1478" s="254" t="s">
        <v>58</v>
      </c>
      <c r="I1478" s="253">
        <v>0.32</v>
      </c>
      <c r="J1478" s="252">
        <v>19.95</v>
      </c>
      <c r="K1478" s="252">
        <f>TRUNC(J1478*I1478,2)</f>
        <v>6.38</v>
      </c>
    </row>
    <row r="1479" spans="1:11" ht="26.4" x14ac:dyDescent="0.25">
      <c r="A1479" s="248" t="s">
        <v>5354</v>
      </c>
      <c r="B1479" s="255" t="s">
        <v>6713</v>
      </c>
      <c r="C1479" s="256" t="s">
        <v>11190</v>
      </c>
      <c r="D1479" s="255" t="s">
        <v>6711</v>
      </c>
      <c r="E1479" s="255" t="s">
        <v>11189</v>
      </c>
      <c r="F1479" s="255" t="s">
        <v>6710</v>
      </c>
      <c r="G1479" s="255"/>
      <c r="H1479" s="254" t="s">
        <v>6423</v>
      </c>
      <c r="I1479" s="253">
        <v>1</v>
      </c>
      <c r="J1479" s="252">
        <v>12.5</v>
      </c>
      <c r="K1479" s="252">
        <f>TRUNC(J1479*I1479,2)</f>
        <v>12.5</v>
      </c>
    </row>
    <row r="1480" spans="1:11" ht="13.8" x14ac:dyDescent="0.25">
      <c r="A1480" s="248" t="s">
        <v>5356</v>
      </c>
      <c r="B1480" s="250"/>
      <c r="C1480" s="250"/>
      <c r="D1480" s="250"/>
      <c r="E1480" s="250"/>
      <c r="F1480" s="250"/>
      <c r="G1480" s="251"/>
      <c r="H1480" s="250"/>
      <c r="I1480" s="250" t="s">
        <v>6708</v>
      </c>
      <c r="J1480" s="249"/>
      <c r="K1480" s="249">
        <f>SUM(K1477:K1479)</f>
        <v>23.2</v>
      </c>
    </row>
    <row r="1481" spans="1:11" ht="13.8" x14ac:dyDescent="0.25">
      <c r="A1481" s="248" t="s">
        <v>5357</v>
      </c>
      <c r="B1481" s="247"/>
      <c r="C1481" s="247"/>
      <c r="D1481" s="247"/>
      <c r="E1481" s="247"/>
      <c r="F1481" s="247"/>
      <c r="G1481" s="247"/>
      <c r="H1481" s="247"/>
      <c r="I1481" s="247"/>
      <c r="J1481" s="246"/>
      <c r="K1481" s="246"/>
    </row>
    <row r="1482" spans="1:11" ht="41.4" x14ac:dyDescent="0.25">
      <c r="A1482" s="248" t="s">
        <v>5358</v>
      </c>
      <c r="B1482" s="264" t="s">
        <v>11188</v>
      </c>
      <c r="C1482" s="262" t="s">
        <v>6730</v>
      </c>
      <c r="D1482" s="264" t="s">
        <v>6729</v>
      </c>
      <c r="E1482" s="264" t="s">
        <v>6728</v>
      </c>
      <c r="F1482" s="264" t="s">
        <v>6727</v>
      </c>
      <c r="G1482" s="264"/>
      <c r="H1482" s="263" t="s">
        <v>6726</v>
      </c>
      <c r="I1482" s="262" t="s">
        <v>6725</v>
      </c>
      <c r="J1482" s="261" t="s">
        <v>6724</v>
      </c>
      <c r="K1482" s="261" t="s">
        <v>6723</v>
      </c>
    </row>
    <row r="1483" spans="1:11" ht="79.2" x14ac:dyDescent="0.25">
      <c r="A1483" s="248" t="s">
        <v>5359</v>
      </c>
      <c r="B1483" s="247" t="s">
        <v>6721</v>
      </c>
      <c r="C1483" s="260" t="s">
        <v>11187</v>
      </c>
      <c r="D1483" s="247" t="s">
        <v>187</v>
      </c>
      <c r="E1483" s="247" t="s">
        <v>848</v>
      </c>
      <c r="F1483" s="247" t="s">
        <v>6802</v>
      </c>
      <c r="G1483" s="247"/>
      <c r="H1483" s="259" t="s">
        <v>135</v>
      </c>
      <c r="I1483" s="258">
        <v>1</v>
      </c>
      <c r="J1483" s="257">
        <v>0</v>
      </c>
      <c r="K1483" s="257">
        <f>TRUNC(J1483*I1483,2)</f>
        <v>0</v>
      </c>
    </row>
    <row r="1484" spans="1:11" ht="26.4" x14ac:dyDescent="0.25">
      <c r="A1484" s="248" t="s">
        <v>5360</v>
      </c>
      <c r="B1484" s="268" t="s">
        <v>6797</v>
      </c>
      <c r="C1484" s="269" t="s">
        <v>6800</v>
      </c>
      <c r="D1484" s="268" t="s">
        <v>187</v>
      </c>
      <c r="E1484" s="268" t="s">
        <v>6799</v>
      </c>
      <c r="F1484" s="268" t="s">
        <v>6794</v>
      </c>
      <c r="G1484" s="268"/>
      <c r="H1484" s="267" t="s">
        <v>147</v>
      </c>
      <c r="I1484" s="266">
        <v>0.37</v>
      </c>
      <c r="J1484" s="265">
        <v>18.79</v>
      </c>
      <c r="K1484" s="265">
        <f>TRUNC(J1484*I1484,2)</f>
        <v>6.95</v>
      </c>
    </row>
    <row r="1485" spans="1:11" ht="26.4" x14ac:dyDescent="0.25">
      <c r="A1485" s="248" t="s">
        <v>5361</v>
      </c>
      <c r="B1485" s="268" t="s">
        <v>6797</v>
      </c>
      <c r="C1485" s="269" t="s">
        <v>6796</v>
      </c>
      <c r="D1485" s="268" t="s">
        <v>187</v>
      </c>
      <c r="E1485" s="268" t="s">
        <v>6795</v>
      </c>
      <c r="F1485" s="268" t="s">
        <v>6794</v>
      </c>
      <c r="G1485" s="268"/>
      <c r="H1485" s="267" t="s">
        <v>147</v>
      </c>
      <c r="I1485" s="266">
        <v>0.37</v>
      </c>
      <c r="J1485" s="265">
        <v>26</v>
      </c>
      <c r="K1485" s="265">
        <f>TRUNC(J1485*I1485,2)</f>
        <v>9.6199999999999992</v>
      </c>
    </row>
    <row r="1486" spans="1:11" ht="26.4" x14ac:dyDescent="0.25">
      <c r="A1486" s="248" t="s">
        <v>5362</v>
      </c>
      <c r="B1486" s="255" t="s">
        <v>6713</v>
      </c>
      <c r="C1486" s="256" t="s">
        <v>11186</v>
      </c>
      <c r="D1486" s="255" t="s">
        <v>187</v>
      </c>
      <c r="E1486" s="255" t="s">
        <v>11185</v>
      </c>
      <c r="F1486" s="255" t="s">
        <v>6710</v>
      </c>
      <c r="G1486" s="255"/>
      <c r="H1486" s="254" t="s">
        <v>135</v>
      </c>
      <c r="I1486" s="253">
        <v>1</v>
      </c>
      <c r="J1486" s="252">
        <v>13.36</v>
      </c>
      <c r="K1486" s="252">
        <f>TRUNC(J1486*I1486,2)</f>
        <v>13.36</v>
      </c>
    </row>
    <row r="1487" spans="1:11" ht="13.8" x14ac:dyDescent="0.25">
      <c r="A1487" s="248" t="s">
        <v>5364</v>
      </c>
      <c r="B1487" s="250"/>
      <c r="C1487" s="250"/>
      <c r="D1487" s="250"/>
      <c r="E1487" s="250"/>
      <c r="F1487" s="250"/>
      <c r="G1487" s="251"/>
      <c r="H1487" s="250"/>
      <c r="I1487" s="250" t="s">
        <v>6708</v>
      </c>
      <c r="J1487" s="249"/>
      <c r="K1487" s="249">
        <f>SUM(K1484:K1486)</f>
        <v>29.93</v>
      </c>
    </row>
    <row r="1488" spans="1:11" ht="13.8" x14ac:dyDescent="0.25">
      <c r="A1488" s="248" t="s">
        <v>5365</v>
      </c>
      <c r="B1488" s="247"/>
      <c r="C1488" s="247"/>
      <c r="D1488" s="247"/>
      <c r="E1488" s="247"/>
      <c r="F1488" s="247"/>
      <c r="G1488" s="247"/>
      <c r="H1488" s="247"/>
      <c r="I1488" s="247"/>
      <c r="J1488" s="246"/>
      <c r="K1488" s="246"/>
    </row>
    <row r="1489" spans="1:11" ht="41.4" x14ac:dyDescent="0.25">
      <c r="A1489" s="248" t="s">
        <v>5366</v>
      </c>
      <c r="B1489" s="264" t="s">
        <v>11184</v>
      </c>
      <c r="C1489" s="262" t="s">
        <v>6730</v>
      </c>
      <c r="D1489" s="264" t="s">
        <v>6729</v>
      </c>
      <c r="E1489" s="264" t="s">
        <v>6728</v>
      </c>
      <c r="F1489" s="264" t="s">
        <v>6727</v>
      </c>
      <c r="G1489" s="264"/>
      <c r="H1489" s="263" t="s">
        <v>6726</v>
      </c>
      <c r="I1489" s="262" t="s">
        <v>6725</v>
      </c>
      <c r="J1489" s="261" t="s">
        <v>6724</v>
      </c>
      <c r="K1489" s="261" t="s">
        <v>6723</v>
      </c>
    </row>
    <row r="1490" spans="1:11" ht="79.2" x14ac:dyDescent="0.25">
      <c r="A1490" s="248" t="s">
        <v>5367</v>
      </c>
      <c r="B1490" s="247" t="s">
        <v>6721</v>
      </c>
      <c r="C1490" s="260" t="s">
        <v>11183</v>
      </c>
      <c r="D1490" s="247" t="s">
        <v>187</v>
      </c>
      <c r="E1490" s="247" t="s">
        <v>852</v>
      </c>
      <c r="F1490" s="247" t="s">
        <v>6802</v>
      </c>
      <c r="G1490" s="247"/>
      <c r="H1490" s="259" t="s">
        <v>135</v>
      </c>
      <c r="I1490" s="258">
        <v>1</v>
      </c>
      <c r="J1490" s="257">
        <v>0</v>
      </c>
      <c r="K1490" s="257">
        <f>TRUNC(J1490*I1490,2)</f>
        <v>0</v>
      </c>
    </row>
    <row r="1491" spans="1:11" ht="39.6" x14ac:dyDescent="0.25">
      <c r="A1491" s="248" t="s">
        <v>5368</v>
      </c>
      <c r="B1491" s="268" t="s">
        <v>6797</v>
      </c>
      <c r="C1491" s="269" t="s">
        <v>7712</v>
      </c>
      <c r="D1491" s="268" t="s">
        <v>187</v>
      </c>
      <c r="E1491" s="268" t="s">
        <v>7711</v>
      </c>
      <c r="F1491" s="268" t="s">
        <v>6794</v>
      </c>
      <c r="G1491" s="268"/>
      <c r="H1491" s="267" t="s">
        <v>6870</v>
      </c>
      <c r="I1491" s="266">
        <v>1.9199999999999998E-2</v>
      </c>
      <c r="J1491" s="265">
        <v>647.84</v>
      </c>
      <c r="K1491" s="265">
        <f>TRUNC(J1491*I1491,2)</f>
        <v>12.43</v>
      </c>
    </row>
    <row r="1492" spans="1:11" ht="26.4" x14ac:dyDescent="0.25">
      <c r="A1492" s="248" t="s">
        <v>5369</v>
      </c>
      <c r="B1492" s="268" t="s">
        <v>6797</v>
      </c>
      <c r="C1492" s="269" t="s">
        <v>6800</v>
      </c>
      <c r="D1492" s="268" t="s">
        <v>187</v>
      </c>
      <c r="E1492" s="268" t="s">
        <v>6799</v>
      </c>
      <c r="F1492" s="268" t="s">
        <v>6794</v>
      </c>
      <c r="G1492" s="268"/>
      <c r="H1492" s="267" t="s">
        <v>147</v>
      </c>
      <c r="I1492" s="266">
        <v>0.63370000000000004</v>
      </c>
      <c r="J1492" s="265">
        <v>18.79</v>
      </c>
      <c r="K1492" s="265">
        <f>TRUNC(J1492*I1492,2)</f>
        <v>11.9</v>
      </c>
    </row>
    <row r="1493" spans="1:11" ht="26.4" x14ac:dyDescent="0.25">
      <c r="A1493" s="248" t="s">
        <v>5370</v>
      </c>
      <c r="B1493" s="268" t="s">
        <v>6797</v>
      </c>
      <c r="C1493" s="269" t="s">
        <v>6796</v>
      </c>
      <c r="D1493" s="268" t="s">
        <v>187</v>
      </c>
      <c r="E1493" s="268" t="s">
        <v>6795</v>
      </c>
      <c r="F1493" s="268" t="s">
        <v>6794</v>
      </c>
      <c r="G1493" s="268"/>
      <c r="H1493" s="267" t="s">
        <v>147</v>
      </c>
      <c r="I1493" s="266">
        <v>0.63370000000000004</v>
      </c>
      <c r="J1493" s="265">
        <v>26</v>
      </c>
      <c r="K1493" s="265">
        <f>TRUNC(J1493*I1493,2)</f>
        <v>16.47</v>
      </c>
    </row>
    <row r="1494" spans="1:11" ht="39.6" x14ac:dyDescent="0.25">
      <c r="A1494" s="248" t="s">
        <v>5371</v>
      </c>
      <c r="B1494" s="255" t="s">
        <v>6713</v>
      </c>
      <c r="C1494" s="256" t="s">
        <v>11182</v>
      </c>
      <c r="D1494" s="255" t="s">
        <v>187</v>
      </c>
      <c r="E1494" s="255" t="s">
        <v>11181</v>
      </c>
      <c r="F1494" s="255" t="s">
        <v>6710</v>
      </c>
      <c r="G1494" s="255"/>
      <c r="H1494" s="254" t="s">
        <v>135</v>
      </c>
      <c r="I1494" s="253">
        <v>1</v>
      </c>
      <c r="J1494" s="252">
        <v>514.69000000000005</v>
      </c>
      <c r="K1494" s="252">
        <f>TRUNC(J1494*I1494,2)</f>
        <v>514.69000000000005</v>
      </c>
    </row>
    <row r="1495" spans="1:11" ht="13.8" x14ac:dyDescent="0.25">
      <c r="A1495" s="248" t="s">
        <v>5373</v>
      </c>
      <c r="B1495" s="250"/>
      <c r="C1495" s="250"/>
      <c r="D1495" s="250"/>
      <c r="E1495" s="250"/>
      <c r="F1495" s="250"/>
      <c r="G1495" s="251"/>
      <c r="H1495" s="250"/>
      <c r="I1495" s="250" t="s">
        <v>6708</v>
      </c>
      <c r="J1495" s="249"/>
      <c r="K1495" s="249">
        <f>SUM(K1491:K1494)</f>
        <v>555.49</v>
      </c>
    </row>
    <row r="1496" spans="1:11" ht="13.8" x14ac:dyDescent="0.25">
      <c r="A1496" s="248" t="s">
        <v>5374</v>
      </c>
      <c r="B1496" s="247"/>
      <c r="C1496" s="247"/>
      <c r="D1496" s="247"/>
      <c r="E1496" s="247"/>
      <c r="F1496" s="247"/>
      <c r="G1496" s="247"/>
      <c r="H1496" s="247"/>
      <c r="I1496" s="247"/>
      <c r="J1496" s="246"/>
      <c r="K1496" s="246"/>
    </row>
    <row r="1497" spans="1:11" ht="41.4" x14ac:dyDescent="0.25">
      <c r="A1497" s="248" t="s">
        <v>5375</v>
      </c>
      <c r="B1497" s="264" t="s">
        <v>11180</v>
      </c>
      <c r="C1497" s="262" t="s">
        <v>6730</v>
      </c>
      <c r="D1497" s="264" t="s">
        <v>6729</v>
      </c>
      <c r="E1497" s="264" t="s">
        <v>6728</v>
      </c>
      <c r="F1497" s="264" t="s">
        <v>6727</v>
      </c>
      <c r="G1497" s="264"/>
      <c r="H1497" s="263" t="s">
        <v>6726</v>
      </c>
      <c r="I1497" s="262" t="s">
        <v>6725</v>
      </c>
      <c r="J1497" s="261" t="s">
        <v>6724</v>
      </c>
      <c r="K1497" s="261" t="s">
        <v>6723</v>
      </c>
    </row>
    <row r="1498" spans="1:11" ht="26.4" x14ac:dyDescent="0.25">
      <c r="A1498" s="248" t="s">
        <v>5376</v>
      </c>
      <c r="B1498" s="247" t="s">
        <v>6721</v>
      </c>
      <c r="C1498" s="260" t="s">
        <v>11179</v>
      </c>
      <c r="D1498" s="247" t="s">
        <v>6711</v>
      </c>
      <c r="E1498" s="247" t="s">
        <v>854</v>
      </c>
      <c r="F1498" s="247">
        <v>7</v>
      </c>
      <c r="G1498" s="247"/>
      <c r="H1498" s="259" t="s">
        <v>6517</v>
      </c>
      <c r="I1498" s="258">
        <v>1</v>
      </c>
      <c r="J1498" s="257"/>
      <c r="K1498" s="257"/>
    </row>
    <row r="1499" spans="1:11" ht="26.4" x14ac:dyDescent="0.25">
      <c r="A1499" s="248" t="s">
        <v>5377</v>
      </c>
      <c r="B1499" s="255" t="s">
        <v>6713</v>
      </c>
      <c r="C1499" s="256" t="s">
        <v>6718</v>
      </c>
      <c r="D1499" s="255" t="s">
        <v>6711</v>
      </c>
      <c r="E1499" s="255" t="s">
        <v>6392</v>
      </c>
      <c r="F1499" s="255" t="s">
        <v>6715</v>
      </c>
      <c r="G1499" s="255"/>
      <c r="H1499" s="254" t="s">
        <v>58</v>
      </c>
      <c r="I1499" s="253">
        <v>1.8200000000000001E-2</v>
      </c>
      <c r="J1499" s="252">
        <v>13.47</v>
      </c>
      <c r="K1499" s="252">
        <f>TRUNC(J1499*I1499,2)</f>
        <v>0.24</v>
      </c>
    </row>
    <row r="1500" spans="1:11" ht="26.4" x14ac:dyDescent="0.25">
      <c r="A1500" s="248" t="s">
        <v>5378</v>
      </c>
      <c r="B1500" s="255" t="s">
        <v>6713</v>
      </c>
      <c r="C1500" s="256" t="s">
        <v>6782</v>
      </c>
      <c r="D1500" s="255" t="s">
        <v>6711</v>
      </c>
      <c r="E1500" s="255" t="s">
        <v>6391</v>
      </c>
      <c r="F1500" s="255" t="s">
        <v>6715</v>
      </c>
      <c r="G1500" s="255"/>
      <c r="H1500" s="254" t="s">
        <v>58</v>
      </c>
      <c r="I1500" s="253">
        <v>1.8200000000000001E-2</v>
      </c>
      <c r="J1500" s="252">
        <v>19.95</v>
      </c>
      <c r="K1500" s="252">
        <f>TRUNC(J1500*I1500,2)</f>
        <v>0.36</v>
      </c>
    </row>
    <row r="1501" spans="1:11" ht="26.4" x14ac:dyDescent="0.25">
      <c r="A1501" s="248" t="s">
        <v>5379</v>
      </c>
      <c r="B1501" s="255" t="s">
        <v>6713</v>
      </c>
      <c r="C1501" s="256" t="s">
        <v>9353</v>
      </c>
      <c r="D1501" s="255" t="s">
        <v>6711</v>
      </c>
      <c r="E1501" s="255" t="s">
        <v>854</v>
      </c>
      <c r="F1501" s="255" t="s">
        <v>6710</v>
      </c>
      <c r="G1501" s="255"/>
      <c r="H1501" s="254" t="s">
        <v>6423</v>
      </c>
      <c r="I1501" s="253">
        <v>1</v>
      </c>
      <c r="J1501" s="252">
        <v>0.23</v>
      </c>
      <c r="K1501" s="252">
        <f>TRUNC(J1501*I1501,2)</f>
        <v>0.23</v>
      </c>
    </row>
    <row r="1502" spans="1:11" ht="13.8" x14ac:dyDescent="0.25">
      <c r="A1502" s="248" t="s">
        <v>5381</v>
      </c>
      <c r="B1502" s="250"/>
      <c r="C1502" s="250"/>
      <c r="D1502" s="250"/>
      <c r="E1502" s="250"/>
      <c r="F1502" s="250"/>
      <c r="G1502" s="251"/>
      <c r="H1502" s="250"/>
      <c r="I1502" s="250" t="s">
        <v>6708</v>
      </c>
      <c r="J1502" s="249"/>
      <c r="K1502" s="249">
        <f>SUM(K1499:K1501)</f>
        <v>0.83</v>
      </c>
    </row>
    <row r="1503" spans="1:11" ht="13.8" x14ac:dyDescent="0.25">
      <c r="A1503" s="248" t="s">
        <v>5382</v>
      </c>
      <c r="B1503" s="247"/>
      <c r="C1503" s="247"/>
      <c r="D1503" s="247"/>
      <c r="E1503" s="247"/>
      <c r="F1503" s="247"/>
      <c r="G1503" s="247"/>
      <c r="H1503" s="247"/>
      <c r="I1503" s="247"/>
      <c r="J1503" s="246"/>
      <c r="K1503" s="246"/>
    </row>
    <row r="1504" spans="1:11" ht="41.4" x14ac:dyDescent="0.25">
      <c r="A1504" s="248" t="s">
        <v>5383</v>
      </c>
      <c r="B1504" s="264" t="s">
        <v>11178</v>
      </c>
      <c r="C1504" s="262" t="s">
        <v>6730</v>
      </c>
      <c r="D1504" s="264" t="s">
        <v>6729</v>
      </c>
      <c r="E1504" s="264" t="s">
        <v>6728</v>
      </c>
      <c r="F1504" s="264" t="s">
        <v>6727</v>
      </c>
      <c r="G1504" s="264"/>
      <c r="H1504" s="263" t="s">
        <v>6726</v>
      </c>
      <c r="I1504" s="262" t="s">
        <v>6725</v>
      </c>
      <c r="J1504" s="261" t="s">
        <v>6724</v>
      </c>
      <c r="K1504" s="261" t="s">
        <v>6723</v>
      </c>
    </row>
    <row r="1505" spans="1:11" ht="26.4" x14ac:dyDescent="0.25">
      <c r="A1505" s="248" t="s">
        <v>5384</v>
      </c>
      <c r="B1505" s="247" t="s">
        <v>6721</v>
      </c>
      <c r="C1505" s="260" t="s">
        <v>11177</v>
      </c>
      <c r="D1505" s="247" t="s">
        <v>6711</v>
      </c>
      <c r="E1505" s="247" t="s">
        <v>856</v>
      </c>
      <c r="F1505" s="247">
        <v>7</v>
      </c>
      <c r="G1505" s="247"/>
      <c r="H1505" s="259" t="s">
        <v>6517</v>
      </c>
      <c r="I1505" s="258">
        <v>1</v>
      </c>
      <c r="J1505" s="257"/>
      <c r="K1505" s="257"/>
    </row>
    <row r="1506" spans="1:11" ht="26.4" x14ac:dyDescent="0.25">
      <c r="A1506" s="248" t="s">
        <v>5385</v>
      </c>
      <c r="B1506" s="255" t="s">
        <v>6713</v>
      </c>
      <c r="C1506" s="256" t="s">
        <v>6718</v>
      </c>
      <c r="D1506" s="255" t="s">
        <v>6711</v>
      </c>
      <c r="E1506" s="255" t="s">
        <v>6392</v>
      </c>
      <c r="F1506" s="255" t="s">
        <v>6715</v>
      </c>
      <c r="G1506" s="255"/>
      <c r="H1506" s="254" t="s">
        <v>58</v>
      </c>
      <c r="I1506" s="253">
        <v>1.6640000000000002E-2</v>
      </c>
      <c r="J1506" s="252">
        <v>13.47</v>
      </c>
      <c r="K1506" s="252">
        <f>TRUNC(J1506*I1506,2)</f>
        <v>0.22</v>
      </c>
    </row>
    <row r="1507" spans="1:11" ht="26.4" x14ac:dyDescent="0.25">
      <c r="A1507" s="248" t="s">
        <v>5386</v>
      </c>
      <c r="B1507" s="255" t="s">
        <v>6713</v>
      </c>
      <c r="C1507" s="256" t="s">
        <v>6782</v>
      </c>
      <c r="D1507" s="255" t="s">
        <v>6711</v>
      </c>
      <c r="E1507" s="255" t="s">
        <v>6391</v>
      </c>
      <c r="F1507" s="255" t="s">
        <v>6715</v>
      </c>
      <c r="G1507" s="255"/>
      <c r="H1507" s="254" t="s">
        <v>58</v>
      </c>
      <c r="I1507" s="253">
        <v>1.6E-2</v>
      </c>
      <c r="J1507" s="252">
        <v>19.95</v>
      </c>
      <c r="K1507" s="252">
        <f>TRUNC(J1507*I1507,2)</f>
        <v>0.31</v>
      </c>
    </row>
    <row r="1508" spans="1:11" ht="26.4" x14ac:dyDescent="0.25">
      <c r="A1508" s="248" t="s">
        <v>5387</v>
      </c>
      <c r="B1508" s="255" t="s">
        <v>6713</v>
      </c>
      <c r="C1508" s="256" t="s">
        <v>9355</v>
      </c>
      <c r="D1508" s="255" t="s">
        <v>6711</v>
      </c>
      <c r="E1508" s="255" t="s">
        <v>856</v>
      </c>
      <c r="F1508" s="255" t="s">
        <v>6710</v>
      </c>
      <c r="G1508" s="255"/>
      <c r="H1508" s="254" t="s">
        <v>6423</v>
      </c>
      <c r="I1508" s="253">
        <v>1</v>
      </c>
      <c r="J1508" s="252">
        <v>0.23</v>
      </c>
      <c r="K1508" s="252">
        <f>TRUNC(J1508*I1508,2)</f>
        <v>0.23</v>
      </c>
    </row>
    <row r="1509" spans="1:11" ht="13.8" x14ac:dyDescent="0.25">
      <c r="A1509" s="248" t="s">
        <v>5389</v>
      </c>
      <c r="B1509" s="250"/>
      <c r="C1509" s="250"/>
      <c r="D1509" s="250"/>
      <c r="E1509" s="250"/>
      <c r="F1509" s="250"/>
      <c r="G1509" s="251"/>
      <c r="H1509" s="250"/>
      <c r="I1509" s="250" t="s">
        <v>6708</v>
      </c>
      <c r="J1509" s="249"/>
      <c r="K1509" s="249">
        <f>SUM(K1506:K1508)</f>
        <v>0.76</v>
      </c>
    </row>
    <row r="1510" spans="1:11" ht="13.8" x14ac:dyDescent="0.25">
      <c r="A1510" s="248" t="s">
        <v>5390</v>
      </c>
      <c r="B1510" s="247"/>
      <c r="C1510" s="247"/>
      <c r="D1510" s="247"/>
      <c r="E1510" s="247"/>
      <c r="F1510" s="247"/>
      <c r="G1510" s="247"/>
      <c r="H1510" s="247"/>
      <c r="I1510" s="247"/>
      <c r="J1510" s="246"/>
      <c r="K1510" s="246"/>
    </row>
    <row r="1511" spans="1:11" ht="13.8" x14ac:dyDescent="0.25">
      <c r="A1511" s="248" t="s">
        <v>5391</v>
      </c>
      <c r="B1511" s="264" t="s">
        <v>11176</v>
      </c>
      <c r="C1511" s="262" t="s">
        <v>6730</v>
      </c>
      <c r="D1511" s="264" t="s">
        <v>6729</v>
      </c>
      <c r="E1511" s="264" t="s">
        <v>6728</v>
      </c>
      <c r="F1511" s="264" t="s">
        <v>6727</v>
      </c>
      <c r="G1511" s="264"/>
      <c r="H1511" s="263" t="s">
        <v>6726</v>
      </c>
      <c r="I1511" s="262" t="s">
        <v>6725</v>
      </c>
      <c r="J1511" s="261" t="s">
        <v>6724</v>
      </c>
      <c r="K1511" s="261" t="s">
        <v>6723</v>
      </c>
    </row>
    <row r="1512" spans="1:11" ht="26.4" x14ac:dyDescent="0.25">
      <c r="A1512" s="248" t="s">
        <v>5392</v>
      </c>
      <c r="B1512" s="247" t="s">
        <v>6721</v>
      </c>
      <c r="C1512" s="260" t="s">
        <v>11175</v>
      </c>
      <c r="D1512" s="247" t="s">
        <v>6711</v>
      </c>
      <c r="E1512" s="247" t="s">
        <v>863</v>
      </c>
      <c r="F1512" s="247">
        <v>8</v>
      </c>
      <c r="G1512" s="247"/>
      <c r="H1512" s="259" t="s">
        <v>6517</v>
      </c>
      <c r="I1512" s="258">
        <v>1</v>
      </c>
      <c r="J1512" s="257"/>
      <c r="K1512" s="257"/>
    </row>
    <row r="1513" spans="1:11" ht="26.4" x14ac:dyDescent="0.25">
      <c r="A1513" s="248" t="s">
        <v>5393</v>
      </c>
      <c r="B1513" s="255" t="s">
        <v>6713</v>
      </c>
      <c r="C1513" s="256" t="s">
        <v>6718</v>
      </c>
      <c r="D1513" s="255" t="s">
        <v>6711</v>
      </c>
      <c r="E1513" s="255" t="s">
        <v>6392</v>
      </c>
      <c r="F1513" s="255" t="s">
        <v>6715</v>
      </c>
      <c r="G1513" s="255"/>
      <c r="H1513" s="254" t="s">
        <v>58</v>
      </c>
      <c r="I1513" s="253">
        <v>0.61</v>
      </c>
      <c r="J1513" s="252">
        <v>13.47</v>
      </c>
      <c r="K1513" s="252">
        <f>TRUNC(J1513*I1513,2)</f>
        <v>8.2100000000000009</v>
      </c>
    </row>
    <row r="1514" spans="1:11" ht="26.4" x14ac:dyDescent="0.25">
      <c r="A1514" s="248" t="s">
        <v>5394</v>
      </c>
      <c r="B1514" s="255" t="s">
        <v>6713</v>
      </c>
      <c r="C1514" s="256" t="s">
        <v>6716</v>
      </c>
      <c r="D1514" s="255" t="s">
        <v>6711</v>
      </c>
      <c r="E1514" s="255" t="s">
        <v>6389</v>
      </c>
      <c r="F1514" s="255" t="s">
        <v>6715</v>
      </c>
      <c r="G1514" s="255"/>
      <c r="H1514" s="254" t="s">
        <v>58</v>
      </c>
      <c r="I1514" s="253">
        <v>0.61</v>
      </c>
      <c r="J1514" s="252">
        <v>19.95</v>
      </c>
      <c r="K1514" s="252">
        <f>TRUNC(J1514*I1514,2)</f>
        <v>12.16</v>
      </c>
    </row>
    <row r="1515" spans="1:11" ht="26.4" x14ac:dyDescent="0.25">
      <c r="A1515" s="248" t="s">
        <v>5395</v>
      </c>
      <c r="B1515" s="255" t="s">
        <v>6713</v>
      </c>
      <c r="C1515" s="256" t="s">
        <v>6737</v>
      </c>
      <c r="D1515" s="255" t="s">
        <v>6711</v>
      </c>
      <c r="E1515" s="255" t="s">
        <v>6567</v>
      </c>
      <c r="F1515" s="255" t="s">
        <v>6710</v>
      </c>
      <c r="G1515" s="255"/>
      <c r="H1515" s="254" t="s">
        <v>6413</v>
      </c>
      <c r="I1515" s="253">
        <v>0.94</v>
      </c>
      <c r="J1515" s="252">
        <v>0.41</v>
      </c>
      <c r="K1515" s="252">
        <f>TRUNC(J1515*I1515,2)</f>
        <v>0.38</v>
      </c>
    </row>
    <row r="1516" spans="1:11" ht="26.4" x14ac:dyDescent="0.25">
      <c r="A1516" s="248" t="s">
        <v>5396</v>
      </c>
      <c r="B1516" s="255" t="s">
        <v>6713</v>
      </c>
      <c r="C1516" s="256" t="s">
        <v>11174</v>
      </c>
      <c r="D1516" s="255" t="s">
        <v>6711</v>
      </c>
      <c r="E1516" s="255" t="s">
        <v>11173</v>
      </c>
      <c r="F1516" s="255" t="s">
        <v>6710</v>
      </c>
      <c r="G1516" s="255"/>
      <c r="H1516" s="254" t="s">
        <v>6423</v>
      </c>
      <c r="I1516" s="253">
        <v>1</v>
      </c>
      <c r="J1516" s="252">
        <v>74.930000000000007</v>
      </c>
      <c r="K1516" s="252">
        <f>TRUNC(J1516*I1516,2)</f>
        <v>74.930000000000007</v>
      </c>
    </row>
    <row r="1517" spans="1:11" ht="13.8" x14ac:dyDescent="0.25">
      <c r="A1517" s="248" t="s">
        <v>5398</v>
      </c>
      <c r="B1517" s="250"/>
      <c r="C1517" s="250"/>
      <c r="D1517" s="250"/>
      <c r="E1517" s="250"/>
      <c r="F1517" s="250"/>
      <c r="G1517" s="251"/>
      <c r="H1517" s="250"/>
      <c r="I1517" s="250" t="s">
        <v>6708</v>
      </c>
      <c r="J1517" s="249"/>
      <c r="K1517" s="249">
        <f>SUM(K1513:K1516)</f>
        <v>95.68</v>
      </c>
    </row>
    <row r="1518" spans="1:11" ht="13.8" x14ac:dyDescent="0.25">
      <c r="A1518" s="248" t="s">
        <v>5399</v>
      </c>
      <c r="B1518" s="247"/>
      <c r="C1518" s="247"/>
      <c r="D1518" s="247"/>
      <c r="E1518" s="247"/>
      <c r="F1518" s="247"/>
      <c r="G1518" s="247"/>
      <c r="H1518" s="247"/>
      <c r="I1518" s="247"/>
      <c r="J1518" s="246"/>
      <c r="K1518" s="246"/>
    </row>
    <row r="1519" spans="1:11" ht="13.8" x14ac:dyDescent="0.25">
      <c r="A1519" s="248" t="s">
        <v>5400</v>
      </c>
      <c r="B1519" s="264" t="s">
        <v>11172</v>
      </c>
      <c r="C1519" s="262" t="s">
        <v>6730</v>
      </c>
      <c r="D1519" s="264" t="s">
        <v>6729</v>
      </c>
      <c r="E1519" s="264" t="s">
        <v>6728</v>
      </c>
      <c r="F1519" s="264" t="s">
        <v>6727</v>
      </c>
      <c r="G1519" s="264"/>
      <c r="H1519" s="263" t="s">
        <v>6726</v>
      </c>
      <c r="I1519" s="262" t="s">
        <v>6725</v>
      </c>
      <c r="J1519" s="261" t="s">
        <v>6724</v>
      </c>
      <c r="K1519" s="261" t="s">
        <v>6723</v>
      </c>
    </row>
    <row r="1520" spans="1:11" ht="52.8" x14ac:dyDescent="0.25">
      <c r="A1520" s="248" t="s">
        <v>5401</v>
      </c>
      <c r="B1520" s="247" t="s">
        <v>6721</v>
      </c>
      <c r="C1520" s="260" t="s">
        <v>11171</v>
      </c>
      <c r="D1520" s="247" t="s">
        <v>187</v>
      </c>
      <c r="E1520" s="247" t="s">
        <v>11170</v>
      </c>
      <c r="F1520" s="247" t="s">
        <v>6900</v>
      </c>
      <c r="G1520" s="247"/>
      <c r="H1520" s="259" t="s">
        <v>135</v>
      </c>
      <c r="I1520" s="258">
        <v>1</v>
      </c>
      <c r="J1520" s="257">
        <v>0</v>
      </c>
      <c r="K1520" s="257">
        <f>TRUNC(J1520*I1520,2)</f>
        <v>0</v>
      </c>
    </row>
    <row r="1521" spans="1:11" ht="26.4" x14ac:dyDescent="0.25">
      <c r="A1521" s="248" t="s">
        <v>5402</v>
      </c>
      <c r="B1521" s="268" t="s">
        <v>6797</v>
      </c>
      <c r="C1521" s="269" t="s">
        <v>6898</v>
      </c>
      <c r="D1521" s="268" t="s">
        <v>187</v>
      </c>
      <c r="E1521" s="268" t="s">
        <v>6897</v>
      </c>
      <c r="F1521" s="268" t="s">
        <v>6794</v>
      </c>
      <c r="G1521" s="268"/>
      <c r="H1521" s="267" t="s">
        <v>147</v>
      </c>
      <c r="I1521" s="266">
        <v>0.37430000000000002</v>
      </c>
      <c r="J1521" s="265">
        <v>17.93</v>
      </c>
      <c r="K1521" s="265">
        <f>TRUNC(J1521*I1521,2)</f>
        <v>6.71</v>
      </c>
    </row>
    <row r="1522" spans="1:11" ht="26.4" x14ac:dyDescent="0.25">
      <c r="A1522" s="248" t="s">
        <v>5403</v>
      </c>
      <c r="B1522" s="268" t="s">
        <v>6797</v>
      </c>
      <c r="C1522" s="269" t="s">
        <v>6895</v>
      </c>
      <c r="D1522" s="268" t="s">
        <v>187</v>
      </c>
      <c r="E1522" s="268" t="s">
        <v>672</v>
      </c>
      <c r="F1522" s="268" t="s">
        <v>6794</v>
      </c>
      <c r="G1522" s="268"/>
      <c r="H1522" s="267" t="s">
        <v>147</v>
      </c>
      <c r="I1522" s="266">
        <v>0.37430000000000002</v>
      </c>
      <c r="J1522" s="265">
        <v>25</v>
      </c>
      <c r="K1522" s="265">
        <f>TRUNC(J1522*I1522,2)</f>
        <v>9.35</v>
      </c>
    </row>
    <row r="1523" spans="1:11" ht="13.8" x14ac:dyDescent="0.25">
      <c r="A1523" s="248" t="s">
        <v>5404</v>
      </c>
      <c r="B1523" s="255" t="s">
        <v>6713</v>
      </c>
      <c r="C1523" s="256" t="s">
        <v>6893</v>
      </c>
      <c r="D1523" s="255" t="s">
        <v>187</v>
      </c>
      <c r="E1523" s="255" t="s">
        <v>6892</v>
      </c>
      <c r="F1523" s="255" t="s">
        <v>6710</v>
      </c>
      <c r="G1523" s="255"/>
      <c r="H1523" s="254" t="s">
        <v>135</v>
      </c>
      <c r="I1523" s="253">
        <v>1.9199999999999998E-2</v>
      </c>
      <c r="J1523" s="252">
        <v>13.2</v>
      </c>
      <c r="K1523" s="252">
        <f>TRUNC(J1523*I1523,2)</f>
        <v>0.25</v>
      </c>
    </row>
    <row r="1524" spans="1:11" ht="26.4" x14ac:dyDescent="0.25">
      <c r="A1524" s="248" t="s">
        <v>5405</v>
      </c>
      <c r="B1524" s="255" t="s">
        <v>6713</v>
      </c>
      <c r="C1524" s="256" t="s">
        <v>11169</v>
      </c>
      <c r="D1524" s="255" t="s">
        <v>187</v>
      </c>
      <c r="E1524" s="255" t="s">
        <v>11168</v>
      </c>
      <c r="F1524" s="255" t="s">
        <v>6710</v>
      </c>
      <c r="G1524" s="255"/>
      <c r="H1524" s="254" t="s">
        <v>135</v>
      </c>
      <c r="I1524" s="253">
        <v>1</v>
      </c>
      <c r="J1524" s="252">
        <v>153.82</v>
      </c>
      <c r="K1524" s="252">
        <f>TRUNC(J1524*I1524,2)</f>
        <v>153.82</v>
      </c>
    </row>
    <row r="1525" spans="1:11" ht="13.8" x14ac:dyDescent="0.25">
      <c r="A1525" s="248" t="s">
        <v>5407</v>
      </c>
      <c r="B1525" s="250"/>
      <c r="C1525" s="250"/>
      <c r="D1525" s="250"/>
      <c r="E1525" s="250"/>
      <c r="F1525" s="250"/>
      <c r="G1525" s="251"/>
      <c r="H1525" s="250"/>
      <c r="I1525" s="250" t="s">
        <v>6708</v>
      </c>
      <c r="J1525" s="249"/>
      <c r="K1525" s="249">
        <f>SUM(K1521:K1524)</f>
        <v>170.13</v>
      </c>
    </row>
    <row r="1526" spans="1:11" ht="13.8" x14ac:dyDescent="0.25">
      <c r="A1526" s="248" t="s">
        <v>5408</v>
      </c>
      <c r="B1526" s="247"/>
      <c r="C1526" s="247"/>
      <c r="D1526" s="247"/>
      <c r="E1526" s="247"/>
      <c r="F1526" s="247"/>
      <c r="G1526" s="247"/>
      <c r="H1526" s="247"/>
      <c r="I1526" s="247"/>
      <c r="J1526" s="246"/>
      <c r="K1526" s="246"/>
    </row>
    <row r="1527" spans="1:11" ht="13.8" x14ac:dyDescent="0.25">
      <c r="A1527" s="248" t="s">
        <v>5409</v>
      </c>
      <c r="B1527" s="264" t="s">
        <v>11167</v>
      </c>
      <c r="C1527" s="262" t="s">
        <v>6730</v>
      </c>
      <c r="D1527" s="264" t="s">
        <v>6729</v>
      </c>
      <c r="E1527" s="264" t="s">
        <v>6728</v>
      </c>
      <c r="F1527" s="264" t="s">
        <v>6727</v>
      </c>
      <c r="G1527" s="264"/>
      <c r="H1527" s="263" t="s">
        <v>6726</v>
      </c>
      <c r="I1527" s="262" t="s">
        <v>6725</v>
      </c>
      <c r="J1527" s="261" t="s">
        <v>6724</v>
      </c>
      <c r="K1527" s="261" t="s">
        <v>6723</v>
      </c>
    </row>
    <row r="1528" spans="1:11" ht="26.4" x14ac:dyDescent="0.25">
      <c r="A1528" s="248" t="s">
        <v>5410</v>
      </c>
      <c r="B1528" s="247" t="s">
        <v>6721</v>
      </c>
      <c r="C1528" s="260" t="s">
        <v>11166</v>
      </c>
      <c r="D1528" s="247" t="s">
        <v>6711</v>
      </c>
      <c r="E1528" s="247" t="s">
        <v>866</v>
      </c>
      <c r="F1528" s="247">
        <v>8</v>
      </c>
      <c r="G1528" s="247"/>
      <c r="H1528" s="259" t="s">
        <v>6517</v>
      </c>
      <c r="I1528" s="258">
        <v>1</v>
      </c>
      <c r="J1528" s="257"/>
      <c r="K1528" s="257"/>
    </row>
    <row r="1529" spans="1:11" ht="26.4" x14ac:dyDescent="0.25">
      <c r="A1529" s="248" t="s">
        <v>5411</v>
      </c>
      <c r="B1529" s="255" t="s">
        <v>6713</v>
      </c>
      <c r="C1529" s="256" t="s">
        <v>6718</v>
      </c>
      <c r="D1529" s="255" t="s">
        <v>6711</v>
      </c>
      <c r="E1529" s="255" t="s">
        <v>6392</v>
      </c>
      <c r="F1529" s="255" t="s">
        <v>6715</v>
      </c>
      <c r="G1529" s="255"/>
      <c r="H1529" s="254" t="s">
        <v>58</v>
      </c>
      <c r="I1529" s="253">
        <v>0.61</v>
      </c>
      <c r="J1529" s="252">
        <v>13.47</v>
      </c>
      <c r="K1529" s="252">
        <f>TRUNC(J1529*I1529,2)</f>
        <v>8.2100000000000009</v>
      </c>
    </row>
    <row r="1530" spans="1:11" ht="26.4" x14ac:dyDescent="0.25">
      <c r="A1530" s="248" t="s">
        <v>5412</v>
      </c>
      <c r="B1530" s="255" t="s">
        <v>6713</v>
      </c>
      <c r="C1530" s="256" t="s">
        <v>6716</v>
      </c>
      <c r="D1530" s="255" t="s">
        <v>6711</v>
      </c>
      <c r="E1530" s="255" t="s">
        <v>6389</v>
      </c>
      <c r="F1530" s="255" t="s">
        <v>6715</v>
      </c>
      <c r="G1530" s="255"/>
      <c r="H1530" s="254" t="s">
        <v>58</v>
      </c>
      <c r="I1530" s="253">
        <v>0.61</v>
      </c>
      <c r="J1530" s="252">
        <v>19.95</v>
      </c>
      <c r="K1530" s="252">
        <f>TRUNC(J1530*I1530,2)</f>
        <v>12.16</v>
      </c>
    </row>
    <row r="1531" spans="1:11" ht="26.4" x14ac:dyDescent="0.25">
      <c r="A1531" s="248" t="s">
        <v>5413</v>
      </c>
      <c r="B1531" s="255" t="s">
        <v>6713</v>
      </c>
      <c r="C1531" s="256" t="s">
        <v>6737</v>
      </c>
      <c r="D1531" s="255" t="s">
        <v>6711</v>
      </c>
      <c r="E1531" s="255" t="s">
        <v>6567</v>
      </c>
      <c r="F1531" s="255" t="s">
        <v>6710</v>
      </c>
      <c r="G1531" s="255"/>
      <c r="H1531" s="254" t="s">
        <v>6413</v>
      </c>
      <c r="I1531" s="253">
        <v>0.94</v>
      </c>
      <c r="J1531" s="252">
        <v>0.41</v>
      </c>
      <c r="K1531" s="252">
        <f>TRUNC(J1531*I1531,2)</f>
        <v>0.38</v>
      </c>
    </row>
    <row r="1532" spans="1:11" ht="26.4" x14ac:dyDescent="0.25">
      <c r="A1532" s="248" t="s">
        <v>5414</v>
      </c>
      <c r="B1532" s="255" t="s">
        <v>6713</v>
      </c>
      <c r="C1532" s="256" t="s">
        <v>11165</v>
      </c>
      <c r="D1532" s="255" t="s">
        <v>6711</v>
      </c>
      <c r="E1532" s="255" t="s">
        <v>11164</v>
      </c>
      <c r="F1532" s="255" t="s">
        <v>6710</v>
      </c>
      <c r="G1532" s="255"/>
      <c r="H1532" s="254" t="s">
        <v>6423</v>
      </c>
      <c r="I1532" s="253">
        <v>1</v>
      </c>
      <c r="J1532" s="252">
        <v>71.92</v>
      </c>
      <c r="K1532" s="252">
        <f>TRUNC(J1532*I1532,2)</f>
        <v>71.92</v>
      </c>
    </row>
    <row r="1533" spans="1:11" ht="13.8" x14ac:dyDescent="0.25">
      <c r="A1533" s="248" t="s">
        <v>5416</v>
      </c>
      <c r="B1533" s="250"/>
      <c r="C1533" s="250"/>
      <c r="D1533" s="250"/>
      <c r="E1533" s="250"/>
      <c r="F1533" s="250"/>
      <c r="G1533" s="251"/>
      <c r="H1533" s="250"/>
      <c r="I1533" s="250" t="s">
        <v>6708</v>
      </c>
      <c r="J1533" s="249"/>
      <c r="K1533" s="249">
        <f>SUM(K1529:K1532)</f>
        <v>92.67</v>
      </c>
    </row>
    <row r="1534" spans="1:11" ht="13.8" x14ac:dyDescent="0.25">
      <c r="A1534" s="248" t="s">
        <v>5417</v>
      </c>
      <c r="B1534" s="247"/>
      <c r="C1534" s="247"/>
      <c r="D1534" s="247"/>
      <c r="E1534" s="247"/>
      <c r="F1534" s="247"/>
      <c r="G1534" s="247"/>
      <c r="H1534" s="247"/>
      <c r="I1534" s="247"/>
      <c r="J1534" s="246"/>
      <c r="K1534" s="246"/>
    </row>
    <row r="1535" spans="1:11" ht="13.8" x14ac:dyDescent="0.25">
      <c r="A1535" s="248" t="s">
        <v>5418</v>
      </c>
      <c r="B1535" s="264" t="s">
        <v>11163</v>
      </c>
      <c r="C1535" s="262" t="s">
        <v>6730</v>
      </c>
      <c r="D1535" s="264" t="s">
        <v>6729</v>
      </c>
      <c r="E1535" s="264" t="s">
        <v>6728</v>
      </c>
      <c r="F1535" s="264" t="s">
        <v>6727</v>
      </c>
      <c r="G1535" s="264"/>
      <c r="H1535" s="263" t="s">
        <v>6726</v>
      </c>
      <c r="I1535" s="262" t="s">
        <v>6725</v>
      </c>
      <c r="J1535" s="261" t="s">
        <v>6724</v>
      </c>
      <c r="K1535" s="261" t="s">
        <v>6723</v>
      </c>
    </row>
    <row r="1536" spans="1:11" ht="52.8" x14ac:dyDescent="0.25">
      <c r="A1536" s="248" t="s">
        <v>5419</v>
      </c>
      <c r="B1536" s="247" t="s">
        <v>6721</v>
      </c>
      <c r="C1536" s="260" t="s">
        <v>11162</v>
      </c>
      <c r="D1536" s="247" t="s">
        <v>187</v>
      </c>
      <c r="E1536" s="247" t="s">
        <v>11161</v>
      </c>
      <c r="F1536" s="247" t="s">
        <v>6900</v>
      </c>
      <c r="G1536" s="247"/>
      <c r="H1536" s="259" t="s">
        <v>135</v>
      </c>
      <c r="I1536" s="258">
        <v>1</v>
      </c>
      <c r="J1536" s="257">
        <v>0</v>
      </c>
      <c r="K1536" s="257">
        <f>TRUNC(J1536*I1536,2)</f>
        <v>0</v>
      </c>
    </row>
    <row r="1537" spans="1:11" ht="26.4" x14ac:dyDescent="0.25">
      <c r="A1537" s="248" t="s">
        <v>5420</v>
      </c>
      <c r="B1537" s="268" t="s">
        <v>6797</v>
      </c>
      <c r="C1537" s="269" t="s">
        <v>6898</v>
      </c>
      <c r="D1537" s="268" t="s">
        <v>187</v>
      </c>
      <c r="E1537" s="268" t="s">
        <v>6897</v>
      </c>
      <c r="F1537" s="268" t="s">
        <v>6794</v>
      </c>
      <c r="G1537" s="268"/>
      <c r="H1537" s="267" t="s">
        <v>147</v>
      </c>
      <c r="I1537" s="266">
        <v>0.25950000000000001</v>
      </c>
      <c r="J1537" s="265">
        <v>17.93</v>
      </c>
      <c r="K1537" s="265">
        <f>TRUNC(J1537*I1537,2)</f>
        <v>4.6500000000000004</v>
      </c>
    </row>
    <row r="1538" spans="1:11" ht="26.4" x14ac:dyDescent="0.25">
      <c r="A1538" s="248" t="s">
        <v>5421</v>
      </c>
      <c r="B1538" s="268" t="s">
        <v>6797</v>
      </c>
      <c r="C1538" s="269" t="s">
        <v>6895</v>
      </c>
      <c r="D1538" s="268" t="s">
        <v>187</v>
      </c>
      <c r="E1538" s="268" t="s">
        <v>672</v>
      </c>
      <c r="F1538" s="268" t="s">
        <v>6794</v>
      </c>
      <c r="G1538" s="268"/>
      <c r="H1538" s="267" t="s">
        <v>147</v>
      </c>
      <c r="I1538" s="266">
        <v>0.25950000000000001</v>
      </c>
      <c r="J1538" s="265">
        <v>25</v>
      </c>
      <c r="K1538" s="265">
        <f>TRUNC(J1538*I1538,2)</f>
        <v>6.48</v>
      </c>
    </row>
    <row r="1539" spans="1:11" ht="13.8" x14ac:dyDescent="0.25">
      <c r="A1539" s="248" t="s">
        <v>5422</v>
      </c>
      <c r="B1539" s="255" t="s">
        <v>6713</v>
      </c>
      <c r="C1539" s="256" t="s">
        <v>6893</v>
      </c>
      <c r="D1539" s="255" t="s">
        <v>187</v>
      </c>
      <c r="E1539" s="255" t="s">
        <v>6892</v>
      </c>
      <c r="F1539" s="255" t="s">
        <v>6710</v>
      </c>
      <c r="G1539" s="255"/>
      <c r="H1539" s="254" t="s">
        <v>135</v>
      </c>
      <c r="I1539" s="253">
        <v>1.32E-2</v>
      </c>
      <c r="J1539" s="252">
        <v>13.2</v>
      </c>
      <c r="K1539" s="252">
        <f>TRUNC(J1539*I1539,2)</f>
        <v>0.17</v>
      </c>
    </row>
    <row r="1540" spans="1:11" ht="26.4" x14ac:dyDescent="0.25">
      <c r="A1540" s="248" t="s">
        <v>5423</v>
      </c>
      <c r="B1540" s="255" t="s">
        <v>6713</v>
      </c>
      <c r="C1540" s="256" t="s">
        <v>11160</v>
      </c>
      <c r="D1540" s="255" t="s">
        <v>187</v>
      </c>
      <c r="E1540" s="255" t="s">
        <v>11159</v>
      </c>
      <c r="F1540" s="255" t="s">
        <v>6710</v>
      </c>
      <c r="G1540" s="255"/>
      <c r="H1540" s="254" t="s">
        <v>135</v>
      </c>
      <c r="I1540" s="253">
        <v>1</v>
      </c>
      <c r="J1540" s="252">
        <v>105.78</v>
      </c>
      <c r="K1540" s="252">
        <f>TRUNC(J1540*I1540,2)</f>
        <v>105.78</v>
      </c>
    </row>
    <row r="1541" spans="1:11" ht="13.8" x14ac:dyDescent="0.25">
      <c r="A1541" s="248" t="s">
        <v>5425</v>
      </c>
      <c r="B1541" s="250"/>
      <c r="C1541" s="250"/>
      <c r="D1541" s="250"/>
      <c r="E1541" s="250"/>
      <c r="F1541" s="250"/>
      <c r="G1541" s="251"/>
      <c r="H1541" s="250"/>
      <c r="I1541" s="250" t="s">
        <v>6708</v>
      </c>
      <c r="J1541" s="249"/>
      <c r="K1541" s="249">
        <f>SUM(K1537:K1540)</f>
        <v>117.08</v>
      </c>
    </row>
    <row r="1542" spans="1:11" ht="13.8" x14ac:dyDescent="0.25">
      <c r="A1542" s="248" t="s">
        <v>5426</v>
      </c>
      <c r="B1542" s="247"/>
      <c r="C1542" s="247"/>
      <c r="D1542" s="247"/>
      <c r="E1542" s="247"/>
      <c r="F1542" s="247"/>
      <c r="G1542" s="247"/>
      <c r="H1542" s="247"/>
      <c r="I1542" s="247"/>
      <c r="J1542" s="246"/>
      <c r="K1542" s="246"/>
    </row>
    <row r="1543" spans="1:11" ht="13.8" x14ac:dyDescent="0.25">
      <c r="A1543" s="248" t="s">
        <v>5427</v>
      </c>
      <c r="B1543" s="264" t="s">
        <v>11158</v>
      </c>
      <c r="C1543" s="262" t="s">
        <v>6730</v>
      </c>
      <c r="D1543" s="264" t="s">
        <v>6729</v>
      </c>
      <c r="E1543" s="264" t="s">
        <v>6728</v>
      </c>
      <c r="F1543" s="264" t="s">
        <v>6727</v>
      </c>
      <c r="G1543" s="264"/>
      <c r="H1543" s="263" t="s">
        <v>6726</v>
      </c>
      <c r="I1543" s="262" t="s">
        <v>6725</v>
      </c>
      <c r="J1543" s="261" t="s">
        <v>6724</v>
      </c>
      <c r="K1543" s="261" t="s">
        <v>6723</v>
      </c>
    </row>
    <row r="1544" spans="1:11" ht="52.8" x14ac:dyDescent="0.25">
      <c r="A1544" s="248" t="s">
        <v>5428</v>
      </c>
      <c r="B1544" s="247" t="s">
        <v>6721</v>
      </c>
      <c r="C1544" s="260" t="s">
        <v>11157</v>
      </c>
      <c r="D1544" s="247" t="s">
        <v>187</v>
      </c>
      <c r="E1544" s="247" t="s">
        <v>869</v>
      </c>
      <c r="F1544" s="247" t="s">
        <v>6900</v>
      </c>
      <c r="G1544" s="247"/>
      <c r="H1544" s="259" t="s">
        <v>135</v>
      </c>
      <c r="I1544" s="258">
        <v>1</v>
      </c>
      <c r="J1544" s="257">
        <v>0</v>
      </c>
      <c r="K1544" s="257">
        <f>TRUNC(J1544*I1544,2)</f>
        <v>0</v>
      </c>
    </row>
    <row r="1545" spans="1:11" ht="26.4" x14ac:dyDescent="0.25">
      <c r="A1545" s="248" t="s">
        <v>5429</v>
      </c>
      <c r="B1545" s="268" t="s">
        <v>6797</v>
      </c>
      <c r="C1545" s="269" t="s">
        <v>6898</v>
      </c>
      <c r="D1545" s="268" t="s">
        <v>187</v>
      </c>
      <c r="E1545" s="268" t="s">
        <v>6897</v>
      </c>
      <c r="F1545" s="268" t="s">
        <v>6794</v>
      </c>
      <c r="G1545" s="268"/>
      <c r="H1545" s="267" t="s">
        <v>147</v>
      </c>
      <c r="I1545" s="266">
        <v>0.33979999999999999</v>
      </c>
      <c r="J1545" s="265">
        <v>17.93</v>
      </c>
      <c r="K1545" s="265">
        <f>TRUNC(J1545*I1545,2)</f>
        <v>6.09</v>
      </c>
    </row>
    <row r="1546" spans="1:11" ht="26.4" x14ac:dyDescent="0.25">
      <c r="A1546" s="248" t="s">
        <v>5430</v>
      </c>
      <c r="B1546" s="268" t="s">
        <v>6797</v>
      </c>
      <c r="C1546" s="269" t="s">
        <v>6895</v>
      </c>
      <c r="D1546" s="268" t="s">
        <v>187</v>
      </c>
      <c r="E1546" s="268" t="s">
        <v>672</v>
      </c>
      <c r="F1546" s="268" t="s">
        <v>6794</v>
      </c>
      <c r="G1546" s="268"/>
      <c r="H1546" s="267" t="s">
        <v>147</v>
      </c>
      <c r="I1546" s="266">
        <v>0.33979999999999999</v>
      </c>
      <c r="J1546" s="265">
        <v>25</v>
      </c>
      <c r="K1546" s="265">
        <f>TRUNC(J1546*I1546,2)</f>
        <v>8.49</v>
      </c>
    </row>
    <row r="1547" spans="1:11" ht="13.8" x14ac:dyDescent="0.25">
      <c r="A1547" s="248" t="s">
        <v>5431</v>
      </c>
      <c r="B1547" s="255" t="s">
        <v>6713</v>
      </c>
      <c r="C1547" s="256" t="s">
        <v>6893</v>
      </c>
      <c r="D1547" s="255" t="s">
        <v>187</v>
      </c>
      <c r="E1547" s="255" t="s">
        <v>6892</v>
      </c>
      <c r="F1547" s="255" t="s">
        <v>6710</v>
      </c>
      <c r="G1547" s="255"/>
      <c r="H1547" s="254" t="s">
        <v>135</v>
      </c>
      <c r="I1547" s="253">
        <v>2.4E-2</v>
      </c>
      <c r="J1547" s="252">
        <v>13.2</v>
      </c>
      <c r="K1547" s="252">
        <f>TRUNC(J1547*I1547,2)</f>
        <v>0.31</v>
      </c>
    </row>
    <row r="1548" spans="1:11" ht="13.8" x14ac:dyDescent="0.25">
      <c r="A1548" s="248" t="s">
        <v>5432</v>
      </c>
      <c r="B1548" s="255" t="s">
        <v>6713</v>
      </c>
      <c r="C1548" s="256" t="s">
        <v>11156</v>
      </c>
      <c r="D1548" s="255" t="s">
        <v>187</v>
      </c>
      <c r="E1548" s="255" t="s">
        <v>11155</v>
      </c>
      <c r="F1548" s="255" t="s">
        <v>6710</v>
      </c>
      <c r="G1548" s="255"/>
      <c r="H1548" s="254" t="s">
        <v>135</v>
      </c>
      <c r="I1548" s="253">
        <v>1</v>
      </c>
      <c r="J1548" s="252">
        <v>133.99</v>
      </c>
      <c r="K1548" s="252">
        <f>TRUNC(J1548*I1548,2)</f>
        <v>133.99</v>
      </c>
    </row>
    <row r="1549" spans="1:11" ht="13.8" x14ac:dyDescent="0.25">
      <c r="A1549" s="248" t="s">
        <v>5434</v>
      </c>
      <c r="B1549" s="250"/>
      <c r="C1549" s="250"/>
      <c r="D1549" s="250"/>
      <c r="E1549" s="250"/>
      <c r="F1549" s="250"/>
      <c r="G1549" s="251"/>
      <c r="H1549" s="250"/>
      <c r="I1549" s="250" t="s">
        <v>6708</v>
      </c>
      <c r="J1549" s="249"/>
      <c r="K1549" s="249">
        <f>SUM(K1545:K1548)</f>
        <v>148.88</v>
      </c>
    </row>
    <row r="1550" spans="1:11" ht="13.8" x14ac:dyDescent="0.25">
      <c r="A1550" s="248" t="s">
        <v>5435</v>
      </c>
      <c r="B1550" s="247"/>
      <c r="C1550" s="247"/>
      <c r="D1550" s="247"/>
      <c r="E1550" s="247"/>
      <c r="F1550" s="247"/>
      <c r="G1550" s="247"/>
      <c r="H1550" s="247"/>
      <c r="I1550" s="247"/>
      <c r="J1550" s="246"/>
      <c r="K1550" s="246"/>
    </row>
    <row r="1551" spans="1:11" ht="13.8" x14ac:dyDescent="0.25">
      <c r="A1551" s="248" t="s">
        <v>5436</v>
      </c>
      <c r="B1551" s="264" t="s">
        <v>11154</v>
      </c>
      <c r="C1551" s="262" t="s">
        <v>6730</v>
      </c>
      <c r="D1551" s="264" t="s">
        <v>6729</v>
      </c>
      <c r="E1551" s="264" t="s">
        <v>6728</v>
      </c>
      <c r="F1551" s="264" t="s">
        <v>6727</v>
      </c>
      <c r="G1551" s="264"/>
      <c r="H1551" s="263" t="s">
        <v>6726</v>
      </c>
      <c r="I1551" s="262" t="s">
        <v>6725</v>
      </c>
      <c r="J1551" s="261" t="s">
        <v>6724</v>
      </c>
      <c r="K1551" s="261" t="s">
        <v>6723</v>
      </c>
    </row>
    <row r="1552" spans="1:11" ht="26.4" x14ac:dyDescent="0.25">
      <c r="A1552" s="248" t="s">
        <v>5437</v>
      </c>
      <c r="B1552" s="247" t="s">
        <v>6721</v>
      </c>
      <c r="C1552" s="260" t="s">
        <v>11153</v>
      </c>
      <c r="D1552" s="247" t="s">
        <v>6711</v>
      </c>
      <c r="E1552" s="247" t="s">
        <v>873</v>
      </c>
      <c r="F1552" s="247">
        <v>8</v>
      </c>
      <c r="G1552" s="247"/>
      <c r="H1552" s="259" t="s">
        <v>6517</v>
      </c>
      <c r="I1552" s="258">
        <v>1</v>
      </c>
      <c r="J1552" s="257"/>
      <c r="K1552" s="257"/>
    </row>
    <row r="1553" spans="1:11" ht="26.4" x14ac:dyDescent="0.25">
      <c r="A1553" s="248" t="s">
        <v>5438</v>
      </c>
      <c r="B1553" s="255" t="s">
        <v>6713</v>
      </c>
      <c r="C1553" s="256" t="s">
        <v>6718</v>
      </c>
      <c r="D1553" s="255" t="s">
        <v>6711</v>
      </c>
      <c r="E1553" s="255" t="s">
        <v>6392</v>
      </c>
      <c r="F1553" s="255" t="s">
        <v>6715</v>
      </c>
      <c r="G1553" s="255"/>
      <c r="H1553" s="254" t="s">
        <v>58</v>
      </c>
      <c r="I1553" s="253">
        <v>0.39078000000000046</v>
      </c>
      <c r="J1553" s="252">
        <v>13.47</v>
      </c>
      <c r="K1553" s="252">
        <f>TRUNC(J1553*I1553,2)</f>
        <v>5.26</v>
      </c>
    </row>
    <row r="1554" spans="1:11" ht="26.4" x14ac:dyDescent="0.25">
      <c r="A1554" s="248" t="s">
        <v>5439</v>
      </c>
      <c r="B1554" s="255" t="s">
        <v>6713</v>
      </c>
      <c r="C1554" s="256" t="s">
        <v>6716</v>
      </c>
      <c r="D1554" s="255" t="s">
        <v>6711</v>
      </c>
      <c r="E1554" s="255" t="s">
        <v>6389</v>
      </c>
      <c r="F1554" s="255" t="s">
        <v>6715</v>
      </c>
      <c r="G1554" s="255"/>
      <c r="H1554" s="254" t="s">
        <v>58</v>
      </c>
      <c r="I1554" s="253">
        <v>0.39</v>
      </c>
      <c r="J1554" s="252">
        <v>19.95</v>
      </c>
      <c r="K1554" s="252">
        <f>TRUNC(J1554*I1554,2)</f>
        <v>7.78</v>
      </c>
    </row>
    <row r="1555" spans="1:11" ht="26.4" x14ac:dyDescent="0.25">
      <c r="A1555" s="248" t="s">
        <v>5440</v>
      </c>
      <c r="B1555" s="255" t="s">
        <v>6713</v>
      </c>
      <c r="C1555" s="256" t="s">
        <v>11152</v>
      </c>
      <c r="D1555" s="255" t="s">
        <v>6711</v>
      </c>
      <c r="E1555" s="255" t="s">
        <v>11151</v>
      </c>
      <c r="F1555" s="255" t="s">
        <v>6710</v>
      </c>
      <c r="G1555" s="255"/>
      <c r="H1555" s="254" t="s">
        <v>6423</v>
      </c>
      <c r="I1555" s="253">
        <v>1</v>
      </c>
      <c r="J1555" s="252">
        <v>81.91</v>
      </c>
      <c r="K1555" s="252">
        <f>TRUNC(J1555*I1555,2)</f>
        <v>81.91</v>
      </c>
    </row>
    <row r="1556" spans="1:11" ht="13.8" x14ac:dyDescent="0.25">
      <c r="A1556" s="248" t="s">
        <v>5442</v>
      </c>
      <c r="B1556" s="250"/>
      <c r="C1556" s="250"/>
      <c r="D1556" s="250"/>
      <c r="E1556" s="250"/>
      <c r="F1556" s="250"/>
      <c r="G1556" s="251"/>
      <c r="H1556" s="250"/>
      <c r="I1556" s="250" t="s">
        <v>6708</v>
      </c>
      <c r="J1556" s="249"/>
      <c r="K1556" s="249">
        <f>SUM(K1553:K1555)</f>
        <v>94.949999999999989</v>
      </c>
    </row>
    <row r="1557" spans="1:11" ht="13.8" x14ac:dyDescent="0.25">
      <c r="A1557" s="248" t="s">
        <v>5443</v>
      </c>
      <c r="B1557" s="247"/>
      <c r="C1557" s="247"/>
      <c r="D1557" s="247"/>
      <c r="E1557" s="247"/>
      <c r="F1557" s="247"/>
      <c r="G1557" s="247"/>
      <c r="H1557" s="247"/>
      <c r="I1557" s="247"/>
      <c r="J1557" s="246"/>
      <c r="K1557" s="246"/>
    </row>
    <row r="1558" spans="1:11" ht="13.8" x14ac:dyDescent="0.25">
      <c r="A1558" s="248" t="s">
        <v>5444</v>
      </c>
      <c r="B1558" s="264" t="s">
        <v>11150</v>
      </c>
      <c r="C1558" s="262" t="s">
        <v>6730</v>
      </c>
      <c r="D1558" s="264" t="s">
        <v>6729</v>
      </c>
      <c r="E1558" s="264" t="s">
        <v>6728</v>
      </c>
      <c r="F1558" s="264" t="s">
        <v>6727</v>
      </c>
      <c r="G1558" s="264"/>
      <c r="H1558" s="263" t="s">
        <v>6726</v>
      </c>
      <c r="I1558" s="262" t="s">
        <v>6725</v>
      </c>
      <c r="J1558" s="261" t="s">
        <v>6724</v>
      </c>
      <c r="K1558" s="261" t="s">
        <v>6723</v>
      </c>
    </row>
    <row r="1559" spans="1:11" ht="26.4" x14ac:dyDescent="0.25">
      <c r="A1559" s="248" t="s">
        <v>5445</v>
      </c>
      <c r="B1559" s="247" t="s">
        <v>6721</v>
      </c>
      <c r="C1559" s="260" t="s">
        <v>11149</v>
      </c>
      <c r="D1559" s="247" t="s">
        <v>6711</v>
      </c>
      <c r="E1559" s="247" t="s">
        <v>875</v>
      </c>
      <c r="F1559" s="247">
        <v>8</v>
      </c>
      <c r="G1559" s="247"/>
      <c r="H1559" s="259" t="s">
        <v>6517</v>
      </c>
      <c r="I1559" s="258">
        <v>1</v>
      </c>
      <c r="J1559" s="257"/>
      <c r="K1559" s="257"/>
    </row>
    <row r="1560" spans="1:11" ht="26.4" x14ac:dyDescent="0.25">
      <c r="A1560" s="248" t="s">
        <v>5446</v>
      </c>
      <c r="B1560" s="255" t="s">
        <v>6713</v>
      </c>
      <c r="C1560" s="256" t="s">
        <v>6718</v>
      </c>
      <c r="D1560" s="255" t="s">
        <v>6711</v>
      </c>
      <c r="E1560" s="255" t="s">
        <v>6392</v>
      </c>
      <c r="F1560" s="255" t="s">
        <v>6715</v>
      </c>
      <c r="G1560" s="255"/>
      <c r="H1560" s="254" t="s">
        <v>58</v>
      </c>
      <c r="I1560" s="253">
        <v>1.64</v>
      </c>
      <c r="J1560" s="252">
        <v>13.47</v>
      </c>
      <c r="K1560" s="252">
        <f>TRUNC(J1560*I1560,2)</f>
        <v>22.09</v>
      </c>
    </row>
    <row r="1561" spans="1:11" ht="26.4" x14ac:dyDescent="0.25">
      <c r="A1561" s="248" t="s">
        <v>5447</v>
      </c>
      <c r="B1561" s="255" t="s">
        <v>6713</v>
      </c>
      <c r="C1561" s="256" t="s">
        <v>6716</v>
      </c>
      <c r="D1561" s="255" t="s">
        <v>6711</v>
      </c>
      <c r="E1561" s="255" t="s">
        <v>6389</v>
      </c>
      <c r="F1561" s="255" t="s">
        <v>6715</v>
      </c>
      <c r="G1561" s="255"/>
      <c r="H1561" s="254" t="s">
        <v>58</v>
      </c>
      <c r="I1561" s="253">
        <v>1.6414909090909104</v>
      </c>
      <c r="J1561" s="252">
        <v>19.95</v>
      </c>
      <c r="K1561" s="252">
        <f>TRUNC(J1561*I1561,2)</f>
        <v>32.74</v>
      </c>
    </row>
    <row r="1562" spans="1:11" ht="26.4" x14ac:dyDescent="0.25">
      <c r="A1562" s="248" t="s">
        <v>5448</v>
      </c>
      <c r="B1562" s="255" t="s">
        <v>6713</v>
      </c>
      <c r="C1562" s="256" t="s">
        <v>11148</v>
      </c>
      <c r="D1562" s="255" t="s">
        <v>6711</v>
      </c>
      <c r="E1562" s="255" t="s">
        <v>875</v>
      </c>
      <c r="F1562" s="255" t="s">
        <v>6710</v>
      </c>
      <c r="G1562" s="255"/>
      <c r="H1562" s="254" t="s">
        <v>6423</v>
      </c>
      <c r="I1562" s="253">
        <v>1</v>
      </c>
      <c r="J1562" s="252">
        <v>86.28</v>
      </c>
      <c r="K1562" s="252">
        <f>TRUNC(J1562*I1562,2)</f>
        <v>86.28</v>
      </c>
    </row>
    <row r="1563" spans="1:11" ht="13.8" x14ac:dyDescent="0.25">
      <c r="A1563" s="248" t="s">
        <v>5450</v>
      </c>
      <c r="B1563" s="250"/>
      <c r="C1563" s="250"/>
      <c r="D1563" s="250"/>
      <c r="E1563" s="250"/>
      <c r="F1563" s="250"/>
      <c r="G1563" s="251"/>
      <c r="H1563" s="250"/>
      <c r="I1563" s="250" t="s">
        <v>6708</v>
      </c>
      <c r="J1563" s="249"/>
      <c r="K1563" s="249">
        <f>SUM(K1560:K1562)</f>
        <v>141.11000000000001</v>
      </c>
    </row>
    <row r="1564" spans="1:11" ht="13.8" x14ac:dyDescent="0.25">
      <c r="A1564" s="248" t="s">
        <v>5451</v>
      </c>
      <c r="B1564" s="247"/>
      <c r="C1564" s="247"/>
      <c r="D1564" s="247"/>
      <c r="E1564" s="247"/>
      <c r="F1564" s="247"/>
      <c r="G1564" s="247"/>
      <c r="H1564" s="247"/>
      <c r="I1564" s="247"/>
      <c r="J1564" s="246"/>
      <c r="K1564" s="246"/>
    </row>
    <row r="1565" spans="1:11" ht="13.8" x14ac:dyDescent="0.25">
      <c r="A1565" s="248" t="s">
        <v>5452</v>
      </c>
      <c r="B1565" s="264" t="s">
        <v>11147</v>
      </c>
      <c r="C1565" s="262" t="s">
        <v>6730</v>
      </c>
      <c r="D1565" s="264" t="s">
        <v>6729</v>
      </c>
      <c r="E1565" s="264" t="s">
        <v>6728</v>
      </c>
      <c r="F1565" s="264" t="s">
        <v>6727</v>
      </c>
      <c r="G1565" s="264"/>
      <c r="H1565" s="263" t="s">
        <v>6726</v>
      </c>
      <c r="I1565" s="262" t="s">
        <v>6725</v>
      </c>
      <c r="J1565" s="261" t="s">
        <v>6724</v>
      </c>
      <c r="K1565" s="261" t="s">
        <v>6723</v>
      </c>
    </row>
    <row r="1566" spans="1:11" ht="26.4" x14ac:dyDescent="0.25">
      <c r="A1566" s="248" t="s">
        <v>5453</v>
      </c>
      <c r="B1566" s="247" t="s">
        <v>6721</v>
      </c>
      <c r="C1566" s="260" t="s">
        <v>11146</v>
      </c>
      <c r="D1566" s="247" t="s">
        <v>6711</v>
      </c>
      <c r="E1566" s="247" t="s">
        <v>877</v>
      </c>
      <c r="F1566" s="247">
        <v>8</v>
      </c>
      <c r="G1566" s="247"/>
      <c r="H1566" s="259" t="s">
        <v>6423</v>
      </c>
      <c r="I1566" s="258">
        <v>1</v>
      </c>
      <c r="J1566" s="257"/>
      <c r="K1566" s="257"/>
    </row>
    <row r="1567" spans="1:11" ht="26.4" x14ac:dyDescent="0.25">
      <c r="A1567" s="248" t="s">
        <v>5454</v>
      </c>
      <c r="B1567" s="255" t="s">
        <v>6713</v>
      </c>
      <c r="C1567" s="256" t="s">
        <v>6718</v>
      </c>
      <c r="D1567" s="255" t="s">
        <v>6711</v>
      </c>
      <c r="E1567" s="255" t="s">
        <v>6392</v>
      </c>
      <c r="F1567" s="255" t="s">
        <v>6715</v>
      </c>
      <c r="G1567" s="255"/>
      <c r="H1567" s="254" t="s">
        <v>58</v>
      </c>
      <c r="I1567" s="253">
        <v>0.2</v>
      </c>
      <c r="J1567" s="252">
        <v>13.47</v>
      </c>
      <c r="K1567" s="252">
        <f>TRUNC(J1567*I1567,2)</f>
        <v>2.69</v>
      </c>
    </row>
    <row r="1568" spans="1:11" ht="26.4" x14ac:dyDescent="0.25">
      <c r="A1568" s="248" t="s">
        <v>5455</v>
      </c>
      <c r="B1568" s="255" t="s">
        <v>6713</v>
      </c>
      <c r="C1568" s="256" t="s">
        <v>6716</v>
      </c>
      <c r="D1568" s="255" t="s">
        <v>6711</v>
      </c>
      <c r="E1568" s="255" t="s">
        <v>6389</v>
      </c>
      <c r="F1568" s="255" t="s">
        <v>6715</v>
      </c>
      <c r="G1568" s="255"/>
      <c r="H1568" s="254" t="s">
        <v>58</v>
      </c>
      <c r="I1568" s="253">
        <v>0.2</v>
      </c>
      <c r="J1568" s="252">
        <v>19.95</v>
      </c>
      <c r="K1568" s="252">
        <f>TRUNC(J1568*I1568,2)</f>
        <v>3.99</v>
      </c>
    </row>
    <row r="1569" spans="1:11" ht="26.4" x14ac:dyDescent="0.25">
      <c r="A1569" s="248" t="s">
        <v>5456</v>
      </c>
      <c r="B1569" s="255" t="s">
        <v>6713</v>
      </c>
      <c r="C1569" s="256" t="s">
        <v>6737</v>
      </c>
      <c r="D1569" s="255" t="s">
        <v>6711</v>
      </c>
      <c r="E1569" s="255" t="s">
        <v>6567</v>
      </c>
      <c r="F1569" s="255" t="s">
        <v>6710</v>
      </c>
      <c r="G1569" s="255"/>
      <c r="H1569" s="254" t="s">
        <v>6413</v>
      </c>
      <c r="I1569" s="253">
        <v>0.28000000000000003</v>
      </c>
      <c r="J1569" s="252">
        <v>0.41</v>
      </c>
      <c r="K1569" s="252">
        <v>0.12</v>
      </c>
    </row>
    <row r="1570" spans="1:11" ht="26.4" x14ac:dyDescent="0.25">
      <c r="A1570" s="248" t="s">
        <v>5457</v>
      </c>
      <c r="B1570" s="255" t="s">
        <v>6713</v>
      </c>
      <c r="C1570" s="256" t="s">
        <v>11145</v>
      </c>
      <c r="D1570" s="255" t="s">
        <v>6711</v>
      </c>
      <c r="E1570" s="255" t="s">
        <v>877</v>
      </c>
      <c r="F1570" s="255" t="s">
        <v>6710</v>
      </c>
      <c r="G1570" s="255"/>
      <c r="H1570" s="254" t="s">
        <v>6423</v>
      </c>
      <c r="I1570" s="253">
        <v>1</v>
      </c>
      <c r="J1570" s="252">
        <v>118.83</v>
      </c>
      <c r="K1570" s="252">
        <f>TRUNC(J1570*I1570,2)</f>
        <v>118.83</v>
      </c>
    </row>
    <row r="1571" spans="1:11" ht="13.8" x14ac:dyDescent="0.25">
      <c r="A1571" s="248" t="s">
        <v>5459</v>
      </c>
      <c r="B1571" s="250"/>
      <c r="C1571" s="250"/>
      <c r="D1571" s="250"/>
      <c r="E1571" s="250"/>
      <c r="F1571" s="250"/>
      <c r="G1571" s="251"/>
      <c r="H1571" s="250"/>
      <c r="I1571" s="250" t="s">
        <v>6708</v>
      </c>
      <c r="J1571" s="249"/>
      <c r="K1571" s="249">
        <f>SUM(K1567:K1570)</f>
        <v>125.63</v>
      </c>
    </row>
    <row r="1572" spans="1:11" ht="13.8" x14ac:dyDescent="0.25">
      <c r="A1572" s="248" t="s">
        <v>5460</v>
      </c>
      <c r="B1572" s="247"/>
      <c r="C1572" s="247"/>
      <c r="D1572" s="247"/>
      <c r="E1572" s="247"/>
      <c r="F1572" s="247"/>
      <c r="G1572" s="247"/>
      <c r="H1572" s="247"/>
      <c r="I1572" s="247"/>
      <c r="J1572" s="246"/>
      <c r="K1572" s="246"/>
    </row>
    <row r="1573" spans="1:11" ht="13.8" x14ac:dyDescent="0.25">
      <c r="A1573" s="248" t="s">
        <v>5461</v>
      </c>
      <c r="B1573" s="264" t="s">
        <v>11144</v>
      </c>
      <c r="C1573" s="262" t="s">
        <v>6730</v>
      </c>
      <c r="D1573" s="264" t="s">
        <v>6729</v>
      </c>
      <c r="E1573" s="264" t="s">
        <v>6728</v>
      </c>
      <c r="F1573" s="264" t="s">
        <v>6727</v>
      </c>
      <c r="G1573" s="264"/>
      <c r="H1573" s="263" t="s">
        <v>6726</v>
      </c>
      <c r="I1573" s="262" t="s">
        <v>6725</v>
      </c>
      <c r="J1573" s="261" t="s">
        <v>6724</v>
      </c>
      <c r="K1573" s="261" t="s">
        <v>6723</v>
      </c>
    </row>
    <row r="1574" spans="1:11" ht="39.6" x14ac:dyDescent="0.25">
      <c r="A1574" s="248" t="s">
        <v>5462</v>
      </c>
      <c r="B1574" s="247" t="s">
        <v>6721</v>
      </c>
      <c r="C1574" s="260" t="s">
        <v>11143</v>
      </c>
      <c r="D1574" s="247" t="s">
        <v>6711</v>
      </c>
      <c r="E1574" s="247" t="s">
        <v>11142</v>
      </c>
      <c r="F1574" s="247">
        <v>8</v>
      </c>
      <c r="G1574" s="247"/>
      <c r="H1574" s="259" t="s">
        <v>6423</v>
      </c>
      <c r="I1574" s="258">
        <v>1</v>
      </c>
      <c r="J1574" s="257"/>
      <c r="K1574" s="257"/>
    </row>
    <row r="1575" spans="1:11" ht="26.4" x14ac:dyDescent="0.25">
      <c r="A1575" s="248" t="s">
        <v>5463</v>
      </c>
      <c r="B1575" s="255" t="s">
        <v>6713</v>
      </c>
      <c r="C1575" s="256" t="s">
        <v>6718</v>
      </c>
      <c r="D1575" s="255" t="s">
        <v>6711</v>
      </c>
      <c r="E1575" s="255" t="s">
        <v>6392</v>
      </c>
      <c r="F1575" s="255" t="s">
        <v>6715</v>
      </c>
      <c r="G1575" s="255"/>
      <c r="H1575" s="254" t="s">
        <v>58</v>
      </c>
      <c r="I1575" s="253">
        <v>0.2</v>
      </c>
      <c r="J1575" s="252">
        <v>13.47</v>
      </c>
      <c r="K1575" s="252">
        <f>TRUNC(J1575*I1575,2)</f>
        <v>2.69</v>
      </c>
    </row>
    <row r="1576" spans="1:11" ht="26.4" x14ac:dyDescent="0.25">
      <c r="A1576" s="248" t="s">
        <v>5464</v>
      </c>
      <c r="B1576" s="255" t="s">
        <v>6713</v>
      </c>
      <c r="C1576" s="256" t="s">
        <v>6716</v>
      </c>
      <c r="D1576" s="255" t="s">
        <v>6711</v>
      </c>
      <c r="E1576" s="255" t="s">
        <v>6389</v>
      </c>
      <c r="F1576" s="255" t="s">
        <v>6715</v>
      </c>
      <c r="G1576" s="255"/>
      <c r="H1576" s="254" t="s">
        <v>58</v>
      </c>
      <c r="I1576" s="253">
        <v>0.2</v>
      </c>
      <c r="J1576" s="252">
        <v>19.95</v>
      </c>
      <c r="K1576" s="252">
        <f>TRUNC(J1576*I1576,2)</f>
        <v>3.99</v>
      </c>
    </row>
    <row r="1577" spans="1:11" ht="26.4" x14ac:dyDescent="0.25">
      <c r="A1577" s="248" t="s">
        <v>5465</v>
      </c>
      <c r="B1577" s="255" t="s">
        <v>6713</v>
      </c>
      <c r="C1577" s="256" t="s">
        <v>6737</v>
      </c>
      <c r="D1577" s="255" t="s">
        <v>6711</v>
      </c>
      <c r="E1577" s="255" t="s">
        <v>6567</v>
      </c>
      <c r="F1577" s="255" t="s">
        <v>6710</v>
      </c>
      <c r="G1577" s="255"/>
      <c r="H1577" s="254" t="s">
        <v>6413</v>
      </c>
      <c r="I1577" s="253">
        <v>0.28000000000000003</v>
      </c>
      <c r="J1577" s="252">
        <v>0.41</v>
      </c>
      <c r="K1577" s="252">
        <v>0.12</v>
      </c>
    </row>
    <row r="1578" spans="1:11" ht="26.4" x14ac:dyDescent="0.25">
      <c r="A1578" s="248" t="s">
        <v>5466</v>
      </c>
      <c r="B1578" s="255" t="s">
        <v>6713</v>
      </c>
      <c r="C1578" s="256" t="s">
        <v>11141</v>
      </c>
      <c r="D1578" s="255" t="s">
        <v>6711</v>
      </c>
      <c r="E1578" s="255" t="s">
        <v>11140</v>
      </c>
      <c r="F1578" s="255" t="s">
        <v>6710</v>
      </c>
      <c r="G1578" s="255"/>
      <c r="H1578" s="254" t="s">
        <v>6423</v>
      </c>
      <c r="I1578" s="253">
        <v>1</v>
      </c>
      <c r="J1578" s="252">
        <v>711.22</v>
      </c>
      <c r="K1578" s="252">
        <f>TRUNC(J1578*I1578,2)</f>
        <v>711.22</v>
      </c>
    </row>
    <row r="1579" spans="1:11" ht="13.8" x14ac:dyDescent="0.25">
      <c r="A1579" s="248" t="s">
        <v>5468</v>
      </c>
      <c r="B1579" s="250"/>
      <c r="C1579" s="250"/>
      <c r="D1579" s="250"/>
      <c r="E1579" s="250"/>
      <c r="F1579" s="250"/>
      <c r="G1579" s="251"/>
      <c r="H1579" s="250"/>
      <c r="I1579" s="250" t="s">
        <v>6708</v>
      </c>
      <c r="J1579" s="249"/>
      <c r="K1579" s="249">
        <f>SUM(K1575:K1578)</f>
        <v>718.02</v>
      </c>
    </row>
    <row r="1580" spans="1:11" ht="13.8" x14ac:dyDescent="0.25">
      <c r="A1580" s="248" t="s">
        <v>5469</v>
      </c>
      <c r="B1580" s="247"/>
      <c r="C1580" s="247"/>
      <c r="D1580" s="247"/>
      <c r="E1580" s="247"/>
      <c r="F1580" s="247"/>
      <c r="G1580" s="247"/>
      <c r="H1580" s="247"/>
      <c r="I1580" s="247"/>
      <c r="J1580" s="246"/>
      <c r="K1580" s="246"/>
    </row>
    <row r="1581" spans="1:11" ht="13.8" x14ac:dyDescent="0.25">
      <c r="A1581" s="248" t="s">
        <v>5470</v>
      </c>
      <c r="B1581" s="264" t="s">
        <v>11139</v>
      </c>
      <c r="C1581" s="262" t="s">
        <v>6730</v>
      </c>
      <c r="D1581" s="264" t="s">
        <v>6729</v>
      </c>
      <c r="E1581" s="264" t="s">
        <v>6728</v>
      </c>
      <c r="F1581" s="264" t="s">
        <v>6727</v>
      </c>
      <c r="G1581" s="264"/>
      <c r="H1581" s="263" t="s">
        <v>6726</v>
      </c>
      <c r="I1581" s="262" t="s">
        <v>6725</v>
      </c>
      <c r="J1581" s="261" t="s">
        <v>6724</v>
      </c>
      <c r="K1581" s="261" t="s">
        <v>6723</v>
      </c>
    </row>
    <row r="1582" spans="1:11" ht="52.8" x14ac:dyDescent="0.25">
      <c r="A1582" s="248" t="s">
        <v>5471</v>
      </c>
      <c r="B1582" s="247" t="s">
        <v>6721</v>
      </c>
      <c r="C1582" s="260" t="s">
        <v>11138</v>
      </c>
      <c r="D1582" s="247" t="s">
        <v>187</v>
      </c>
      <c r="E1582" s="247" t="s">
        <v>880</v>
      </c>
      <c r="F1582" s="247" t="s">
        <v>6900</v>
      </c>
      <c r="G1582" s="247"/>
      <c r="H1582" s="259" t="s">
        <v>135</v>
      </c>
      <c r="I1582" s="258">
        <v>1</v>
      </c>
      <c r="J1582" s="257">
        <v>0</v>
      </c>
      <c r="K1582" s="257">
        <f>TRUNC(J1582*I1582,2)</f>
        <v>0</v>
      </c>
    </row>
    <row r="1583" spans="1:11" ht="26.4" x14ac:dyDescent="0.25">
      <c r="A1583" s="248" t="s">
        <v>5472</v>
      </c>
      <c r="B1583" s="268" t="s">
        <v>6797</v>
      </c>
      <c r="C1583" s="269" t="s">
        <v>6895</v>
      </c>
      <c r="D1583" s="268" t="s">
        <v>187</v>
      </c>
      <c r="E1583" s="268" t="s">
        <v>672</v>
      </c>
      <c r="F1583" s="268" t="s">
        <v>6794</v>
      </c>
      <c r="G1583" s="268"/>
      <c r="H1583" s="267" t="s">
        <v>147</v>
      </c>
      <c r="I1583" s="266">
        <v>8.4500000000000006E-2</v>
      </c>
      <c r="J1583" s="265">
        <v>25</v>
      </c>
      <c r="K1583" s="265">
        <f>TRUNC(J1583*I1583,2)</f>
        <v>2.11</v>
      </c>
    </row>
    <row r="1584" spans="1:11" ht="26.4" x14ac:dyDescent="0.25">
      <c r="A1584" s="248" t="s">
        <v>5473</v>
      </c>
      <c r="B1584" s="268" t="s">
        <v>6797</v>
      </c>
      <c r="C1584" s="269" t="s">
        <v>7146</v>
      </c>
      <c r="D1584" s="268" t="s">
        <v>187</v>
      </c>
      <c r="E1584" s="268" t="s">
        <v>1443</v>
      </c>
      <c r="F1584" s="268" t="s">
        <v>6794</v>
      </c>
      <c r="G1584" s="268"/>
      <c r="H1584" s="267" t="s">
        <v>147</v>
      </c>
      <c r="I1584" s="266">
        <v>2.6599999999999999E-2</v>
      </c>
      <c r="J1584" s="265">
        <v>17.38</v>
      </c>
      <c r="K1584" s="265">
        <f>TRUNC(J1584*I1584,2)</f>
        <v>0.46</v>
      </c>
    </row>
    <row r="1585" spans="1:11" ht="13.8" x14ac:dyDescent="0.25">
      <c r="A1585" s="248" t="s">
        <v>5474</v>
      </c>
      <c r="B1585" s="255" t="s">
        <v>6713</v>
      </c>
      <c r="C1585" s="256" t="s">
        <v>9903</v>
      </c>
      <c r="D1585" s="255" t="s">
        <v>187</v>
      </c>
      <c r="E1585" s="255" t="s">
        <v>6571</v>
      </c>
      <c r="F1585" s="255" t="s">
        <v>6710</v>
      </c>
      <c r="G1585" s="255"/>
      <c r="H1585" s="254" t="s">
        <v>135</v>
      </c>
      <c r="I1585" s="253">
        <v>3.32E-2</v>
      </c>
      <c r="J1585" s="252">
        <v>3.58</v>
      </c>
      <c r="K1585" s="252">
        <f>TRUNC(J1585*I1585,2)</f>
        <v>0.11</v>
      </c>
    </row>
    <row r="1586" spans="1:11" ht="26.4" x14ac:dyDescent="0.25">
      <c r="A1586" s="248" t="s">
        <v>5475</v>
      </c>
      <c r="B1586" s="255" t="s">
        <v>6713</v>
      </c>
      <c r="C1586" s="256" t="s">
        <v>11137</v>
      </c>
      <c r="D1586" s="255" t="s">
        <v>187</v>
      </c>
      <c r="E1586" s="255" t="s">
        <v>11136</v>
      </c>
      <c r="F1586" s="255" t="s">
        <v>6710</v>
      </c>
      <c r="G1586" s="255"/>
      <c r="H1586" s="254" t="s">
        <v>135</v>
      </c>
      <c r="I1586" s="253">
        <v>1</v>
      </c>
      <c r="J1586" s="252">
        <v>7.16</v>
      </c>
      <c r="K1586" s="252">
        <f>TRUNC(J1586*I1586,2)</f>
        <v>7.16</v>
      </c>
    </row>
    <row r="1587" spans="1:11" ht="13.8" x14ac:dyDescent="0.25">
      <c r="A1587" s="248" t="s">
        <v>5477</v>
      </c>
      <c r="B1587" s="250"/>
      <c r="C1587" s="250"/>
      <c r="D1587" s="250"/>
      <c r="E1587" s="250"/>
      <c r="F1587" s="250"/>
      <c r="G1587" s="251"/>
      <c r="H1587" s="250"/>
      <c r="I1587" s="250" t="s">
        <v>6708</v>
      </c>
      <c r="J1587" s="249"/>
      <c r="K1587" s="249">
        <f>SUM(K1583:K1586)</f>
        <v>9.84</v>
      </c>
    </row>
    <row r="1588" spans="1:11" ht="13.8" x14ac:dyDescent="0.25">
      <c r="A1588" s="248" t="s">
        <v>5478</v>
      </c>
      <c r="B1588" s="247"/>
      <c r="C1588" s="247"/>
      <c r="D1588" s="247"/>
      <c r="E1588" s="247"/>
      <c r="F1588" s="247"/>
      <c r="G1588" s="247"/>
      <c r="H1588" s="247"/>
      <c r="I1588" s="247"/>
      <c r="J1588" s="246"/>
      <c r="K1588" s="246"/>
    </row>
    <row r="1589" spans="1:11" ht="13.8" x14ac:dyDescent="0.25">
      <c r="A1589" s="248" t="s">
        <v>5479</v>
      </c>
      <c r="B1589" s="264" t="s">
        <v>11135</v>
      </c>
      <c r="C1589" s="262" t="s">
        <v>6730</v>
      </c>
      <c r="D1589" s="264" t="s">
        <v>6729</v>
      </c>
      <c r="E1589" s="264" t="s">
        <v>6728</v>
      </c>
      <c r="F1589" s="264" t="s">
        <v>6727</v>
      </c>
      <c r="G1589" s="264"/>
      <c r="H1589" s="263" t="s">
        <v>6726</v>
      </c>
      <c r="I1589" s="262" t="s">
        <v>6725</v>
      </c>
      <c r="J1589" s="261" t="s">
        <v>6724</v>
      </c>
      <c r="K1589" s="261" t="s">
        <v>6723</v>
      </c>
    </row>
    <row r="1590" spans="1:11" ht="26.4" x14ac:dyDescent="0.25">
      <c r="A1590" s="248" t="s">
        <v>5480</v>
      </c>
      <c r="B1590" s="247" t="s">
        <v>6721</v>
      </c>
      <c r="C1590" s="260" t="s">
        <v>11134</v>
      </c>
      <c r="D1590" s="247" t="s">
        <v>6711</v>
      </c>
      <c r="E1590" s="247" t="s">
        <v>882</v>
      </c>
      <c r="F1590" s="247">
        <v>8</v>
      </c>
      <c r="G1590" s="247"/>
      <c r="H1590" s="259" t="s">
        <v>6517</v>
      </c>
      <c r="I1590" s="258">
        <v>1</v>
      </c>
      <c r="J1590" s="257"/>
      <c r="K1590" s="257"/>
    </row>
    <row r="1591" spans="1:11" ht="26.4" x14ac:dyDescent="0.25">
      <c r="A1591" s="248" t="s">
        <v>5481</v>
      </c>
      <c r="B1591" s="255" t="s">
        <v>6713</v>
      </c>
      <c r="C1591" s="256" t="s">
        <v>6718</v>
      </c>
      <c r="D1591" s="255" t="s">
        <v>6711</v>
      </c>
      <c r="E1591" s="255" t="s">
        <v>6392</v>
      </c>
      <c r="F1591" s="255" t="s">
        <v>6715</v>
      </c>
      <c r="G1591" s="255"/>
      <c r="H1591" s="254" t="s">
        <v>58</v>
      </c>
      <c r="I1591" s="253">
        <v>0.25</v>
      </c>
      <c r="J1591" s="252">
        <v>13.47</v>
      </c>
      <c r="K1591" s="252">
        <f>TRUNC(J1591*I1591,2)</f>
        <v>3.36</v>
      </c>
    </row>
    <row r="1592" spans="1:11" ht="26.4" x14ac:dyDescent="0.25">
      <c r="A1592" s="248" t="s">
        <v>5482</v>
      </c>
      <c r="B1592" s="255" t="s">
        <v>6713</v>
      </c>
      <c r="C1592" s="256" t="s">
        <v>6716</v>
      </c>
      <c r="D1592" s="255" t="s">
        <v>6711</v>
      </c>
      <c r="E1592" s="255" t="s">
        <v>6389</v>
      </c>
      <c r="F1592" s="255" t="s">
        <v>6715</v>
      </c>
      <c r="G1592" s="255"/>
      <c r="H1592" s="254" t="s">
        <v>58</v>
      </c>
      <c r="I1592" s="253">
        <v>0.25</v>
      </c>
      <c r="J1592" s="252">
        <v>19.95</v>
      </c>
      <c r="K1592" s="252">
        <f>TRUNC(J1592*I1592,2)</f>
        <v>4.9800000000000004</v>
      </c>
    </row>
    <row r="1593" spans="1:11" ht="26.4" x14ac:dyDescent="0.25">
      <c r="A1593" s="248" t="s">
        <v>5483</v>
      </c>
      <c r="B1593" s="255" t="s">
        <v>6713</v>
      </c>
      <c r="C1593" s="256" t="s">
        <v>6737</v>
      </c>
      <c r="D1593" s="255" t="s">
        <v>6711</v>
      </c>
      <c r="E1593" s="255" t="s">
        <v>6567</v>
      </c>
      <c r="F1593" s="255" t="s">
        <v>6710</v>
      </c>
      <c r="G1593" s="255"/>
      <c r="H1593" s="254" t="s">
        <v>6413</v>
      </c>
      <c r="I1593" s="253">
        <v>0.28000000000000003</v>
      </c>
      <c r="J1593" s="252">
        <v>0.41</v>
      </c>
      <c r="K1593" s="252">
        <v>0.12</v>
      </c>
    </row>
    <row r="1594" spans="1:11" ht="26.4" x14ac:dyDescent="0.25">
      <c r="A1594" s="248" t="s">
        <v>5484</v>
      </c>
      <c r="B1594" s="255" t="s">
        <v>6713</v>
      </c>
      <c r="C1594" s="256" t="s">
        <v>11133</v>
      </c>
      <c r="D1594" s="255" t="s">
        <v>6711</v>
      </c>
      <c r="E1594" s="255" t="s">
        <v>11132</v>
      </c>
      <c r="F1594" s="255" t="s">
        <v>6710</v>
      </c>
      <c r="G1594" s="255"/>
      <c r="H1594" s="254" t="s">
        <v>6423</v>
      </c>
      <c r="I1594" s="253">
        <v>1</v>
      </c>
      <c r="J1594" s="252">
        <v>3.25</v>
      </c>
      <c r="K1594" s="252">
        <f>TRUNC(J1594*I1594,2)</f>
        <v>3.25</v>
      </c>
    </row>
    <row r="1595" spans="1:11" ht="13.8" x14ac:dyDescent="0.25">
      <c r="A1595" s="248" t="s">
        <v>5486</v>
      </c>
      <c r="B1595" s="250"/>
      <c r="C1595" s="250"/>
      <c r="D1595" s="250"/>
      <c r="E1595" s="250"/>
      <c r="F1595" s="250"/>
      <c r="G1595" s="251"/>
      <c r="H1595" s="250"/>
      <c r="I1595" s="250" t="s">
        <v>6708</v>
      </c>
      <c r="J1595" s="249"/>
      <c r="K1595" s="249">
        <f>SUM(K1591:K1594)</f>
        <v>11.709999999999999</v>
      </c>
    </row>
    <row r="1596" spans="1:11" ht="13.8" x14ac:dyDescent="0.25">
      <c r="A1596" s="248" t="s">
        <v>5487</v>
      </c>
      <c r="B1596" s="247"/>
      <c r="C1596" s="247"/>
      <c r="D1596" s="247"/>
      <c r="E1596" s="247"/>
      <c r="F1596" s="247"/>
      <c r="G1596" s="247"/>
      <c r="H1596" s="247"/>
      <c r="I1596" s="247"/>
      <c r="J1596" s="246"/>
      <c r="K1596" s="246"/>
    </row>
    <row r="1597" spans="1:11" ht="13.8" x14ac:dyDescent="0.25">
      <c r="A1597" s="248" t="s">
        <v>5488</v>
      </c>
      <c r="B1597" s="264" t="s">
        <v>11131</v>
      </c>
      <c r="C1597" s="262" t="s">
        <v>6730</v>
      </c>
      <c r="D1597" s="264" t="s">
        <v>6729</v>
      </c>
      <c r="E1597" s="264" t="s">
        <v>6728</v>
      </c>
      <c r="F1597" s="264" t="s">
        <v>6727</v>
      </c>
      <c r="G1597" s="264"/>
      <c r="H1597" s="263" t="s">
        <v>6726</v>
      </c>
      <c r="I1597" s="262" t="s">
        <v>6725</v>
      </c>
      <c r="J1597" s="261" t="s">
        <v>6724</v>
      </c>
      <c r="K1597" s="261" t="s">
        <v>6723</v>
      </c>
    </row>
    <row r="1598" spans="1:11" ht="52.8" x14ac:dyDescent="0.25">
      <c r="A1598" s="248" t="s">
        <v>5489</v>
      </c>
      <c r="B1598" s="247" t="s">
        <v>6721</v>
      </c>
      <c r="C1598" s="260" t="s">
        <v>9877</v>
      </c>
      <c r="D1598" s="247" t="s">
        <v>187</v>
      </c>
      <c r="E1598" s="247" t="s">
        <v>884</v>
      </c>
      <c r="F1598" s="247" t="s">
        <v>6900</v>
      </c>
      <c r="G1598" s="247"/>
      <c r="H1598" s="259" t="s">
        <v>135</v>
      </c>
      <c r="I1598" s="258">
        <v>1</v>
      </c>
      <c r="J1598" s="257">
        <v>0</v>
      </c>
      <c r="K1598" s="257">
        <f>TRUNC(J1598*I1598,2)</f>
        <v>0</v>
      </c>
    </row>
    <row r="1599" spans="1:11" ht="26.4" x14ac:dyDescent="0.25">
      <c r="A1599" s="248" t="s">
        <v>5490</v>
      </c>
      <c r="B1599" s="268" t="s">
        <v>6797</v>
      </c>
      <c r="C1599" s="269" t="s">
        <v>6895</v>
      </c>
      <c r="D1599" s="268" t="s">
        <v>187</v>
      </c>
      <c r="E1599" s="268" t="s">
        <v>672</v>
      </c>
      <c r="F1599" s="268" t="s">
        <v>6794</v>
      </c>
      <c r="G1599" s="268"/>
      <c r="H1599" s="267" t="s">
        <v>147</v>
      </c>
      <c r="I1599" s="266">
        <v>0.17399999999999999</v>
      </c>
      <c r="J1599" s="265">
        <v>25</v>
      </c>
      <c r="K1599" s="265">
        <f>TRUNC(J1599*I1599,2)</f>
        <v>4.3499999999999996</v>
      </c>
    </row>
    <row r="1600" spans="1:11" ht="26.4" x14ac:dyDescent="0.25">
      <c r="A1600" s="248" t="s">
        <v>5491</v>
      </c>
      <c r="B1600" s="268" t="s">
        <v>6797</v>
      </c>
      <c r="C1600" s="269" t="s">
        <v>7146</v>
      </c>
      <c r="D1600" s="268" t="s">
        <v>187</v>
      </c>
      <c r="E1600" s="268" t="s">
        <v>1443</v>
      </c>
      <c r="F1600" s="268" t="s">
        <v>6794</v>
      </c>
      <c r="G1600" s="268"/>
      <c r="H1600" s="267" t="s">
        <v>147</v>
      </c>
      <c r="I1600" s="266">
        <v>5.4800000000000001E-2</v>
      </c>
      <c r="J1600" s="265">
        <v>17.38</v>
      </c>
      <c r="K1600" s="265">
        <f>TRUNC(J1600*I1600,2)</f>
        <v>0.95</v>
      </c>
    </row>
    <row r="1601" spans="1:11" ht="13.8" x14ac:dyDescent="0.25">
      <c r="A1601" s="248" t="s">
        <v>5492</v>
      </c>
      <c r="B1601" s="255" t="s">
        <v>6713</v>
      </c>
      <c r="C1601" s="256" t="s">
        <v>9903</v>
      </c>
      <c r="D1601" s="255" t="s">
        <v>187</v>
      </c>
      <c r="E1601" s="255" t="s">
        <v>6571</v>
      </c>
      <c r="F1601" s="255" t="s">
        <v>6710</v>
      </c>
      <c r="G1601" s="255"/>
      <c r="H1601" s="254" t="s">
        <v>135</v>
      </c>
      <c r="I1601" s="253">
        <v>4.8000000000000001E-2</v>
      </c>
      <c r="J1601" s="252">
        <v>3.58</v>
      </c>
      <c r="K1601" s="252">
        <f>TRUNC(J1601*I1601,2)</f>
        <v>0.17</v>
      </c>
    </row>
    <row r="1602" spans="1:11" ht="26.4" x14ac:dyDescent="0.25">
      <c r="A1602" s="248" t="s">
        <v>5493</v>
      </c>
      <c r="B1602" s="255" t="s">
        <v>6713</v>
      </c>
      <c r="C1602" s="256" t="s">
        <v>11130</v>
      </c>
      <c r="D1602" s="255" t="s">
        <v>187</v>
      </c>
      <c r="E1602" s="255" t="s">
        <v>11129</v>
      </c>
      <c r="F1602" s="255" t="s">
        <v>6710</v>
      </c>
      <c r="G1602" s="255"/>
      <c r="H1602" s="254" t="s">
        <v>135</v>
      </c>
      <c r="I1602" s="253">
        <v>1</v>
      </c>
      <c r="J1602" s="252">
        <v>53.62</v>
      </c>
      <c r="K1602" s="252">
        <f>TRUNC(J1602*I1602,2)</f>
        <v>53.62</v>
      </c>
    </row>
    <row r="1603" spans="1:11" ht="13.8" x14ac:dyDescent="0.25">
      <c r="A1603" s="248" t="s">
        <v>5495</v>
      </c>
      <c r="B1603" s="250"/>
      <c r="C1603" s="250"/>
      <c r="D1603" s="250"/>
      <c r="E1603" s="250"/>
      <c r="F1603" s="250"/>
      <c r="G1603" s="251"/>
      <c r="H1603" s="250"/>
      <c r="I1603" s="250" t="s">
        <v>6708</v>
      </c>
      <c r="J1603" s="249"/>
      <c r="K1603" s="249">
        <f>SUM(K1599:K1602)</f>
        <v>59.089999999999996</v>
      </c>
    </row>
    <row r="1604" spans="1:11" ht="13.8" x14ac:dyDescent="0.25">
      <c r="A1604" s="248" t="s">
        <v>5496</v>
      </c>
      <c r="B1604" s="247"/>
      <c r="C1604" s="247"/>
      <c r="D1604" s="247"/>
      <c r="E1604" s="247"/>
      <c r="F1604" s="247"/>
      <c r="G1604" s="247"/>
      <c r="H1604" s="247"/>
      <c r="I1604" s="247"/>
      <c r="J1604" s="246"/>
      <c r="K1604" s="246"/>
    </row>
    <row r="1605" spans="1:11" ht="13.8" x14ac:dyDescent="0.25">
      <c r="A1605" s="248" t="s">
        <v>5497</v>
      </c>
      <c r="B1605" s="264" t="s">
        <v>11128</v>
      </c>
      <c r="C1605" s="262" t="s">
        <v>6730</v>
      </c>
      <c r="D1605" s="264" t="s">
        <v>6729</v>
      </c>
      <c r="E1605" s="264" t="s">
        <v>6728</v>
      </c>
      <c r="F1605" s="264" t="s">
        <v>6727</v>
      </c>
      <c r="G1605" s="264"/>
      <c r="H1605" s="263" t="s">
        <v>6726</v>
      </c>
      <c r="I1605" s="262" t="s">
        <v>6725</v>
      </c>
      <c r="J1605" s="261" t="s">
        <v>6724</v>
      </c>
      <c r="K1605" s="261" t="s">
        <v>6723</v>
      </c>
    </row>
    <row r="1606" spans="1:11" ht="26.4" x14ac:dyDescent="0.25">
      <c r="A1606" s="248" t="s">
        <v>5498</v>
      </c>
      <c r="B1606" s="247" t="s">
        <v>6721</v>
      </c>
      <c r="C1606" s="260" t="s">
        <v>11127</v>
      </c>
      <c r="D1606" s="247" t="s">
        <v>6711</v>
      </c>
      <c r="E1606" s="247" t="s">
        <v>886</v>
      </c>
      <c r="F1606" s="247">
        <v>8</v>
      </c>
      <c r="G1606" s="247"/>
      <c r="H1606" s="259" t="s">
        <v>887</v>
      </c>
      <c r="I1606" s="258">
        <v>1</v>
      </c>
      <c r="J1606" s="257"/>
      <c r="K1606" s="257"/>
    </row>
    <row r="1607" spans="1:11" ht="26.4" x14ac:dyDescent="0.25">
      <c r="A1607" s="248" t="s">
        <v>5499</v>
      </c>
      <c r="B1607" s="255" t="s">
        <v>6713</v>
      </c>
      <c r="C1607" s="256" t="s">
        <v>6718</v>
      </c>
      <c r="D1607" s="255" t="s">
        <v>6711</v>
      </c>
      <c r="E1607" s="255" t="s">
        <v>6392</v>
      </c>
      <c r="F1607" s="255" t="s">
        <v>6715</v>
      </c>
      <c r="G1607" s="255"/>
      <c r="H1607" s="254" t="s">
        <v>58</v>
      </c>
      <c r="I1607" s="253">
        <v>0.15</v>
      </c>
      <c r="J1607" s="252">
        <v>13.47</v>
      </c>
      <c r="K1607" s="252">
        <f>TRUNC(J1607*I1607,2)</f>
        <v>2.02</v>
      </c>
    </row>
    <row r="1608" spans="1:11" ht="26.4" x14ac:dyDescent="0.25">
      <c r="A1608" s="248" t="s">
        <v>5500</v>
      </c>
      <c r="B1608" s="255" t="s">
        <v>6713</v>
      </c>
      <c r="C1608" s="256" t="s">
        <v>6716</v>
      </c>
      <c r="D1608" s="255" t="s">
        <v>6711</v>
      </c>
      <c r="E1608" s="255" t="s">
        <v>6389</v>
      </c>
      <c r="F1608" s="255" t="s">
        <v>6715</v>
      </c>
      <c r="G1608" s="255"/>
      <c r="H1608" s="254" t="s">
        <v>58</v>
      </c>
      <c r="I1608" s="253">
        <v>0.15</v>
      </c>
      <c r="J1608" s="252">
        <v>19.95</v>
      </c>
      <c r="K1608" s="252">
        <f>TRUNC(J1608*I1608,2)</f>
        <v>2.99</v>
      </c>
    </row>
    <row r="1609" spans="1:11" ht="26.4" x14ac:dyDescent="0.25">
      <c r="A1609" s="248" t="s">
        <v>5501</v>
      </c>
      <c r="B1609" s="255" t="s">
        <v>6713</v>
      </c>
      <c r="C1609" s="256" t="s">
        <v>11126</v>
      </c>
      <c r="D1609" s="255" t="s">
        <v>6711</v>
      </c>
      <c r="E1609" s="255" t="s">
        <v>11125</v>
      </c>
      <c r="F1609" s="255" t="s">
        <v>6710</v>
      </c>
      <c r="G1609" s="255"/>
      <c r="H1609" s="254" t="s">
        <v>393</v>
      </c>
      <c r="I1609" s="253">
        <v>1</v>
      </c>
      <c r="J1609" s="252">
        <v>4.3</v>
      </c>
      <c r="K1609" s="252">
        <f>TRUNC(J1609*I1609,2)</f>
        <v>4.3</v>
      </c>
    </row>
    <row r="1610" spans="1:11" ht="13.8" x14ac:dyDescent="0.25">
      <c r="A1610" s="248" t="s">
        <v>5503</v>
      </c>
      <c r="B1610" s="250"/>
      <c r="C1610" s="250"/>
      <c r="D1610" s="250"/>
      <c r="E1610" s="250"/>
      <c r="F1610" s="250"/>
      <c r="G1610" s="251"/>
      <c r="H1610" s="250"/>
      <c r="I1610" s="250" t="s">
        <v>6708</v>
      </c>
      <c r="J1610" s="249"/>
      <c r="K1610" s="249">
        <f>SUM(K1607:K1609)</f>
        <v>9.3099999999999987</v>
      </c>
    </row>
    <row r="1611" spans="1:11" ht="13.8" x14ac:dyDescent="0.25">
      <c r="A1611" s="248" t="s">
        <v>5504</v>
      </c>
      <c r="B1611" s="247"/>
      <c r="C1611" s="247"/>
      <c r="D1611" s="247"/>
      <c r="E1611" s="247"/>
      <c r="F1611" s="247"/>
      <c r="G1611" s="247"/>
      <c r="H1611" s="247"/>
      <c r="I1611" s="247"/>
      <c r="J1611" s="246"/>
      <c r="K1611" s="246"/>
    </row>
    <row r="1612" spans="1:11" ht="13.8" x14ac:dyDescent="0.25">
      <c r="A1612" s="248" t="s">
        <v>5505</v>
      </c>
      <c r="B1612" s="264" t="s">
        <v>11124</v>
      </c>
      <c r="C1612" s="262" t="s">
        <v>6730</v>
      </c>
      <c r="D1612" s="264" t="s">
        <v>6729</v>
      </c>
      <c r="E1612" s="264" t="s">
        <v>6728</v>
      </c>
      <c r="F1612" s="264" t="s">
        <v>6727</v>
      </c>
      <c r="G1612" s="264"/>
      <c r="H1612" s="263" t="s">
        <v>6726</v>
      </c>
      <c r="I1612" s="262" t="s">
        <v>6725</v>
      </c>
      <c r="J1612" s="261" t="s">
        <v>6724</v>
      </c>
      <c r="K1612" s="261" t="s">
        <v>6723</v>
      </c>
    </row>
    <row r="1613" spans="1:11" ht="26.4" x14ac:dyDescent="0.25">
      <c r="A1613" s="248" t="s">
        <v>5506</v>
      </c>
      <c r="B1613" s="247" t="s">
        <v>6721</v>
      </c>
      <c r="C1613" s="260" t="s">
        <v>11123</v>
      </c>
      <c r="D1613" s="247" t="s">
        <v>6711</v>
      </c>
      <c r="E1613" s="247" t="s">
        <v>891</v>
      </c>
      <c r="F1613" s="247">
        <v>8</v>
      </c>
      <c r="G1613" s="247"/>
      <c r="H1613" s="259" t="s">
        <v>6517</v>
      </c>
      <c r="I1613" s="258">
        <v>1</v>
      </c>
      <c r="J1613" s="257"/>
      <c r="K1613" s="257"/>
    </row>
    <row r="1614" spans="1:11" ht="26.4" x14ac:dyDescent="0.25">
      <c r="A1614" s="248" t="s">
        <v>5507</v>
      </c>
      <c r="B1614" s="255" t="s">
        <v>6713</v>
      </c>
      <c r="C1614" s="256" t="s">
        <v>6718</v>
      </c>
      <c r="D1614" s="255" t="s">
        <v>6711</v>
      </c>
      <c r="E1614" s="255" t="s">
        <v>6392</v>
      </c>
      <c r="F1614" s="255" t="s">
        <v>6715</v>
      </c>
      <c r="G1614" s="255"/>
      <c r="H1614" s="254" t="s">
        <v>58</v>
      </c>
      <c r="I1614" s="253">
        <v>1.89</v>
      </c>
      <c r="J1614" s="252">
        <v>13.47</v>
      </c>
      <c r="K1614" s="252">
        <f>TRUNC(J1614*I1614,2)</f>
        <v>25.45</v>
      </c>
    </row>
    <row r="1615" spans="1:11" ht="26.4" x14ac:dyDescent="0.25">
      <c r="A1615" s="248" t="s">
        <v>5508</v>
      </c>
      <c r="B1615" s="255" t="s">
        <v>6713</v>
      </c>
      <c r="C1615" s="256" t="s">
        <v>6716</v>
      </c>
      <c r="D1615" s="255" t="s">
        <v>6711</v>
      </c>
      <c r="E1615" s="255" t="s">
        <v>6389</v>
      </c>
      <c r="F1615" s="255" t="s">
        <v>6715</v>
      </c>
      <c r="G1615" s="255"/>
      <c r="H1615" s="254" t="s">
        <v>58</v>
      </c>
      <c r="I1615" s="253">
        <v>1.8919894736842087</v>
      </c>
      <c r="J1615" s="252">
        <v>19.95</v>
      </c>
      <c r="K1615" s="252">
        <f>TRUNC(J1615*I1615,2)</f>
        <v>37.74</v>
      </c>
    </row>
    <row r="1616" spans="1:11" ht="26.4" x14ac:dyDescent="0.25">
      <c r="A1616" s="248" t="s">
        <v>5509</v>
      </c>
      <c r="B1616" s="255" t="s">
        <v>6713</v>
      </c>
      <c r="C1616" s="256" t="s">
        <v>11122</v>
      </c>
      <c r="D1616" s="255" t="s">
        <v>6711</v>
      </c>
      <c r="E1616" s="255" t="s">
        <v>11121</v>
      </c>
      <c r="F1616" s="255" t="s">
        <v>6710</v>
      </c>
      <c r="G1616" s="255"/>
      <c r="H1616" s="254" t="s">
        <v>6423</v>
      </c>
      <c r="I1616" s="253">
        <v>1</v>
      </c>
      <c r="J1616" s="252">
        <v>216.9</v>
      </c>
      <c r="K1616" s="252">
        <f>TRUNC(J1616*I1616,2)</f>
        <v>216.9</v>
      </c>
    </row>
    <row r="1617" spans="1:11" ht="13.8" x14ac:dyDescent="0.25">
      <c r="A1617" s="248" t="s">
        <v>5511</v>
      </c>
      <c r="B1617" s="250"/>
      <c r="C1617" s="250"/>
      <c r="D1617" s="250"/>
      <c r="E1617" s="250"/>
      <c r="F1617" s="250"/>
      <c r="G1617" s="251"/>
      <c r="H1617" s="250"/>
      <c r="I1617" s="250" t="s">
        <v>6708</v>
      </c>
      <c r="J1617" s="249"/>
      <c r="K1617" s="249">
        <f>SUM(K1614:K1616)</f>
        <v>280.09000000000003</v>
      </c>
    </row>
    <row r="1618" spans="1:11" ht="13.8" x14ac:dyDescent="0.25">
      <c r="A1618" s="248" t="s">
        <v>5512</v>
      </c>
      <c r="B1618" s="247"/>
      <c r="C1618" s="247"/>
      <c r="D1618" s="247"/>
      <c r="E1618" s="247"/>
      <c r="F1618" s="247"/>
      <c r="G1618" s="247"/>
      <c r="H1618" s="247"/>
      <c r="I1618" s="247"/>
      <c r="J1618" s="246"/>
      <c r="K1618" s="246"/>
    </row>
    <row r="1619" spans="1:11" ht="13.8" x14ac:dyDescent="0.25">
      <c r="A1619" s="248" t="s">
        <v>5513</v>
      </c>
      <c r="B1619" s="264" t="s">
        <v>11120</v>
      </c>
      <c r="C1619" s="262" t="s">
        <v>6730</v>
      </c>
      <c r="D1619" s="264" t="s">
        <v>6729</v>
      </c>
      <c r="E1619" s="264" t="s">
        <v>6728</v>
      </c>
      <c r="F1619" s="264" t="s">
        <v>6727</v>
      </c>
      <c r="G1619" s="264"/>
      <c r="H1619" s="263" t="s">
        <v>6726</v>
      </c>
      <c r="I1619" s="262" t="s">
        <v>6725</v>
      </c>
      <c r="J1619" s="261" t="s">
        <v>6724</v>
      </c>
      <c r="K1619" s="261" t="s">
        <v>6723</v>
      </c>
    </row>
    <row r="1620" spans="1:11" ht="52.8" x14ac:dyDescent="0.25">
      <c r="A1620" s="248" t="s">
        <v>5514</v>
      </c>
      <c r="B1620" s="247" t="s">
        <v>6721</v>
      </c>
      <c r="C1620" s="260" t="s">
        <v>11119</v>
      </c>
      <c r="D1620" s="247" t="s">
        <v>187</v>
      </c>
      <c r="E1620" s="247" t="s">
        <v>893</v>
      </c>
      <c r="F1620" s="247" t="s">
        <v>6900</v>
      </c>
      <c r="G1620" s="247"/>
      <c r="H1620" s="259" t="s">
        <v>135</v>
      </c>
      <c r="I1620" s="258">
        <v>1</v>
      </c>
      <c r="J1620" s="257">
        <v>0</v>
      </c>
      <c r="K1620" s="257">
        <f t="shared" ref="K1620:K1626" si="36">TRUNC(J1620*I1620,2)</f>
        <v>0</v>
      </c>
    </row>
    <row r="1621" spans="1:11" ht="26.4" x14ac:dyDescent="0.25">
      <c r="A1621" s="248" t="s">
        <v>5515</v>
      </c>
      <c r="B1621" s="268" t="s">
        <v>6797</v>
      </c>
      <c r="C1621" s="269" t="s">
        <v>6895</v>
      </c>
      <c r="D1621" s="268" t="s">
        <v>187</v>
      </c>
      <c r="E1621" s="268" t="s">
        <v>672</v>
      </c>
      <c r="F1621" s="268" t="s">
        <v>6794</v>
      </c>
      <c r="G1621" s="268"/>
      <c r="H1621" s="267" t="s">
        <v>147</v>
      </c>
      <c r="I1621" s="266">
        <v>1.1539999999999999</v>
      </c>
      <c r="J1621" s="265">
        <v>25</v>
      </c>
      <c r="K1621" s="265">
        <f t="shared" si="36"/>
        <v>28.85</v>
      </c>
    </row>
    <row r="1622" spans="1:11" ht="26.4" x14ac:dyDescent="0.25">
      <c r="A1622" s="248" t="s">
        <v>5516</v>
      </c>
      <c r="B1622" s="268" t="s">
        <v>6797</v>
      </c>
      <c r="C1622" s="269" t="s">
        <v>7146</v>
      </c>
      <c r="D1622" s="268" t="s">
        <v>187</v>
      </c>
      <c r="E1622" s="268" t="s">
        <v>1443</v>
      </c>
      <c r="F1622" s="268" t="s">
        <v>6794</v>
      </c>
      <c r="G1622" s="268"/>
      <c r="H1622" s="267" t="s">
        <v>147</v>
      </c>
      <c r="I1622" s="266">
        <v>0.5577366666666651</v>
      </c>
      <c r="J1622" s="265">
        <v>17.38</v>
      </c>
      <c r="K1622" s="265">
        <f t="shared" si="36"/>
        <v>9.69</v>
      </c>
    </row>
    <row r="1623" spans="1:11" ht="39.6" x14ac:dyDescent="0.25">
      <c r="A1623" s="248" t="s">
        <v>5517</v>
      </c>
      <c r="B1623" s="255" t="s">
        <v>6713</v>
      </c>
      <c r="C1623" s="256" t="s">
        <v>11118</v>
      </c>
      <c r="D1623" s="255" t="s">
        <v>187</v>
      </c>
      <c r="E1623" s="255" t="s">
        <v>11117</v>
      </c>
      <c r="F1623" s="255" t="s">
        <v>6710</v>
      </c>
      <c r="G1623" s="255"/>
      <c r="H1623" s="254" t="s">
        <v>135</v>
      </c>
      <c r="I1623" s="253">
        <v>2</v>
      </c>
      <c r="J1623" s="252">
        <v>22.59</v>
      </c>
      <c r="K1623" s="252">
        <f t="shared" si="36"/>
        <v>45.18</v>
      </c>
    </row>
    <row r="1624" spans="1:11" ht="26.4" x14ac:dyDescent="0.25">
      <c r="A1624" s="248" t="s">
        <v>5518</v>
      </c>
      <c r="B1624" s="255" t="s">
        <v>6713</v>
      </c>
      <c r="C1624" s="256" t="s">
        <v>11116</v>
      </c>
      <c r="D1624" s="255" t="s">
        <v>187</v>
      </c>
      <c r="E1624" s="255" t="s">
        <v>11115</v>
      </c>
      <c r="F1624" s="255" t="s">
        <v>6710</v>
      </c>
      <c r="G1624" s="255"/>
      <c r="H1624" s="254" t="s">
        <v>135</v>
      </c>
      <c r="I1624" s="253">
        <v>1</v>
      </c>
      <c r="J1624" s="252">
        <v>9.16</v>
      </c>
      <c r="K1624" s="252">
        <f t="shared" si="36"/>
        <v>9.16</v>
      </c>
    </row>
    <row r="1625" spans="1:11" ht="26.4" x14ac:dyDescent="0.25">
      <c r="A1625" s="248" t="s">
        <v>5519</v>
      </c>
      <c r="B1625" s="255" t="s">
        <v>6713</v>
      </c>
      <c r="C1625" s="256" t="s">
        <v>11114</v>
      </c>
      <c r="D1625" s="255" t="s">
        <v>187</v>
      </c>
      <c r="E1625" s="255" t="s">
        <v>11113</v>
      </c>
      <c r="F1625" s="255" t="s">
        <v>6710</v>
      </c>
      <c r="G1625" s="255"/>
      <c r="H1625" s="254" t="s">
        <v>135</v>
      </c>
      <c r="I1625" s="253">
        <v>1</v>
      </c>
      <c r="J1625" s="252">
        <v>577.21</v>
      </c>
      <c r="K1625" s="252">
        <f t="shared" si="36"/>
        <v>577.21</v>
      </c>
    </row>
    <row r="1626" spans="1:11" ht="13.8" x14ac:dyDescent="0.25">
      <c r="A1626" s="248" t="s">
        <v>5520</v>
      </c>
      <c r="B1626" s="255" t="s">
        <v>6713</v>
      </c>
      <c r="C1626" s="256" t="s">
        <v>11112</v>
      </c>
      <c r="D1626" s="255" t="s">
        <v>187</v>
      </c>
      <c r="E1626" s="255" t="s">
        <v>11111</v>
      </c>
      <c r="F1626" s="255" t="s">
        <v>6710</v>
      </c>
      <c r="G1626" s="255"/>
      <c r="H1626" s="254" t="s">
        <v>310</v>
      </c>
      <c r="I1626" s="253">
        <v>8.8099999999999998E-2</v>
      </c>
      <c r="J1626" s="252">
        <v>83.01</v>
      </c>
      <c r="K1626" s="252">
        <f t="shared" si="36"/>
        <v>7.31</v>
      </c>
    </row>
    <row r="1627" spans="1:11" ht="13.8" x14ac:dyDescent="0.25">
      <c r="A1627" s="248" t="s">
        <v>5522</v>
      </c>
      <c r="B1627" s="250"/>
      <c r="C1627" s="250"/>
      <c r="D1627" s="250"/>
      <c r="E1627" s="250"/>
      <c r="F1627" s="250"/>
      <c r="G1627" s="251"/>
      <c r="H1627" s="250"/>
      <c r="I1627" s="250" t="s">
        <v>6708</v>
      </c>
      <c r="J1627" s="249"/>
      <c r="K1627" s="249">
        <f>SUM(K1621:K1626)</f>
        <v>677.4</v>
      </c>
    </row>
    <row r="1628" spans="1:11" ht="13.8" x14ac:dyDescent="0.25">
      <c r="A1628" s="248" t="s">
        <v>5523</v>
      </c>
      <c r="B1628" s="247"/>
      <c r="C1628" s="247"/>
      <c r="D1628" s="247"/>
      <c r="E1628" s="247"/>
      <c r="F1628" s="247"/>
      <c r="G1628" s="247"/>
      <c r="H1628" s="247"/>
      <c r="I1628" s="247"/>
      <c r="J1628" s="246"/>
      <c r="K1628" s="246"/>
    </row>
    <row r="1629" spans="1:11" ht="13.8" x14ac:dyDescent="0.25">
      <c r="A1629" s="248" t="s">
        <v>5524</v>
      </c>
      <c r="B1629" s="264" t="s">
        <v>11110</v>
      </c>
      <c r="C1629" s="262" t="s">
        <v>6730</v>
      </c>
      <c r="D1629" s="264" t="s">
        <v>6729</v>
      </c>
      <c r="E1629" s="264" t="s">
        <v>6728</v>
      </c>
      <c r="F1629" s="264" t="s">
        <v>6727</v>
      </c>
      <c r="G1629" s="264"/>
      <c r="H1629" s="263" t="s">
        <v>6726</v>
      </c>
      <c r="I1629" s="262" t="s">
        <v>6725</v>
      </c>
      <c r="J1629" s="261" t="s">
        <v>6724</v>
      </c>
      <c r="K1629" s="261" t="s">
        <v>6723</v>
      </c>
    </row>
    <row r="1630" spans="1:11" ht="26.4" x14ac:dyDescent="0.25">
      <c r="A1630" s="248" t="s">
        <v>5525</v>
      </c>
      <c r="B1630" s="247" t="s">
        <v>6721</v>
      </c>
      <c r="C1630" s="260" t="s">
        <v>11109</v>
      </c>
      <c r="D1630" s="247" t="s">
        <v>6711</v>
      </c>
      <c r="E1630" s="247" t="s">
        <v>895</v>
      </c>
      <c r="F1630" s="247">
        <v>8</v>
      </c>
      <c r="G1630" s="247"/>
      <c r="H1630" s="259" t="s">
        <v>6517</v>
      </c>
      <c r="I1630" s="258">
        <v>1</v>
      </c>
      <c r="J1630" s="257"/>
      <c r="K1630" s="257"/>
    </row>
    <row r="1631" spans="1:11" ht="26.4" x14ac:dyDescent="0.25">
      <c r="A1631" s="248" t="s">
        <v>5526</v>
      </c>
      <c r="B1631" s="255" t="s">
        <v>6713</v>
      </c>
      <c r="C1631" s="256" t="s">
        <v>6718</v>
      </c>
      <c r="D1631" s="255" t="s">
        <v>6711</v>
      </c>
      <c r="E1631" s="255" t="s">
        <v>6392</v>
      </c>
      <c r="F1631" s="255" t="s">
        <v>6715</v>
      </c>
      <c r="G1631" s="255"/>
      <c r="H1631" s="254" t="s">
        <v>58</v>
      </c>
      <c r="I1631" s="253">
        <v>1.6279999999999999</v>
      </c>
      <c r="J1631" s="252">
        <v>13.47</v>
      </c>
      <c r="K1631" s="252">
        <f>TRUNC(J1631*I1631,2)</f>
        <v>21.92</v>
      </c>
    </row>
    <row r="1632" spans="1:11" ht="26.4" x14ac:dyDescent="0.25">
      <c r="A1632" s="248" t="s">
        <v>5527</v>
      </c>
      <c r="B1632" s="255" t="s">
        <v>6713</v>
      </c>
      <c r="C1632" s="256" t="s">
        <v>6716</v>
      </c>
      <c r="D1632" s="255" t="s">
        <v>6711</v>
      </c>
      <c r="E1632" s="255" t="s">
        <v>6389</v>
      </c>
      <c r="F1632" s="255" t="s">
        <v>6715</v>
      </c>
      <c r="G1632" s="255"/>
      <c r="H1632" s="254" t="s">
        <v>58</v>
      </c>
      <c r="I1632" s="253">
        <v>1.6279999999999999</v>
      </c>
      <c r="J1632" s="252">
        <v>19.95</v>
      </c>
      <c r="K1632" s="252">
        <f>TRUNC(J1632*I1632,2)</f>
        <v>32.47</v>
      </c>
    </row>
    <row r="1633" spans="1:11" ht="26.4" x14ac:dyDescent="0.25">
      <c r="A1633" s="248" t="s">
        <v>5528</v>
      </c>
      <c r="B1633" s="255" t="s">
        <v>6713</v>
      </c>
      <c r="C1633" s="256" t="s">
        <v>6737</v>
      </c>
      <c r="D1633" s="255" t="s">
        <v>6711</v>
      </c>
      <c r="E1633" s="255" t="s">
        <v>6567</v>
      </c>
      <c r="F1633" s="255" t="s">
        <v>6710</v>
      </c>
      <c r="G1633" s="255"/>
      <c r="H1633" s="254" t="s">
        <v>6413</v>
      </c>
      <c r="I1633" s="253">
        <v>1.88</v>
      </c>
      <c r="J1633" s="252">
        <v>0.41</v>
      </c>
      <c r="K1633" s="252">
        <f>TRUNC(J1633*I1633,2)</f>
        <v>0.77</v>
      </c>
    </row>
    <row r="1634" spans="1:11" ht="26.4" x14ac:dyDescent="0.25">
      <c r="A1634" s="248" t="s">
        <v>5529</v>
      </c>
      <c r="B1634" s="255" t="s">
        <v>6713</v>
      </c>
      <c r="C1634" s="256" t="s">
        <v>11108</v>
      </c>
      <c r="D1634" s="255" t="s">
        <v>6711</v>
      </c>
      <c r="E1634" s="255" t="s">
        <v>11107</v>
      </c>
      <c r="F1634" s="255" t="s">
        <v>6710</v>
      </c>
      <c r="G1634" s="255"/>
      <c r="H1634" s="254" t="s">
        <v>6423</v>
      </c>
      <c r="I1634" s="253">
        <v>1</v>
      </c>
      <c r="J1634" s="252">
        <v>267.99</v>
      </c>
      <c r="K1634" s="252">
        <f>TRUNC(J1634*I1634,2)</f>
        <v>267.99</v>
      </c>
    </row>
    <row r="1635" spans="1:11" ht="13.8" x14ac:dyDescent="0.25">
      <c r="A1635" s="248" t="s">
        <v>5531</v>
      </c>
      <c r="B1635" s="250"/>
      <c r="C1635" s="250"/>
      <c r="D1635" s="250"/>
      <c r="E1635" s="250"/>
      <c r="F1635" s="250"/>
      <c r="G1635" s="251"/>
      <c r="H1635" s="250"/>
      <c r="I1635" s="250" t="s">
        <v>6708</v>
      </c>
      <c r="J1635" s="249"/>
      <c r="K1635" s="249">
        <f>SUM(K1631:K1634)</f>
        <v>323.15000000000003</v>
      </c>
    </row>
    <row r="1636" spans="1:11" ht="13.8" x14ac:dyDescent="0.25">
      <c r="A1636" s="248" t="s">
        <v>5532</v>
      </c>
      <c r="B1636" s="247"/>
      <c r="C1636" s="247"/>
      <c r="D1636" s="247"/>
      <c r="E1636" s="247"/>
      <c r="F1636" s="247"/>
      <c r="G1636" s="247"/>
      <c r="H1636" s="247"/>
      <c r="I1636" s="247"/>
      <c r="J1636" s="246"/>
      <c r="K1636" s="246"/>
    </row>
    <row r="1637" spans="1:11" ht="13.8" x14ac:dyDescent="0.25">
      <c r="A1637" s="248" t="s">
        <v>5533</v>
      </c>
      <c r="B1637" s="264" t="s">
        <v>11106</v>
      </c>
      <c r="C1637" s="262" t="s">
        <v>6730</v>
      </c>
      <c r="D1637" s="264" t="s">
        <v>6729</v>
      </c>
      <c r="E1637" s="264" t="s">
        <v>6728</v>
      </c>
      <c r="F1637" s="264" t="s">
        <v>6727</v>
      </c>
      <c r="G1637" s="264"/>
      <c r="H1637" s="263" t="s">
        <v>6726</v>
      </c>
      <c r="I1637" s="262" t="s">
        <v>6725</v>
      </c>
      <c r="J1637" s="261" t="s">
        <v>6724</v>
      </c>
      <c r="K1637" s="261" t="s">
        <v>6723</v>
      </c>
    </row>
    <row r="1638" spans="1:11" ht="26.4" x14ac:dyDescent="0.25">
      <c r="A1638" s="248" t="s">
        <v>5534</v>
      </c>
      <c r="B1638" s="247" t="s">
        <v>6721</v>
      </c>
      <c r="C1638" s="260" t="s">
        <v>11105</v>
      </c>
      <c r="D1638" s="247" t="s">
        <v>6711</v>
      </c>
      <c r="E1638" s="247" t="s">
        <v>897</v>
      </c>
      <c r="F1638" s="247">
        <v>8</v>
      </c>
      <c r="G1638" s="247"/>
      <c r="H1638" s="259" t="s">
        <v>6423</v>
      </c>
      <c r="I1638" s="258">
        <v>1</v>
      </c>
      <c r="J1638" s="257"/>
      <c r="K1638" s="257"/>
    </row>
    <row r="1639" spans="1:11" ht="26.4" x14ac:dyDescent="0.25">
      <c r="A1639" s="248" t="s">
        <v>5535</v>
      </c>
      <c r="B1639" s="255" t="s">
        <v>6713</v>
      </c>
      <c r="C1639" s="256" t="s">
        <v>6718</v>
      </c>
      <c r="D1639" s="255" t="s">
        <v>6711</v>
      </c>
      <c r="E1639" s="255" t="s">
        <v>6392</v>
      </c>
      <c r="F1639" s="255" t="s">
        <v>6715</v>
      </c>
      <c r="G1639" s="255"/>
      <c r="H1639" s="254" t="s">
        <v>58</v>
      </c>
      <c r="I1639" s="253">
        <v>1.6279999999999999</v>
      </c>
      <c r="J1639" s="252">
        <v>13.47</v>
      </c>
      <c r="K1639" s="252">
        <f>TRUNC(J1639*I1639,2)</f>
        <v>21.92</v>
      </c>
    </row>
    <row r="1640" spans="1:11" ht="26.4" x14ac:dyDescent="0.25">
      <c r="A1640" s="248" t="s">
        <v>5536</v>
      </c>
      <c r="B1640" s="255" t="s">
        <v>6713</v>
      </c>
      <c r="C1640" s="256" t="s">
        <v>6716</v>
      </c>
      <c r="D1640" s="255" t="s">
        <v>6711</v>
      </c>
      <c r="E1640" s="255" t="s">
        <v>6389</v>
      </c>
      <c r="F1640" s="255" t="s">
        <v>6715</v>
      </c>
      <c r="G1640" s="255"/>
      <c r="H1640" s="254" t="s">
        <v>58</v>
      </c>
      <c r="I1640" s="253">
        <v>1.6279999999999999</v>
      </c>
      <c r="J1640" s="252">
        <v>19.95</v>
      </c>
      <c r="K1640" s="252">
        <f>TRUNC(J1640*I1640,2)</f>
        <v>32.47</v>
      </c>
    </row>
    <row r="1641" spans="1:11" ht="26.4" x14ac:dyDescent="0.25">
      <c r="A1641" s="248" t="s">
        <v>5537</v>
      </c>
      <c r="B1641" s="255" t="s">
        <v>6713</v>
      </c>
      <c r="C1641" s="256" t="s">
        <v>6737</v>
      </c>
      <c r="D1641" s="255" t="s">
        <v>6711</v>
      </c>
      <c r="E1641" s="255" t="s">
        <v>6567</v>
      </c>
      <c r="F1641" s="255" t="s">
        <v>6710</v>
      </c>
      <c r="G1641" s="255"/>
      <c r="H1641" s="254" t="s">
        <v>6413</v>
      </c>
      <c r="I1641" s="253">
        <v>1.88</v>
      </c>
      <c r="J1641" s="252">
        <v>0.41</v>
      </c>
      <c r="K1641" s="252">
        <f>TRUNC(J1641*I1641,2)</f>
        <v>0.77</v>
      </c>
    </row>
    <row r="1642" spans="1:11" ht="26.4" x14ac:dyDescent="0.25">
      <c r="A1642" s="248" t="s">
        <v>5538</v>
      </c>
      <c r="B1642" s="255" t="s">
        <v>6713</v>
      </c>
      <c r="C1642" s="256" t="s">
        <v>11104</v>
      </c>
      <c r="D1642" s="255" t="s">
        <v>6711</v>
      </c>
      <c r="E1642" s="255" t="s">
        <v>11103</v>
      </c>
      <c r="F1642" s="255" t="s">
        <v>6710</v>
      </c>
      <c r="G1642" s="255"/>
      <c r="H1642" s="254" t="s">
        <v>6423</v>
      </c>
      <c r="I1642" s="253">
        <v>1</v>
      </c>
      <c r="J1642" s="252">
        <v>374.63</v>
      </c>
      <c r="K1642" s="252">
        <f>TRUNC(J1642*I1642,2)</f>
        <v>374.63</v>
      </c>
    </row>
    <row r="1643" spans="1:11" ht="13.8" x14ac:dyDescent="0.25">
      <c r="A1643" s="248" t="s">
        <v>5540</v>
      </c>
      <c r="B1643" s="250"/>
      <c r="C1643" s="250"/>
      <c r="D1643" s="250"/>
      <c r="E1643" s="250"/>
      <c r="F1643" s="250"/>
      <c r="G1643" s="251"/>
      <c r="H1643" s="250"/>
      <c r="I1643" s="250" t="s">
        <v>6708</v>
      </c>
      <c r="J1643" s="249"/>
      <c r="K1643" s="249">
        <f>SUM(K1639:K1642)</f>
        <v>429.79</v>
      </c>
    </row>
    <row r="1644" spans="1:11" ht="13.8" x14ac:dyDescent="0.25">
      <c r="A1644" s="248" t="s">
        <v>5541</v>
      </c>
      <c r="B1644" s="247"/>
      <c r="C1644" s="247"/>
      <c r="D1644" s="247"/>
      <c r="E1644" s="247"/>
      <c r="F1644" s="247"/>
      <c r="G1644" s="247"/>
      <c r="H1644" s="247"/>
      <c r="I1644" s="247"/>
      <c r="J1644" s="246"/>
      <c r="K1644" s="246"/>
    </row>
    <row r="1645" spans="1:11" ht="13.8" x14ac:dyDescent="0.25">
      <c r="A1645" s="248" t="s">
        <v>5542</v>
      </c>
      <c r="B1645" s="264" t="s">
        <v>11102</v>
      </c>
      <c r="C1645" s="262" t="s">
        <v>6730</v>
      </c>
      <c r="D1645" s="264" t="s">
        <v>6729</v>
      </c>
      <c r="E1645" s="264" t="s">
        <v>6728</v>
      </c>
      <c r="F1645" s="264" t="s">
        <v>6727</v>
      </c>
      <c r="G1645" s="264"/>
      <c r="H1645" s="263" t="s">
        <v>6726</v>
      </c>
      <c r="I1645" s="262" t="s">
        <v>6725</v>
      </c>
      <c r="J1645" s="261" t="s">
        <v>6724</v>
      </c>
      <c r="K1645" s="261" t="s">
        <v>6723</v>
      </c>
    </row>
    <row r="1646" spans="1:11" ht="26.4" x14ac:dyDescent="0.25">
      <c r="A1646" s="248" t="s">
        <v>5543</v>
      </c>
      <c r="B1646" s="247" t="s">
        <v>6721</v>
      </c>
      <c r="C1646" s="260" t="s">
        <v>11101</v>
      </c>
      <c r="D1646" s="247" t="s">
        <v>6711</v>
      </c>
      <c r="E1646" s="247" t="s">
        <v>899</v>
      </c>
      <c r="F1646" s="247">
        <v>8</v>
      </c>
      <c r="G1646" s="247"/>
      <c r="H1646" s="259" t="s">
        <v>6517</v>
      </c>
      <c r="I1646" s="258">
        <v>1</v>
      </c>
      <c r="J1646" s="257"/>
      <c r="K1646" s="257"/>
    </row>
    <row r="1647" spans="1:11" ht="26.4" x14ac:dyDescent="0.25">
      <c r="A1647" s="248" t="s">
        <v>5544</v>
      </c>
      <c r="B1647" s="255" t="s">
        <v>6713</v>
      </c>
      <c r="C1647" s="256" t="s">
        <v>6718</v>
      </c>
      <c r="D1647" s="255" t="s">
        <v>6711</v>
      </c>
      <c r="E1647" s="255" t="s">
        <v>6392</v>
      </c>
      <c r="F1647" s="255" t="s">
        <v>6715</v>
      </c>
      <c r="G1647" s="255"/>
      <c r="H1647" s="254" t="s">
        <v>58</v>
      </c>
      <c r="I1647" s="253">
        <v>0.32</v>
      </c>
      <c r="J1647" s="252">
        <v>13.47</v>
      </c>
      <c r="K1647" s="252">
        <f>TRUNC(J1647*I1647,2)</f>
        <v>4.3099999999999996</v>
      </c>
    </row>
    <row r="1648" spans="1:11" ht="26.4" x14ac:dyDescent="0.25">
      <c r="A1648" s="248" t="s">
        <v>5545</v>
      </c>
      <c r="B1648" s="255" t="s">
        <v>6713</v>
      </c>
      <c r="C1648" s="256" t="s">
        <v>6716</v>
      </c>
      <c r="D1648" s="255" t="s">
        <v>6711</v>
      </c>
      <c r="E1648" s="255" t="s">
        <v>6389</v>
      </c>
      <c r="F1648" s="255" t="s">
        <v>6715</v>
      </c>
      <c r="G1648" s="255"/>
      <c r="H1648" s="254" t="s">
        <v>58</v>
      </c>
      <c r="I1648" s="253">
        <v>0.32053333333333323</v>
      </c>
      <c r="J1648" s="252">
        <v>19.95</v>
      </c>
      <c r="K1648" s="252">
        <f>TRUNC(J1648*I1648,2)</f>
        <v>6.39</v>
      </c>
    </row>
    <row r="1649" spans="1:11" ht="26.4" x14ac:dyDescent="0.25">
      <c r="A1649" s="248" t="s">
        <v>5546</v>
      </c>
      <c r="B1649" s="255" t="s">
        <v>6713</v>
      </c>
      <c r="C1649" s="256" t="s">
        <v>11100</v>
      </c>
      <c r="D1649" s="255" t="s">
        <v>6711</v>
      </c>
      <c r="E1649" s="255" t="s">
        <v>11099</v>
      </c>
      <c r="F1649" s="255" t="s">
        <v>6710</v>
      </c>
      <c r="G1649" s="255"/>
      <c r="H1649" s="254" t="s">
        <v>6423</v>
      </c>
      <c r="I1649" s="253">
        <v>1</v>
      </c>
      <c r="J1649" s="252">
        <v>9.59</v>
      </c>
      <c r="K1649" s="252">
        <f>TRUNC(J1649*I1649,2)</f>
        <v>9.59</v>
      </c>
    </row>
    <row r="1650" spans="1:11" ht="13.8" x14ac:dyDescent="0.25">
      <c r="A1650" s="248" t="s">
        <v>5548</v>
      </c>
      <c r="B1650" s="250"/>
      <c r="C1650" s="250"/>
      <c r="D1650" s="250"/>
      <c r="E1650" s="250"/>
      <c r="F1650" s="250"/>
      <c r="G1650" s="251"/>
      <c r="H1650" s="250"/>
      <c r="I1650" s="250" t="s">
        <v>6708</v>
      </c>
      <c r="J1650" s="249"/>
      <c r="K1650" s="249">
        <f>SUM(K1647:K1649)</f>
        <v>20.29</v>
      </c>
    </row>
    <row r="1651" spans="1:11" ht="13.8" x14ac:dyDescent="0.25">
      <c r="A1651" s="248" t="s">
        <v>5549</v>
      </c>
      <c r="B1651" s="247"/>
      <c r="C1651" s="247"/>
      <c r="D1651" s="247"/>
      <c r="E1651" s="247"/>
      <c r="F1651" s="247"/>
      <c r="G1651" s="247"/>
      <c r="H1651" s="247"/>
      <c r="I1651" s="247"/>
      <c r="J1651" s="246"/>
      <c r="K1651" s="246"/>
    </row>
    <row r="1652" spans="1:11" ht="13.8" x14ac:dyDescent="0.25">
      <c r="A1652" s="248" t="s">
        <v>5550</v>
      </c>
      <c r="B1652" s="264" t="s">
        <v>11098</v>
      </c>
      <c r="C1652" s="262" t="s">
        <v>6730</v>
      </c>
      <c r="D1652" s="264" t="s">
        <v>6729</v>
      </c>
      <c r="E1652" s="264" t="s">
        <v>6728</v>
      </c>
      <c r="F1652" s="264" t="s">
        <v>6727</v>
      </c>
      <c r="G1652" s="264"/>
      <c r="H1652" s="263" t="s">
        <v>6726</v>
      </c>
      <c r="I1652" s="262" t="s">
        <v>6725</v>
      </c>
      <c r="J1652" s="261" t="s">
        <v>6724</v>
      </c>
      <c r="K1652" s="261" t="s">
        <v>6723</v>
      </c>
    </row>
    <row r="1653" spans="1:11" ht="26.4" x14ac:dyDescent="0.25">
      <c r="A1653" s="248" t="s">
        <v>5551</v>
      </c>
      <c r="B1653" s="247" t="s">
        <v>6721</v>
      </c>
      <c r="C1653" s="260" t="s">
        <v>11097</v>
      </c>
      <c r="D1653" s="247" t="s">
        <v>6711</v>
      </c>
      <c r="E1653" s="247" t="s">
        <v>901</v>
      </c>
      <c r="F1653" s="247">
        <v>8</v>
      </c>
      <c r="G1653" s="247"/>
      <c r="H1653" s="259" t="s">
        <v>6517</v>
      </c>
      <c r="I1653" s="258">
        <v>1</v>
      </c>
      <c r="J1653" s="257"/>
      <c r="K1653" s="257"/>
    </row>
    <row r="1654" spans="1:11" ht="26.4" x14ac:dyDescent="0.25">
      <c r="A1654" s="248" t="s">
        <v>5552</v>
      </c>
      <c r="B1654" s="255" t="s">
        <v>6713</v>
      </c>
      <c r="C1654" s="256" t="s">
        <v>6718</v>
      </c>
      <c r="D1654" s="255" t="s">
        <v>6711</v>
      </c>
      <c r="E1654" s="255" t="s">
        <v>6392</v>
      </c>
      <c r="F1654" s="255" t="s">
        <v>6715</v>
      </c>
      <c r="G1654" s="255"/>
      <c r="H1654" s="254" t="s">
        <v>58</v>
      </c>
      <c r="I1654" s="253">
        <v>0.14000000000000001</v>
      </c>
      <c r="J1654" s="252">
        <v>13.47</v>
      </c>
      <c r="K1654" s="252">
        <f>TRUNC(J1654*I1654,2)</f>
        <v>1.88</v>
      </c>
    </row>
    <row r="1655" spans="1:11" ht="26.4" x14ac:dyDescent="0.25">
      <c r="A1655" s="248" t="s">
        <v>5553</v>
      </c>
      <c r="B1655" s="255" t="s">
        <v>6713</v>
      </c>
      <c r="C1655" s="256" t="s">
        <v>6716</v>
      </c>
      <c r="D1655" s="255" t="s">
        <v>6711</v>
      </c>
      <c r="E1655" s="255" t="s">
        <v>6389</v>
      </c>
      <c r="F1655" s="255" t="s">
        <v>6715</v>
      </c>
      <c r="G1655" s="255"/>
      <c r="H1655" s="254" t="s">
        <v>58</v>
      </c>
      <c r="I1655" s="253">
        <v>0.14000000000000001</v>
      </c>
      <c r="J1655" s="252">
        <v>19.95</v>
      </c>
      <c r="K1655" s="252">
        <f>TRUNC(J1655*I1655,2)</f>
        <v>2.79</v>
      </c>
    </row>
    <row r="1656" spans="1:11" ht="26.4" x14ac:dyDescent="0.25">
      <c r="A1656" s="248" t="s">
        <v>5554</v>
      </c>
      <c r="B1656" s="255" t="s">
        <v>6713</v>
      </c>
      <c r="C1656" s="256" t="s">
        <v>11096</v>
      </c>
      <c r="D1656" s="255" t="s">
        <v>6711</v>
      </c>
      <c r="E1656" s="255" t="s">
        <v>11095</v>
      </c>
      <c r="F1656" s="255" t="s">
        <v>6710</v>
      </c>
      <c r="G1656" s="255"/>
      <c r="H1656" s="254" t="s">
        <v>6423</v>
      </c>
      <c r="I1656" s="253">
        <v>1</v>
      </c>
      <c r="J1656" s="252">
        <v>9.18</v>
      </c>
      <c r="K1656" s="252">
        <f>TRUNC(J1656*I1656,2)</f>
        <v>9.18</v>
      </c>
    </row>
    <row r="1657" spans="1:11" ht="26.4" x14ac:dyDescent="0.25">
      <c r="A1657" s="248" t="s">
        <v>5555</v>
      </c>
      <c r="B1657" s="255" t="s">
        <v>6713</v>
      </c>
      <c r="C1657" s="256" t="s">
        <v>11094</v>
      </c>
      <c r="D1657" s="255" t="s">
        <v>6711</v>
      </c>
      <c r="E1657" s="255" t="s">
        <v>11093</v>
      </c>
      <c r="F1657" s="255" t="s">
        <v>6710</v>
      </c>
      <c r="G1657" s="255"/>
      <c r="H1657" s="254" t="s">
        <v>6423</v>
      </c>
      <c r="I1657" s="253">
        <v>1</v>
      </c>
      <c r="J1657" s="252">
        <v>28.23</v>
      </c>
      <c r="K1657" s="252">
        <f>TRUNC(J1657*I1657,2)</f>
        <v>28.23</v>
      </c>
    </row>
    <row r="1658" spans="1:11" ht="13.8" x14ac:dyDescent="0.25">
      <c r="A1658" s="248" t="s">
        <v>5557</v>
      </c>
      <c r="B1658" s="250"/>
      <c r="C1658" s="250"/>
      <c r="D1658" s="250"/>
      <c r="E1658" s="250"/>
      <c r="F1658" s="250"/>
      <c r="G1658" s="251"/>
      <c r="H1658" s="250"/>
      <c r="I1658" s="250" t="s">
        <v>6708</v>
      </c>
      <c r="J1658" s="249"/>
      <c r="K1658" s="249">
        <f>SUM(K1654:K1657)</f>
        <v>42.08</v>
      </c>
    </row>
    <row r="1659" spans="1:11" ht="13.8" x14ac:dyDescent="0.25">
      <c r="A1659" s="248" t="s">
        <v>5558</v>
      </c>
      <c r="B1659" s="247"/>
      <c r="C1659" s="247"/>
      <c r="D1659" s="247"/>
      <c r="E1659" s="247"/>
      <c r="F1659" s="247"/>
      <c r="G1659" s="247"/>
      <c r="H1659" s="247"/>
      <c r="I1659" s="247"/>
      <c r="J1659" s="246"/>
      <c r="K1659" s="246"/>
    </row>
    <row r="1660" spans="1:11" ht="13.8" x14ac:dyDescent="0.25">
      <c r="A1660" s="248" t="s">
        <v>5559</v>
      </c>
      <c r="B1660" s="264" t="s">
        <v>11092</v>
      </c>
      <c r="C1660" s="262" t="s">
        <v>6730</v>
      </c>
      <c r="D1660" s="264" t="s">
        <v>6729</v>
      </c>
      <c r="E1660" s="264" t="s">
        <v>6728</v>
      </c>
      <c r="F1660" s="264" t="s">
        <v>6727</v>
      </c>
      <c r="G1660" s="264"/>
      <c r="H1660" s="263" t="s">
        <v>6726</v>
      </c>
      <c r="I1660" s="262" t="s">
        <v>6725</v>
      </c>
      <c r="J1660" s="261" t="s">
        <v>6724</v>
      </c>
      <c r="K1660" s="261" t="s">
        <v>6723</v>
      </c>
    </row>
    <row r="1661" spans="1:11" ht="26.4" x14ac:dyDescent="0.25">
      <c r="A1661" s="248" t="s">
        <v>5560</v>
      </c>
      <c r="B1661" s="247" t="s">
        <v>6721</v>
      </c>
      <c r="C1661" s="260" t="s">
        <v>11091</v>
      </c>
      <c r="D1661" s="247" t="s">
        <v>6711</v>
      </c>
      <c r="E1661" s="247" t="s">
        <v>903</v>
      </c>
      <c r="F1661" s="247">
        <v>8</v>
      </c>
      <c r="G1661" s="247"/>
      <c r="H1661" s="259" t="s">
        <v>6517</v>
      </c>
      <c r="I1661" s="258">
        <v>1</v>
      </c>
      <c r="J1661" s="257"/>
      <c r="K1661" s="257"/>
    </row>
    <row r="1662" spans="1:11" ht="26.4" x14ac:dyDescent="0.25">
      <c r="A1662" s="248" t="s">
        <v>5561</v>
      </c>
      <c r="B1662" s="255" t="s">
        <v>6713</v>
      </c>
      <c r="C1662" s="256" t="s">
        <v>6718</v>
      </c>
      <c r="D1662" s="255" t="s">
        <v>6711</v>
      </c>
      <c r="E1662" s="255" t="s">
        <v>6392</v>
      </c>
      <c r="F1662" s="255" t="s">
        <v>6715</v>
      </c>
      <c r="G1662" s="255"/>
      <c r="H1662" s="254" t="s">
        <v>58</v>
      </c>
      <c r="I1662" s="253">
        <v>0.15</v>
      </c>
      <c r="J1662" s="252">
        <v>13.47</v>
      </c>
      <c r="K1662" s="252">
        <f>TRUNC(J1662*I1662,2)</f>
        <v>2.02</v>
      </c>
    </row>
    <row r="1663" spans="1:11" ht="26.4" x14ac:dyDescent="0.25">
      <c r="A1663" s="248" t="s">
        <v>5562</v>
      </c>
      <c r="B1663" s="255" t="s">
        <v>6713</v>
      </c>
      <c r="C1663" s="256" t="s">
        <v>6716</v>
      </c>
      <c r="D1663" s="255" t="s">
        <v>6711</v>
      </c>
      <c r="E1663" s="255" t="s">
        <v>6389</v>
      </c>
      <c r="F1663" s="255" t="s">
        <v>6715</v>
      </c>
      <c r="G1663" s="255"/>
      <c r="H1663" s="254" t="s">
        <v>58</v>
      </c>
      <c r="I1663" s="253">
        <v>0.15</v>
      </c>
      <c r="J1663" s="252">
        <v>19.95</v>
      </c>
      <c r="K1663" s="252">
        <f>TRUNC(J1663*I1663,2)</f>
        <v>2.99</v>
      </c>
    </row>
    <row r="1664" spans="1:11" ht="26.4" x14ac:dyDescent="0.25">
      <c r="A1664" s="248" t="s">
        <v>5563</v>
      </c>
      <c r="B1664" s="255" t="s">
        <v>6713</v>
      </c>
      <c r="C1664" s="256" t="s">
        <v>11090</v>
      </c>
      <c r="D1664" s="255" t="s">
        <v>6711</v>
      </c>
      <c r="E1664" s="255" t="s">
        <v>903</v>
      </c>
      <c r="F1664" s="255" t="s">
        <v>6710</v>
      </c>
      <c r="G1664" s="255"/>
      <c r="H1664" s="254" t="s">
        <v>6423</v>
      </c>
      <c r="I1664" s="253">
        <v>1</v>
      </c>
      <c r="J1664" s="252">
        <v>11.69</v>
      </c>
      <c r="K1664" s="252">
        <f>TRUNC(J1664*I1664,2)</f>
        <v>11.69</v>
      </c>
    </row>
    <row r="1665" spans="1:11" ht="13.8" x14ac:dyDescent="0.25">
      <c r="A1665" s="248" t="s">
        <v>5565</v>
      </c>
      <c r="B1665" s="250"/>
      <c r="C1665" s="250"/>
      <c r="D1665" s="250"/>
      <c r="E1665" s="250"/>
      <c r="F1665" s="250"/>
      <c r="G1665" s="251"/>
      <c r="H1665" s="250"/>
      <c r="I1665" s="250" t="s">
        <v>6708</v>
      </c>
      <c r="J1665" s="249"/>
      <c r="K1665" s="249">
        <f>SUM(K1662:K1664)</f>
        <v>16.7</v>
      </c>
    </row>
    <row r="1666" spans="1:11" ht="13.8" x14ac:dyDescent="0.25">
      <c r="A1666" s="248" t="s">
        <v>5566</v>
      </c>
      <c r="B1666" s="247"/>
      <c r="C1666" s="247"/>
      <c r="D1666" s="247"/>
      <c r="E1666" s="247"/>
      <c r="F1666" s="247"/>
      <c r="G1666" s="247"/>
      <c r="H1666" s="247"/>
      <c r="I1666" s="247"/>
      <c r="J1666" s="246"/>
      <c r="K1666" s="246"/>
    </row>
    <row r="1667" spans="1:11" ht="13.8" x14ac:dyDescent="0.25">
      <c r="A1667" s="248" t="s">
        <v>5567</v>
      </c>
      <c r="B1667" s="264" t="s">
        <v>11089</v>
      </c>
      <c r="C1667" s="262" t="s">
        <v>6730</v>
      </c>
      <c r="D1667" s="264" t="s">
        <v>6729</v>
      </c>
      <c r="E1667" s="264" t="s">
        <v>6728</v>
      </c>
      <c r="F1667" s="264" t="s">
        <v>6727</v>
      </c>
      <c r="G1667" s="264"/>
      <c r="H1667" s="263" t="s">
        <v>6726</v>
      </c>
      <c r="I1667" s="262" t="s">
        <v>6725</v>
      </c>
      <c r="J1667" s="261" t="s">
        <v>6724</v>
      </c>
      <c r="K1667" s="261" t="s">
        <v>6723</v>
      </c>
    </row>
    <row r="1668" spans="1:11" ht="26.4" x14ac:dyDescent="0.25">
      <c r="A1668" s="248" t="s">
        <v>5568</v>
      </c>
      <c r="B1668" s="247" t="s">
        <v>6721</v>
      </c>
      <c r="C1668" s="260" t="s">
        <v>11088</v>
      </c>
      <c r="D1668" s="247" t="s">
        <v>6711</v>
      </c>
      <c r="E1668" s="247" t="s">
        <v>905</v>
      </c>
      <c r="F1668" s="247">
        <v>8</v>
      </c>
      <c r="G1668" s="247"/>
      <c r="H1668" s="259" t="s">
        <v>906</v>
      </c>
      <c r="I1668" s="258">
        <v>1</v>
      </c>
      <c r="J1668" s="257"/>
      <c r="K1668" s="257"/>
    </row>
    <row r="1669" spans="1:11" ht="26.4" x14ac:dyDescent="0.25">
      <c r="A1669" s="248" t="s">
        <v>5569</v>
      </c>
      <c r="B1669" s="255" t="s">
        <v>6713</v>
      </c>
      <c r="C1669" s="256" t="s">
        <v>6718</v>
      </c>
      <c r="D1669" s="255" t="s">
        <v>6711</v>
      </c>
      <c r="E1669" s="255" t="s">
        <v>6392</v>
      </c>
      <c r="F1669" s="255" t="s">
        <v>6715</v>
      </c>
      <c r="G1669" s="255"/>
      <c r="H1669" s="254" t="s">
        <v>58</v>
      </c>
      <c r="I1669" s="253">
        <v>0.2</v>
      </c>
      <c r="J1669" s="252">
        <v>13.47</v>
      </c>
      <c r="K1669" s="252">
        <f>TRUNC(J1669*I1669,2)</f>
        <v>2.69</v>
      </c>
    </row>
    <row r="1670" spans="1:11" ht="26.4" x14ac:dyDescent="0.25">
      <c r="A1670" s="248" t="s">
        <v>5570</v>
      </c>
      <c r="B1670" s="255" t="s">
        <v>6713</v>
      </c>
      <c r="C1670" s="256" t="s">
        <v>6716</v>
      </c>
      <c r="D1670" s="255" t="s">
        <v>6711</v>
      </c>
      <c r="E1670" s="255" t="s">
        <v>6389</v>
      </c>
      <c r="F1670" s="255" t="s">
        <v>6715</v>
      </c>
      <c r="G1670" s="255"/>
      <c r="H1670" s="254" t="s">
        <v>58</v>
      </c>
      <c r="I1670" s="253">
        <v>0.2</v>
      </c>
      <c r="J1670" s="252">
        <v>19.95</v>
      </c>
      <c r="K1670" s="252">
        <f>TRUNC(J1670*I1670,2)</f>
        <v>3.99</v>
      </c>
    </row>
    <row r="1671" spans="1:11" ht="26.4" x14ac:dyDescent="0.25">
      <c r="A1671" s="248" t="s">
        <v>5571</v>
      </c>
      <c r="B1671" s="255" t="s">
        <v>6713</v>
      </c>
      <c r="C1671" s="256" t="s">
        <v>11087</v>
      </c>
      <c r="D1671" s="255" t="s">
        <v>6711</v>
      </c>
      <c r="E1671" s="255" t="s">
        <v>11086</v>
      </c>
      <c r="F1671" s="255" t="s">
        <v>6710</v>
      </c>
      <c r="G1671" s="255"/>
      <c r="H1671" s="254" t="s">
        <v>6423</v>
      </c>
      <c r="I1671" s="253">
        <v>1</v>
      </c>
      <c r="J1671" s="252">
        <v>5.3</v>
      </c>
      <c r="K1671" s="252">
        <f>TRUNC(J1671*I1671,2)</f>
        <v>5.3</v>
      </c>
    </row>
    <row r="1672" spans="1:11" ht="13.8" x14ac:dyDescent="0.25">
      <c r="A1672" s="248" t="s">
        <v>5573</v>
      </c>
      <c r="B1672" s="250"/>
      <c r="C1672" s="250"/>
      <c r="D1672" s="250"/>
      <c r="E1672" s="250"/>
      <c r="F1672" s="250"/>
      <c r="G1672" s="251"/>
      <c r="H1672" s="250"/>
      <c r="I1672" s="250" t="s">
        <v>6708</v>
      </c>
      <c r="J1672" s="249"/>
      <c r="K1672" s="249">
        <f>SUM(K1669:K1671)</f>
        <v>11.98</v>
      </c>
    </row>
    <row r="1673" spans="1:11" ht="13.8" x14ac:dyDescent="0.25">
      <c r="A1673" s="248" t="s">
        <v>5574</v>
      </c>
      <c r="B1673" s="247"/>
      <c r="C1673" s="247"/>
      <c r="D1673" s="247"/>
      <c r="E1673" s="247"/>
      <c r="F1673" s="247"/>
      <c r="G1673" s="247"/>
      <c r="H1673" s="247"/>
      <c r="I1673" s="247"/>
      <c r="J1673" s="246"/>
      <c r="K1673" s="246"/>
    </row>
    <row r="1674" spans="1:11" ht="13.8" x14ac:dyDescent="0.25">
      <c r="A1674" s="248" t="s">
        <v>5575</v>
      </c>
      <c r="B1674" s="264" t="s">
        <v>11085</v>
      </c>
      <c r="C1674" s="262" t="s">
        <v>6730</v>
      </c>
      <c r="D1674" s="264" t="s">
        <v>6729</v>
      </c>
      <c r="E1674" s="264" t="s">
        <v>6728</v>
      </c>
      <c r="F1674" s="264" t="s">
        <v>6727</v>
      </c>
      <c r="G1674" s="264"/>
      <c r="H1674" s="263" t="s">
        <v>6726</v>
      </c>
      <c r="I1674" s="262" t="s">
        <v>6725</v>
      </c>
      <c r="J1674" s="261" t="s">
        <v>6724</v>
      </c>
      <c r="K1674" s="261" t="s">
        <v>6723</v>
      </c>
    </row>
    <row r="1675" spans="1:11" ht="39.6" x14ac:dyDescent="0.25">
      <c r="A1675" s="248" t="s">
        <v>5576</v>
      </c>
      <c r="B1675" s="247" t="s">
        <v>6721</v>
      </c>
      <c r="C1675" s="260" t="s">
        <v>11084</v>
      </c>
      <c r="D1675" s="247" t="s">
        <v>6711</v>
      </c>
      <c r="E1675" s="247" t="s">
        <v>11083</v>
      </c>
      <c r="F1675" s="247">
        <v>8</v>
      </c>
      <c r="G1675" s="247"/>
      <c r="H1675" s="259" t="s">
        <v>6517</v>
      </c>
      <c r="I1675" s="258">
        <v>1</v>
      </c>
      <c r="J1675" s="257"/>
      <c r="K1675" s="257"/>
    </row>
    <row r="1676" spans="1:11" ht="26.4" x14ac:dyDescent="0.25">
      <c r="A1676" s="248" t="s">
        <v>5577</v>
      </c>
      <c r="B1676" s="255" t="s">
        <v>6713</v>
      </c>
      <c r="C1676" s="256" t="s">
        <v>6718</v>
      </c>
      <c r="D1676" s="255" t="s">
        <v>6711</v>
      </c>
      <c r="E1676" s="255" t="s">
        <v>6392</v>
      </c>
      <c r="F1676" s="255" t="s">
        <v>6715</v>
      </c>
      <c r="G1676" s="255"/>
      <c r="H1676" s="254" t="s">
        <v>58</v>
      </c>
      <c r="I1676" s="253">
        <v>0.15</v>
      </c>
      <c r="J1676" s="252">
        <v>13.47</v>
      </c>
      <c r="K1676" s="252">
        <f>TRUNC(J1676*I1676,2)</f>
        <v>2.02</v>
      </c>
    </row>
    <row r="1677" spans="1:11" ht="26.4" x14ac:dyDescent="0.25">
      <c r="A1677" s="248" t="s">
        <v>5578</v>
      </c>
      <c r="B1677" s="255" t="s">
        <v>6713</v>
      </c>
      <c r="C1677" s="256" t="s">
        <v>6716</v>
      </c>
      <c r="D1677" s="255" t="s">
        <v>6711</v>
      </c>
      <c r="E1677" s="255" t="s">
        <v>6389</v>
      </c>
      <c r="F1677" s="255" t="s">
        <v>6715</v>
      </c>
      <c r="G1677" s="255"/>
      <c r="H1677" s="254" t="s">
        <v>58</v>
      </c>
      <c r="I1677" s="253">
        <v>0.15050000000000094</v>
      </c>
      <c r="J1677" s="252">
        <v>19.95</v>
      </c>
      <c r="K1677" s="252">
        <f>TRUNC(J1677*I1677,2)</f>
        <v>3</v>
      </c>
    </row>
    <row r="1678" spans="1:11" ht="39.6" x14ac:dyDescent="0.25">
      <c r="A1678" s="248" t="s">
        <v>5579</v>
      </c>
      <c r="B1678" s="255" t="s">
        <v>6713</v>
      </c>
      <c r="C1678" s="256" t="s">
        <v>11082</v>
      </c>
      <c r="D1678" s="255" t="s">
        <v>6711</v>
      </c>
      <c r="E1678" s="255" t="s">
        <v>11081</v>
      </c>
      <c r="F1678" s="255" t="s">
        <v>6710</v>
      </c>
      <c r="G1678" s="255"/>
      <c r="H1678" s="254" t="s">
        <v>6423</v>
      </c>
      <c r="I1678" s="253">
        <v>1</v>
      </c>
      <c r="J1678" s="252">
        <v>143.97</v>
      </c>
      <c r="K1678" s="252">
        <f>TRUNC(J1678*I1678,2)</f>
        <v>143.97</v>
      </c>
    </row>
    <row r="1679" spans="1:11" ht="13.8" x14ac:dyDescent="0.25">
      <c r="A1679" s="248" t="s">
        <v>5581</v>
      </c>
      <c r="B1679" s="250"/>
      <c r="C1679" s="250"/>
      <c r="D1679" s="250"/>
      <c r="E1679" s="250"/>
      <c r="F1679" s="250"/>
      <c r="G1679" s="251"/>
      <c r="H1679" s="250"/>
      <c r="I1679" s="250" t="s">
        <v>6708</v>
      </c>
      <c r="J1679" s="249"/>
      <c r="K1679" s="249">
        <f>SUM(K1676:K1678)</f>
        <v>148.99</v>
      </c>
    </row>
    <row r="1680" spans="1:11" ht="13.8" x14ac:dyDescent="0.25">
      <c r="A1680" s="248" t="s">
        <v>5582</v>
      </c>
      <c r="B1680" s="247"/>
      <c r="C1680" s="247"/>
      <c r="D1680" s="247"/>
      <c r="E1680" s="247"/>
      <c r="F1680" s="247"/>
      <c r="G1680" s="247"/>
      <c r="H1680" s="247"/>
      <c r="I1680" s="247"/>
      <c r="J1680" s="246"/>
      <c r="K1680" s="246"/>
    </row>
    <row r="1681" spans="1:11" ht="41.4" x14ac:dyDescent="0.25">
      <c r="A1681" s="248" t="s">
        <v>5583</v>
      </c>
      <c r="B1681" s="264" t="s">
        <v>11080</v>
      </c>
      <c r="C1681" s="262" t="s">
        <v>6730</v>
      </c>
      <c r="D1681" s="264" t="s">
        <v>6729</v>
      </c>
      <c r="E1681" s="264" t="s">
        <v>6728</v>
      </c>
      <c r="F1681" s="264" t="s">
        <v>6727</v>
      </c>
      <c r="G1681" s="264"/>
      <c r="H1681" s="263" t="s">
        <v>6726</v>
      </c>
      <c r="I1681" s="262" t="s">
        <v>6725</v>
      </c>
      <c r="J1681" s="261" t="s">
        <v>6724</v>
      </c>
      <c r="K1681" s="261" t="s">
        <v>6723</v>
      </c>
    </row>
    <row r="1682" spans="1:11" ht="26.4" x14ac:dyDescent="0.25">
      <c r="A1682" s="248" t="s">
        <v>5584</v>
      </c>
      <c r="B1682" s="247" t="s">
        <v>6721</v>
      </c>
      <c r="C1682" s="260" t="s">
        <v>11079</v>
      </c>
      <c r="D1682" s="247" t="s">
        <v>6711</v>
      </c>
      <c r="E1682" s="247" t="s">
        <v>909</v>
      </c>
      <c r="F1682" s="247">
        <v>8</v>
      </c>
      <c r="G1682" s="247"/>
      <c r="H1682" s="259" t="s">
        <v>6517</v>
      </c>
      <c r="I1682" s="258">
        <v>1</v>
      </c>
      <c r="J1682" s="257"/>
      <c r="K1682" s="257"/>
    </row>
    <row r="1683" spans="1:11" ht="26.4" x14ac:dyDescent="0.25">
      <c r="A1683" s="248" t="s">
        <v>5585</v>
      </c>
      <c r="B1683" s="255" t="s">
        <v>6713</v>
      </c>
      <c r="C1683" s="256" t="s">
        <v>6718</v>
      </c>
      <c r="D1683" s="255" t="s">
        <v>6711</v>
      </c>
      <c r="E1683" s="255" t="s">
        <v>6392</v>
      </c>
      <c r="F1683" s="255" t="s">
        <v>6715</v>
      </c>
      <c r="G1683" s="255"/>
      <c r="H1683" s="254" t="s">
        <v>58</v>
      </c>
      <c r="I1683" s="253">
        <v>0.35</v>
      </c>
      <c r="J1683" s="252">
        <v>13.47</v>
      </c>
      <c r="K1683" s="252">
        <f>TRUNC(J1683*I1683,2)</f>
        <v>4.71</v>
      </c>
    </row>
    <row r="1684" spans="1:11" ht="26.4" x14ac:dyDescent="0.25">
      <c r="A1684" s="248" t="s">
        <v>5586</v>
      </c>
      <c r="B1684" s="255" t="s">
        <v>6713</v>
      </c>
      <c r="C1684" s="256" t="s">
        <v>6716</v>
      </c>
      <c r="D1684" s="255" t="s">
        <v>6711</v>
      </c>
      <c r="E1684" s="255" t="s">
        <v>6389</v>
      </c>
      <c r="F1684" s="255" t="s">
        <v>6715</v>
      </c>
      <c r="G1684" s="255"/>
      <c r="H1684" s="254" t="s">
        <v>58</v>
      </c>
      <c r="I1684" s="253">
        <v>0.35050000000000026</v>
      </c>
      <c r="J1684" s="252">
        <v>19.95</v>
      </c>
      <c r="K1684" s="252">
        <f>TRUNC(J1684*I1684,2)</f>
        <v>6.99</v>
      </c>
    </row>
    <row r="1685" spans="1:11" ht="26.4" x14ac:dyDescent="0.25">
      <c r="A1685" s="248" t="s">
        <v>5587</v>
      </c>
      <c r="B1685" s="255" t="s">
        <v>6713</v>
      </c>
      <c r="C1685" s="256" t="s">
        <v>11078</v>
      </c>
      <c r="D1685" s="255" t="s">
        <v>6711</v>
      </c>
      <c r="E1685" s="255" t="s">
        <v>11077</v>
      </c>
      <c r="F1685" s="255" t="s">
        <v>6710</v>
      </c>
      <c r="G1685" s="255"/>
      <c r="H1685" s="254" t="s">
        <v>6423</v>
      </c>
      <c r="I1685" s="253">
        <v>1</v>
      </c>
      <c r="J1685" s="252">
        <v>37.33</v>
      </c>
      <c r="K1685" s="252">
        <f>TRUNC(J1685*I1685,2)</f>
        <v>37.33</v>
      </c>
    </row>
    <row r="1686" spans="1:11" ht="13.8" x14ac:dyDescent="0.25">
      <c r="A1686" s="248" t="s">
        <v>5589</v>
      </c>
      <c r="B1686" s="250"/>
      <c r="C1686" s="250"/>
      <c r="D1686" s="250"/>
      <c r="E1686" s="250"/>
      <c r="F1686" s="250"/>
      <c r="G1686" s="251"/>
      <c r="H1686" s="250"/>
      <c r="I1686" s="250" t="s">
        <v>6708</v>
      </c>
      <c r="J1686" s="249"/>
      <c r="K1686" s="249">
        <f>SUM(K1683:K1685)</f>
        <v>49.03</v>
      </c>
    </row>
    <row r="1687" spans="1:11" ht="13.8" x14ac:dyDescent="0.25">
      <c r="A1687" s="248" t="s">
        <v>5590</v>
      </c>
      <c r="B1687" s="247"/>
      <c r="C1687" s="247"/>
      <c r="D1687" s="247"/>
      <c r="E1687" s="247"/>
      <c r="F1687" s="247"/>
      <c r="G1687" s="247"/>
      <c r="H1687" s="247"/>
      <c r="I1687" s="247"/>
      <c r="J1687" s="246"/>
      <c r="K1687" s="246"/>
    </row>
    <row r="1688" spans="1:11" ht="13.8" x14ac:dyDescent="0.25">
      <c r="A1688" s="248" t="s">
        <v>5591</v>
      </c>
      <c r="B1688" s="264" t="s">
        <v>11076</v>
      </c>
      <c r="C1688" s="262" t="s">
        <v>6730</v>
      </c>
      <c r="D1688" s="264" t="s">
        <v>6729</v>
      </c>
      <c r="E1688" s="264" t="s">
        <v>6728</v>
      </c>
      <c r="F1688" s="264" t="s">
        <v>6727</v>
      </c>
      <c r="G1688" s="264"/>
      <c r="H1688" s="263" t="s">
        <v>6726</v>
      </c>
      <c r="I1688" s="262" t="s">
        <v>6725</v>
      </c>
      <c r="J1688" s="261" t="s">
        <v>6724</v>
      </c>
      <c r="K1688" s="261" t="s">
        <v>6723</v>
      </c>
    </row>
    <row r="1689" spans="1:11" ht="26.4" x14ac:dyDescent="0.25">
      <c r="A1689" s="248" t="s">
        <v>5592</v>
      </c>
      <c r="B1689" s="247" t="s">
        <v>6721</v>
      </c>
      <c r="C1689" s="260" t="s">
        <v>11075</v>
      </c>
      <c r="D1689" s="247" t="s">
        <v>6711</v>
      </c>
      <c r="E1689" s="247" t="s">
        <v>916</v>
      </c>
      <c r="F1689" s="247">
        <v>8</v>
      </c>
      <c r="G1689" s="247"/>
      <c r="H1689" s="259" t="s">
        <v>6517</v>
      </c>
      <c r="I1689" s="258">
        <v>1</v>
      </c>
      <c r="J1689" s="257"/>
      <c r="K1689" s="257"/>
    </row>
    <row r="1690" spans="1:11" ht="26.4" x14ac:dyDescent="0.25">
      <c r="A1690" s="248" t="s">
        <v>5593</v>
      </c>
      <c r="B1690" s="255" t="s">
        <v>6713</v>
      </c>
      <c r="C1690" s="256" t="s">
        <v>6718</v>
      </c>
      <c r="D1690" s="255" t="s">
        <v>6711</v>
      </c>
      <c r="E1690" s="255" t="s">
        <v>6392</v>
      </c>
      <c r="F1690" s="255" t="s">
        <v>6715</v>
      </c>
      <c r="G1690" s="255"/>
      <c r="H1690" s="254" t="s">
        <v>58</v>
      </c>
      <c r="I1690" s="253">
        <v>0.5</v>
      </c>
      <c r="J1690" s="252">
        <v>13.47</v>
      </c>
      <c r="K1690" s="252">
        <f>TRUNC(J1690*I1690,2)</f>
        <v>6.73</v>
      </c>
    </row>
    <row r="1691" spans="1:11" ht="26.4" x14ac:dyDescent="0.25">
      <c r="A1691" s="248" t="s">
        <v>5594</v>
      </c>
      <c r="B1691" s="255" t="s">
        <v>6713</v>
      </c>
      <c r="C1691" s="256" t="s">
        <v>6782</v>
      </c>
      <c r="D1691" s="255" t="s">
        <v>6711</v>
      </c>
      <c r="E1691" s="255" t="s">
        <v>6391</v>
      </c>
      <c r="F1691" s="255" t="s">
        <v>6715</v>
      </c>
      <c r="G1691" s="255"/>
      <c r="H1691" s="254" t="s">
        <v>58</v>
      </c>
      <c r="I1691" s="253">
        <v>0.5</v>
      </c>
      <c r="J1691" s="252">
        <v>19.95</v>
      </c>
      <c r="K1691" s="252">
        <f>TRUNC(J1691*I1691,2)</f>
        <v>9.9700000000000006</v>
      </c>
    </row>
    <row r="1692" spans="1:11" ht="26.4" x14ac:dyDescent="0.25">
      <c r="A1692" s="248" t="s">
        <v>5595</v>
      </c>
      <c r="B1692" s="255" t="s">
        <v>6713</v>
      </c>
      <c r="C1692" s="256" t="s">
        <v>11074</v>
      </c>
      <c r="D1692" s="255" t="s">
        <v>6711</v>
      </c>
      <c r="E1692" s="255" t="s">
        <v>11073</v>
      </c>
      <c r="F1692" s="255" t="s">
        <v>6710</v>
      </c>
      <c r="G1692" s="255"/>
      <c r="H1692" s="254" t="s">
        <v>6423</v>
      </c>
      <c r="I1692" s="253">
        <v>1</v>
      </c>
      <c r="J1692" s="252">
        <v>23.92</v>
      </c>
      <c r="K1692" s="252">
        <f>TRUNC(J1692*I1692,2)</f>
        <v>23.92</v>
      </c>
    </row>
    <row r="1693" spans="1:11" ht="26.4" x14ac:dyDescent="0.25">
      <c r="A1693" s="248" t="s">
        <v>5596</v>
      </c>
      <c r="B1693" s="255" t="s">
        <v>6713</v>
      </c>
      <c r="C1693" s="256" t="s">
        <v>11072</v>
      </c>
      <c r="D1693" s="255" t="s">
        <v>6711</v>
      </c>
      <c r="E1693" s="255" t="s">
        <v>11071</v>
      </c>
      <c r="F1693" s="255" t="s">
        <v>6710</v>
      </c>
      <c r="G1693" s="255"/>
      <c r="H1693" s="254" t="s">
        <v>6423</v>
      </c>
      <c r="I1693" s="253">
        <v>1</v>
      </c>
      <c r="J1693" s="252">
        <v>61.03</v>
      </c>
      <c r="K1693" s="252">
        <f>TRUNC(J1693*I1693,2)</f>
        <v>61.03</v>
      </c>
    </row>
    <row r="1694" spans="1:11" ht="26.4" x14ac:dyDescent="0.25">
      <c r="A1694" s="248" t="s">
        <v>5597</v>
      </c>
      <c r="B1694" s="255" t="s">
        <v>6713</v>
      </c>
      <c r="C1694" s="256" t="s">
        <v>6737</v>
      </c>
      <c r="D1694" s="255" t="s">
        <v>6711</v>
      </c>
      <c r="E1694" s="255" t="s">
        <v>6567</v>
      </c>
      <c r="F1694" s="255" t="s">
        <v>6710</v>
      </c>
      <c r="G1694" s="255"/>
      <c r="H1694" s="254" t="s">
        <v>6413</v>
      </c>
      <c r="I1694" s="253">
        <v>0.28000000000000003</v>
      </c>
      <c r="J1694" s="252">
        <v>0.41</v>
      </c>
      <c r="K1694" s="252">
        <f>TRUNC(J1694*I1694,2)</f>
        <v>0.11</v>
      </c>
    </row>
    <row r="1695" spans="1:11" ht="13.8" x14ac:dyDescent="0.25">
      <c r="A1695" s="248" t="s">
        <v>5599</v>
      </c>
      <c r="B1695" s="250"/>
      <c r="C1695" s="250"/>
      <c r="D1695" s="250"/>
      <c r="E1695" s="250"/>
      <c r="F1695" s="250"/>
      <c r="G1695" s="251"/>
      <c r="H1695" s="250"/>
      <c r="I1695" s="250" t="s">
        <v>6708</v>
      </c>
      <c r="J1695" s="249"/>
      <c r="K1695" s="249">
        <f>SUM(K1690:K1694)</f>
        <v>101.76</v>
      </c>
    </row>
    <row r="1696" spans="1:11" ht="13.8" x14ac:dyDescent="0.25">
      <c r="A1696" s="248" t="s">
        <v>5600</v>
      </c>
      <c r="B1696" s="247"/>
      <c r="C1696" s="247"/>
      <c r="D1696" s="247"/>
      <c r="E1696" s="247"/>
      <c r="F1696" s="247"/>
      <c r="G1696" s="247"/>
      <c r="H1696" s="247"/>
      <c r="I1696" s="247"/>
      <c r="J1696" s="246"/>
      <c r="K1696" s="246"/>
    </row>
    <row r="1697" spans="1:11" ht="13.8" x14ac:dyDescent="0.25">
      <c r="A1697" s="248" t="s">
        <v>5601</v>
      </c>
      <c r="B1697" s="264" t="s">
        <v>11070</v>
      </c>
      <c r="C1697" s="262" t="s">
        <v>6730</v>
      </c>
      <c r="D1697" s="264" t="s">
        <v>6729</v>
      </c>
      <c r="E1697" s="264" t="s">
        <v>6728</v>
      </c>
      <c r="F1697" s="264" t="s">
        <v>6727</v>
      </c>
      <c r="G1697" s="264"/>
      <c r="H1697" s="263" t="s">
        <v>6726</v>
      </c>
      <c r="I1697" s="262" t="s">
        <v>6725</v>
      </c>
      <c r="J1697" s="261" t="s">
        <v>6724</v>
      </c>
      <c r="K1697" s="261" t="s">
        <v>6723</v>
      </c>
    </row>
    <row r="1698" spans="1:11" ht="52.8" x14ac:dyDescent="0.25">
      <c r="A1698" s="248" t="s">
        <v>5602</v>
      </c>
      <c r="B1698" s="247" t="s">
        <v>6721</v>
      </c>
      <c r="C1698" s="260" t="s">
        <v>11069</v>
      </c>
      <c r="D1698" s="247" t="s">
        <v>187</v>
      </c>
      <c r="E1698" s="247" t="s">
        <v>11068</v>
      </c>
      <c r="F1698" s="247" t="s">
        <v>6900</v>
      </c>
      <c r="G1698" s="247"/>
      <c r="H1698" s="259" t="s">
        <v>135</v>
      </c>
      <c r="I1698" s="258">
        <v>1</v>
      </c>
      <c r="J1698" s="257">
        <v>0</v>
      </c>
      <c r="K1698" s="257">
        <f>TRUNC(J1698*I1698,2)</f>
        <v>0</v>
      </c>
    </row>
    <row r="1699" spans="1:11" ht="26.4" x14ac:dyDescent="0.25">
      <c r="A1699" s="248" t="s">
        <v>5603</v>
      </c>
      <c r="B1699" s="268" t="s">
        <v>6797</v>
      </c>
      <c r="C1699" s="269" t="s">
        <v>6895</v>
      </c>
      <c r="D1699" s="268" t="s">
        <v>187</v>
      </c>
      <c r="E1699" s="268" t="s">
        <v>672</v>
      </c>
      <c r="F1699" s="268" t="s">
        <v>6794</v>
      </c>
      <c r="G1699" s="268"/>
      <c r="H1699" s="267" t="s">
        <v>147</v>
      </c>
      <c r="I1699" s="266">
        <v>0.63229999999999997</v>
      </c>
      <c r="J1699" s="265">
        <v>25</v>
      </c>
      <c r="K1699" s="265">
        <f>TRUNC(J1699*I1699,2)</f>
        <v>15.8</v>
      </c>
    </row>
    <row r="1700" spans="1:11" ht="26.4" x14ac:dyDescent="0.25">
      <c r="A1700" s="248" t="s">
        <v>5604</v>
      </c>
      <c r="B1700" s="268" t="s">
        <v>6797</v>
      </c>
      <c r="C1700" s="269" t="s">
        <v>7146</v>
      </c>
      <c r="D1700" s="268" t="s">
        <v>187</v>
      </c>
      <c r="E1700" s="268" t="s">
        <v>1443</v>
      </c>
      <c r="F1700" s="268" t="s">
        <v>6794</v>
      </c>
      <c r="G1700" s="268"/>
      <c r="H1700" s="267" t="s">
        <v>147</v>
      </c>
      <c r="I1700" s="266">
        <v>0.19919999999999999</v>
      </c>
      <c r="J1700" s="265">
        <v>17.38</v>
      </c>
      <c r="K1700" s="265">
        <f>TRUNC(J1700*I1700,2)</f>
        <v>3.46</v>
      </c>
    </row>
    <row r="1701" spans="1:11" ht="13.8" x14ac:dyDescent="0.25">
      <c r="A1701" s="248" t="s">
        <v>5605</v>
      </c>
      <c r="B1701" s="255" t="s">
        <v>6713</v>
      </c>
      <c r="C1701" s="256" t="s">
        <v>11067</v>
      </c>
      <c r="D1701" s="255" t="s">
        <v>187</v>
      </c>
      <c r="E1701" s="255" t="s">
        <v>11066</v>
      </c>
      <c r="F1701" s="255" t="s">
        <v>6710</v>
      </c>
      <c r="G1701" s="255"/>
      <c r="H1701" s="254" t="s">
        <v>135</v>
      </c>
      <c r="I1701" s="253">
        <v>1</v>
      </c>
      <c r="J1701" s="252">
        <v>22.92</v>
      </c>
      <c r="K1701" s="252">
        <f>TRUNC(J1701*I1701,2)</f>
        <v>22.92</v>
      </c>
    </row>
    <row r="1702" spans="1:11" ht="13.8" x14ac:dyDescent="0.25">
      <c r="A1702" s="248" t="s">
        <v>5607</v>
      </c>
      <c r="B1702" s="250"/>
      <c r="C1702" s="250"/>
      <c r="D1702" s="250"/>
      <c r="E1702" s="250"/>
      <c r="F1702" s="250"/>
      <c r="G1702" s="251"/>
      <c r="H1702" s="250"/>
      <c r="I1702" s="250" t="s">
        <v>6708</v>
      </c>
      <c r="J1702" s="249"/>
      <c r="K1702" s="249">
        <f>SUM(K1699:K1701)</f>
        <v>42.180000000000007</v>
      </c>
    </row>
    <row r="1703" spans="1:11" ht="13.8" x14ac:dyDescent="0.25">
      <c r="A1703" s="248" t="s">
        <v>5608</v>
      </c>
      <c r="B1703" s="247"/>
      <c r="C1703" s="247"/>
      <c r="D1703" s="247"/>
      <c r="E1703" s="247"/>
      <c r="F1703" s="247"/>
      <c r="G1703" s="247"/>
      <c r="H1703" s="247"/>
      <c r="I1703" s="247"/>
      <c r="J1703" s="246"/>
      <c r="K1703" s="246"/>
    </row>
    <row r="1704" spans="1:11" ht="13.8" x14ac:dyDescent="0.25">
      <c r="A1704" s="248" t="s">
        <v>5609</v>
      </c>
      <c r="B1704" s="264" t="s">
        <v>11065</v>
      </c>
      <c r="C1704" s="262" t="s">
        <v>6730</v>
      </c>
      <c r="D1704" s="264" t="s">
        <v>6729</v>
      </c>
      <c r="E1704" s="264" t="s">
        <v>6728</v>
      </c>
      <c r="F1704" s="264" t="s">
        <v>6727</v>
      </c>
      <c r="G1704" s="264"/>
      <c r="H1704" s="263" t="s">
        <v>6726</v>
      </c>
      <c r="I1704" s="262" t="s">
        <v>6725</v>
      </c>
      <c r="J1704" s="261" t="s">
        <v>6724</v>
      </c>
      <c r="K1704" s="261" t="s">
        <v>6723</v>
      </c>
    </row>
    <row r="1705" spans="1:11" ht="52.8" x14ac:dyDescent="0.25">
      <c r="A1705" s="248" t="s">
        <v>5610</v>
      </c>
      <c r="B1705" s="247" t="s">
        <v>6721</v>
      </c>
      <c r="C1705" s="260" t="s">
        <v>11064</v>
      </c>
      <c r="D1705" s="247" t="s">
        <v>187</v>
      </c>
      <c r="E1705" s="247" t="s">
        <v>919</v>
      </c>
      <c r="F1705" s="247" t="s">
        <v>6900</v>
      </c>
      <c r="G1705" s="247"/>
      <c r="H1705" s="259" t="s">
        <v>135</v>
      </c>
      <c r="I1705" s="258">
        <v>1</v>
      </c>
      <c r="J1705" s="257">
        <v>0</v>
      </c>
      <c r="K1705" s="257">
        <f>TRUNC(J1705*I1705,2)</f>
        <v>0</v>
      </c>
    </row>
    <row r="1706" spans="1:11" ht="26.4" x14ac:dyDescent="0.25">
      <c r="A1706" s="248" t="s">
        <v>5611</v>
      </c>
      <c r="B1706" s="268" t="s">
        <v>6797</v>
      </c>
      <c r="C1706" s="269" t="s">
        <v>6895</v>
      </c>
      <c r="D1706" s="268" t="s">
        <v>187</v>
      </c>
      <c r="E1706" s="268" t="s">
        <v>672</v>
      </c>
      <c r="F1706" s="268" t="s">
        <v>6794</v>
      </c>
      <c r="G1706" s="268"/>
      <c r="H1706" s="267" t="s">
        <v>147</v>
      </c>
      <c r="I1706" s="266">
        <v>0.31619999999999998</v>
      </c>
      <c r="J1706" s="265">
        <v>25</v>
      </c>
      <c r="K1706" s="265">
        <f>TRUNC(J1706*I1706,2)</f>
        <v>7.9</v>
      </c>
    </row>
    <row r="1707" spans="1:11" ht="26.4" x14ac:dyDescent="0.25">
      <c r="A1707" s="248" t="s">
        <v>5612</v>
      </c>
      <c r="B1707" s="268" t="s">
        <v>6797</v>
      </c>
      <c r="C1707" s="269" t="s">
        <v>7146</v>
      </c>
      <c r="D1707" s="268" t="s">
        <v>187</v>
      </c>
      <c r="E1707" s="268" t="s">
        <v>1443</v>
      </c>
      <c r="F1707" s="268" t="s">
        <v>6794</v>
      </c>
      <c r="G1707" s="268"/>
      <c r="H1707" s="267" t="s">
        <v>147</v>
      </c>
      <c r="I1707" s="266">
        <v>9.9599999999999994E-2</v>
      </c>
      <c r="J1707" s="265">
        <v>17.38</v>
      </c>
      <c r="K1707" s="265">
        <f>TRUNC(J1707*I1707,2)</f>
        <v>1.73</v>
      </c>
    </row>
    <row r="1708" spans="1:11" ht="13.8" x14ac:dyDescent="0.25">
      <c r="A1708" s="248" t="s">
        <v>5613</v>
      </c>
      <c r="B1708" s="255" t="s">
        <v>6713</v>
      </c>
      <c r="C1708" s="256" t="s">
        <v>11063</v>
      </c>
      <c r="D1708" s="255" t="s">
        <v>187</v>
      </c>
      <c r="E1708" s="255" t="s">
        <v>11062</v>
      </c>
      <c r="F1708" s="255" t="s">
        <v>6710</v>
      </c>
      <c r="G1708" s="255"/>
      <c r="H1708" s="254" t="s">
        <v>135</v>
      </c>
      <c r="I1708" s="253">
        <v>1</v>
      </c>
      <c r="J1708" s="252">
        <v>18.78</v>
      </c>
      <c r="K1708" s="252">
        <f>TRUNC(J1708*I1708,2)</f>
        <v>18.78</v>
      </c>
    </row>
    <row r="1709" spans="1:11" ht="13.8" x14ac:dyDescent="0.25">
      <c r="A1709" s="248" t="s">
        <v>5615</v>
      </c>
      <c r="B1709" s="250"/>
      <c r="C1709" s="250"/>
      <c r="D1709" s="250"/>
      <c r="E1709" s="250"/>
      <c r="F1709" s="250"/>
      <c r="G1709" s="251"/>
      <c r="H1709" s="250"/>
      <c r="I1709" s="250" t="s">
        <v>6708</v>
      </c>
      <c r="J1709" s="249"/>
      <c r="K1709" s="249">
        <f>SUM(K1706:K1708)</f>
        <v>28.410000000000004</v>
      </c>
    </row>
    <row r="1710" spans="1:11" ht="13.8" x14ac:dyDescent="0.25">
      <c r="A1710" s="248" t="s">
        <v>5616</v>
      </c>
      <c r="B1710" s="247"/>
      <c r="C1710" s="247"/>
      <c r="D1710" s="247"/>
      <c r="E1710" s="247"/>
      <c r="F1710" s="247"/>
      <c r="G1710" s="247"/>
      <c r="H1710" s="247"/>
      <c r="I1710" s="247"/>
      <c r="J1710" s="246"/>
      <c r="K1710" s="246"/>
    </row>
    <row r="1711" spans="1:11" ht="13.8" x14ac:dyDescent="0.25">
      <c r="A1711" s="248" t="s">
        <v>5617</v>
      </c>
      <c r="B1711" s="264" t="s">
        <v>11061</v>
      </c>
      <c r="C1711" s="262" t="s">
        <v>6730</v>
      </c>
      <c r="D1711" s="264" t="s">
        <v>6729</v>
      </c>
      <c r="E1711" s="264" t="s">
        <v>6728</v>
      </c>
      <c r="F1711" s="264" t="s">
        <v>6727</v>
      </c>
      <c r="G1711" s="264"/>
      <c r="H1711" s="263" t="s">
        <v>6726</v>
      </c>
      <c r="I1711" s="262" t="s">
        <v>6725</v>
      </c>
      <c r="J1711" s="261" t="s">
        <v>6724</v>
      </c>
      <c r="K1711" s="261" t="s">
        <v>6723</v>
      </c>
    </row>
    <row r="1712" spans="1:11" ht="52.8" x14ac:dyDescent="0.25">
      <c r="A1712" s="248" t="s">
        <v>5618</v>
      </c>
      <c r="B1712" s="247" t="s">
        <v>6721</v>
      </c>
      <c r="C1712" s="260" t="s">
        <v>11060</v>
      </c>
      <c r="D1712" s="247" t="s">
        <v>187</v>
      </c>
      <c r="E1712" s="247" t="s">
        <v>11059</v>
      </c>
      <c r="F1712" s="247" t="s">
        <v>6900</v>
      </c>
      <c r="G1712" s="247"/>
      <c r="H1712" s="259" t="s">
        <v>135</v>
      </c>
      <c r="I1712" s="258">
        <v>1</v>
      </c>
      <c r="J1712" s="257"/>
      <c r="K1712" s="257"/>
    </row>
    <row r="1713" spans="1:11" ht="26.4" x14ac:dyDescent="0.25">
      <c r="A1713" s="248" t="s">
        <v>5619</v>
      </c>
      <c r="B1713" s="268" t="s">
        <v>6797</v>
      </c>
      <c r="C1713" s="269" t="s">
        <v>6895</v>
      </c>
      <c r="D1713" s="268" t="s">
        <v>187</v>
      </c>
      <c r="E1713" s="268" t="s">
        <v>672</v>
      </c>
      <c r="F1713" s="268" t="s">
        <v>6794</v>
      </c>
      <c r="G1713" s="268"/>
      <c r="H1713" s="267" t="s">
        <v>147</v>
      </c>
      <c r="I1713" s="266">
        <v>1.2646999999999999</v>
      </c>
      <c r="J1713" s="265">
        <v>25</v>
      </c>
      <c r="K1713" s="265">
        <f>TRUNC(J1713*I1713,2)</f>
        <v>31.61</v>
      </c>
    </row>
    <row r="1714" spans="1:11" ht="26.4" x14ac:dyDescent="0.25">
      <c r="A1714" s="248" t="s">
        <v>5620</v>
      </c>
      <c r="B1714" s="268" t="s">
        <v>6797</v>
      </c>
      <c r="C1714" s="269" t="s">
        <v>7146</v>
      </c>
      <c r="D1714" s="268" t="s">
        <v>187</v>
      </c>
      <c r="E1714" s="268" t="s">
        <v>1443</v>
      </c>
      <c r="F1714" s="268" t="s">
        <v>6794</v>
      </c>
      <c r="G1714" s="268"/>
      <c r="H1714" s="267" t="s">
        <v>147</v>
      </c>
      <c r="I1714" s="266">
        <v>0.39850000000000002</v>
      </c>
      <c r="J1714" s="265">
        <v>17.38</v>
      </c>
      <c r="K1714" s="265">
        <f>TRUNC(J1714*I1714,2)</f>
        <v>6.92</v>
      </c>
    </row>
    <row r="1715" spans="1:11" ht="39.6" x14ac:dyDescent="0.25">
      <c r="A1715" s="248" t="s">
        <v>5621</v>
      </c>
      <c r="B1715" s="255" t="s">
        <v>6713</v>
      </c>
      <c r="C1715" s="256" t="s">
        <v>11058</v>
      </c>
      <c r="D1715" s="255" t="s">
        <v>187</v>
      </c>
      <c r="E1715" s="255" t="s">
        <v>11057</v>
      </c>
      <c r="F1715" s="255" t="s">
        <v>6710</v>
      </c>
      <c r="G1715" s="255"/>
      <c r="H1715" s="254" t="s">
        <v>135</v>
      </c>
      <c r="I1715" s="253">
        <v>8</v>
      </c>
      <c r="J1715" s="252">
        <v>16.75</v>
      </c>
      <c r="K1715" s="252">
        <f>TRUNC(J1715*I1715,2)</f>
        <v>134</v>
      </c>
    </row>
    <row r="1716" spans="1:11" ht="26.4" x14ac:dyDescent="0.25">
      <c r="A1716" s="248" t="s">
        <v>5622</v>
      </c>
      <c r="B1716" s="255" t="s">
        <v>6713</v>
      </c>
      <c r="C1716" s="256" t="s">
        <v>11056</v>
      </c>
      <c r="D1716" s="255" t="s">
        <v>187</v>
      </c>
      <c r="E1716" s="255" t="s">
        <v>11055</v>
      </c>
      <c r="F1716" s="255" t="s">
        <v>6710</v>
      </c>
      <c r="G1716" s="255"/>
      <c r="H1716" s="254" t="s">
        <v>135</v>
      </c>
      <c r="I1716" s="253">
        <v>1</v>
      </c>
      <c r="J1716" s="252">
        <v>852.7</v>
      </c>
      <c r="K1716" s="252">
        <f>TRUNC(J1716*I1716,2)</f>
        <v>852.7</v>
      </c>
    </row>
    <row r="1717" spans="1:11" ht="13.8" x14ac:dyDescent="0.25">
      <c r="A1717" s="248" t="s">
        <v>5624</v>
      </c>
      <c r="B1717" s="250"/>
      <c r="C1717" s="250"/>
      <c r="D1717" s="250"/>
      <c r="E1717" s="250"/>
      <c r="F1717" s="250"/>
      <c r="G1717" s="251"/>
      <c r="H1717" s="250"/>
      <c r="I1717" s="250" t="s">
        <v>6708</v>
      </c>
      <c r="J1717" s="249"/>
      <c r="K1717" s="249">
        <f>SUM(K1713:K1716)</f>
        <v>1025.23</v>
      </c>
    </row>
    <row r="1718" spans="1:11" ht="13.8" x14ac:dyDescent="0.25">
      <c r="A1718" s="248" t="s">
        <v>5625</v>
      </c>
      <c r="B1718" s="247"/>
      <c r="C1718" s="247"/>
      <c r="D1718" s="247"/>
      <c r="E1718" s="247"/>
      <c r="F1718" s="247"/>
      <c r="G1718" s="247"/>
      <c r="H1718" s="247"/>
      <c r="I1718" s="247"/>
      <c r="J1718" s="246"/>
      <c r="K1718" s="246"/>
    </row>
    <row r="1719" spans="1:11" ht="13.8" x14ac:dyDescent="0.25">
      <c r="A1719" s="248" t="s">
        <v>5626</v>
      </c>
      <c r="B1719" s="264" t="s">
        <v>11054</v>
      </c>
      <c r="C1719" s="262" t="s">
        <v>6730</v>
      </c>
      <c r="D1719" s="264" t="s">
        <v>6729</v>
      </c>
      <c r="E1719" s="264" t="s">
        <v>6728</v>
      </c>
      <c r="F1719" s="264" t="s">
        <v>6727</v>
      </c>
      <c r="G1719" s="264"/>
      <c r="H1719" s="263" t="s">
        <v>6726</v>
      </c>
      <c r="I1719" s="262" t="s">
        <v>6725</v>
      </c>
      <c r="J1719" s="261" t="s">
        <v>6724</v>
      </c>
      <c r="K1719" s="261" t="s">
        <v>6723</v>
      </c>
    </row>
    <row r="1720" spans="1:11" ht="26.4" x14ac:dyDescent="0.25">
      <c r="A1720" s="248" t="s">
        <v>5627</v>
      </c>
      <c r="B1720" s="247" t="s">
        <v>6721</v>
      </c>
      <c r="C1720" s="260" t="s">
        <v>11053</v>
      </c>
      <c r="D1720" s="247" t="s">
        <v>6711</v>
      </c>
      <c r="E1720" s="247" t="s">
        <v>932</v>
      </c>
      <c r="F1720" s="247">
        <v>8</v>
      </c>
      <c r="G1720" s="247"/>
      <c r="H1720" s="259" t="s">
        <v>178</v>
      </c>
      <c r="I1720" s="258">
        <v>1</v>
      </c>
      <c r="J1720" s="257"/>
      <c r="K1720" s="257"/>
    </row>
    <row r="1721" spans="1:11" ht="26.4" x14ac:dyDescent="0.25">
      <c r="A1721" s="248" t="s">
        <v>5628</v>
      </c>
      <c r="B1721" s="255" t="s">
        <v>6713</v>
      </c>
      <c r="C1721" s="256" t="s">
        <v>6718</v>
      </c>
      <c r="D1721" s="255" t="s">
        <v>6711</v>
      </c>
      <c r="E1721" s="255" t="s">
        <v>6392</v>
      </c>
      <c r="F1721" s="255" t="s">
        <v>6715</v>
      </c>
      <c r="G1721" s="255"/>
      <c r="H1721" s="254" t="s">
        <v>58</v>
      </c>
      <c r="I1721" s="253">
        <v>0.12</v>
      </c>
      <c r="J1721" s="252">
        <v>13.47</v>
      </c>
      <c r="K1721" s="252">
        <f>TRUNC(J1721*I1721,2)</f>
        <v>1.61</v>
      </c>
    </row>
    <row r="1722" spans="1:11" ht="26.4" x14ac:dyDescent="0.25">
      <c r="A1722" s="248" t="s">
        <v>5629</v>
      </c>
      <c r="B1722" s="255" t="s">
        <v>6713</v>
      </c>
      <c r="C1722" s="256" t="s">
        <v>6716</v>
      </c>
      <c r="D1722" s="255" t="s">
        <v>6711</v>
      </c>
      <c r="E1722" s="255" t="s">
        <v>6389</v>
      </c>
      <c r="F1722" s="255" t="s">
        <v>6715</v>
      </c>
      <c r="G1722" s="255"/>
      <c r="H1722" s="254" t="s">
        <v>58</v>
      </c>
      <c r="I1722" s="253">
        <v>0.1212</v>
      </c>
      <c r="J1722" s="252">
        <v>19.95</v>
      </c>
      <c r="K1722" s="252">
        <f>TRUNC(J1722*I1722,2)</f>
        <v>2.41</v>
      </c>
    </row>
    <row r="1723" spans="1:11" ht="26.4" x14ac:dyDescent="0.25">
      <c r="A1723" s="248" t="s">
        <v>5630</v>
      </c>
      <c r="B1723" s="255" t="s">
        <v>6713</v>
      </c>
      <c r="C1723" s="256" t="s">
        <v>11052</v>
      </c>
      <c r="D1723" s="255" t="s">
        <v>6711</v>
      </c>
      <c r="E1723" s="255" t="s">
        <v>932</v>
      </c>
      <c r="F1723" s="255" t="s">
        <v>6710</v>
      </c>
      <c r="G1723" s="255"/>
      <c r="H1723" s="254" t="s">
        <v>6413</v>
      </c>
      <c r="I1723" s="253">
        <v>1.01</v>
      </c>
      <c r="J1723" s="252">
        <v>3.66</v>
      </c>
      <c r="K1723" s="252">
        <f>TRUNC(J1723*I1723,2)</f>
        <v>3.69</v>
      </c>
    </row>
    <row r="1724" spans="1:11" ht="13.8" x14ac:dyDescent="0.25">
      <c r="A1724" s="248" t="s">
        <v>5632</v>
      </c>
      <c r="B1724" s="250"/>
      <c r="C1724" s="250"/>
      <c r="D1724" s="250"/>
      <c r="E1724" s="250"/>
      <c r="F1724" s="250"/>
      <c r="G1724" s="251"/>
      <c r="H1724" s="250"/>
      <c r="I1724" s="250" t="s">
        <v>6708</v>
      </c>
      <c r="J1724" s="249"/>
      <c r="K1724" s="249">
        <f>SUM(K1721:K1723)</f>
        <v>7.7100000000000009</v>
      </c>
    </row>
    <row r="1725" spans="1:11" ht="13.8" x14ac:dyDescent="0.25">
      <c r="A1725" s="248" t="s">
        <v>5633</v>
      </c>
      <c r="B1725" s="247"/>
      <c r="C1725" s="247"/>
      <c r="D1725" s="247"/>
      <c r="E1725" s="247"/>
      <c r="F1725" s="247"/>
      <c r="G1725" s="247"/>
      <c r="H1725" s="247"/>
      <c r="I1725" s="247"/>
      <c r="J1725" s="246"/>
      <c r="K1725" s="246"/>
    </row>
    <row r="1726" spans="1:11" ht="13.8" x14ac:dyDescent="0.25">
      <c r="A1726" s="248" t="s">
        <v>5634</v>
      </c>
      <c r="B1726" s="264" t="s">
        <v>11051</v>
      </c>
      <c r="C1726" s="262" t="s">
        <v>6730</v>
      </c>
      <c r="D1726" s="264" t="s">
        <v>6729</v>
      </c>
      <c r="E1726" s="264" t="s">
        <v>6728</v>
      </c>
      <c r="F1726" s="264" t="s">
        <v>6727</v>
      </c>
      <c r="G1726" s="264"/>
      <c r="H1726" s="263" t="s">
        <v>6726</v>
      </c>
      <c r="I1726" s="262" t="s">
        <v>6725</v>
      </c>
      <c r="J1726" s="261" t="s">
        <v>6724</v>
      </c>
      <c r="K1726" s="261" t="s">
        <v>6723</v>
      </c>
    </row>
    <row r="1727" spans="1:11" ht="52.8" x14ac:dyDescent="0.25">
      <c r="A1727" s="248" t="s">
        <v>5635</v>
      </c>
      <c r="B1727" s="247" t="s">
        <v>6721</v>
      </c>
      <c r="C1727" s="260" t="s">
        <v>11050</v>
      </c>
      <c r="D1727" s="247" t="s">
        <v>187</v>
      </c>
      <c r="E1727" s="247" t="s">
        <v>11049</v>
      </c>
      <c r="F1727" s="247" t="s">
        <v>6900</v>
      </c>
      <c r="G1727" s="247"/>
      <c r="H1727" s="259" t="s">
        <v>178</v>
      </c>
      <c r="I1727" s="258">
        <v>1</v>
      </c>
      <c r="J1727" s="257">
        <v>0</v>
      </c>
      <c r="K1727" s="257">
        <f>TRUNC(J1727*I1727,2)</f>
        <v>0</v>
      </c>
    </row>
    <row r="1728" spans="1:11" ht="26.4" x14ac:dyDescent="0.25">
      <c r="A1728" s="248" t="s">
        <v>5636</v>
      </c>
      <c r="B1728" s="268" t="s">
        <v>6797</v>
      </c>
      <c r="C1728" s="269" t="s">
        <v>6898</v>
      </c>
      <c r="D1728" s="268" t="s">
        <v>187</v>
      </c>
      <c r="E1728" s="268" t="s">
        <v>6897</v>
      </c>
      <c r="F1728" s="268" t="s">
        <v>6794</v>
      </c>
      <c r="G1728" s="268"/>
      <c r="H1728" s="267" t="s">
        <v>147</v>
      </c>
      <c r="I1728" s="266">
        <v>3.4099999999999998E-2</v>
      </c>
      <c r="J1728" s="265">
        <v>17.93</v>
      </c>
      <c r="K1728" s="265">
        <f>TRUNC(J1728*I1728,2)</f>
        <v>0.61</v>
      </c>
    </row>
    <row r="1729" spans="1:11" ht="26.4" x14ac:dyDescent="0.25">
      <c r="A1729" s="248" t="s">
        <v>5637</v>
      </c>
      <c r="B1729" s="268" t="s">
        <v>6797</v>
      </c>
      <c r="C1729" s="269" t="s">
        <v>6895</v>
      </c>
      <c r="D1729" s="268" t="s">
        <v>187</v>
      </c>
      <c r="E1729" s="268" t="s">
        <v>672</v>
      </c>
      <c r="F1729" s="268" t="s">
        <v>6794</v>
      </c>
      <c r="G1729" s="268"/>
      <c r="H1729" s="267" t="s">
        <v>147</v>
      </c>
      <c r="I1729" s="266">
        <v>3.4099999999999998E-2</v>
      </c>
      <c r="J1729" s="265">
        <v>25</v>
      </c>
      <c r="K1729" s="265">
        <f>TRUNC(J1729*I1729,2)</f>
        <v>0.85</v>
      </c>
    </row>
    <row r="1730" spans="1:11" ht="13.8" x14ac:dyDescent="0.25">
      <c r="A1730" s="248" t="s">
        <v>5638</v>
      </c>
      <c r="B1730" s="255" t="s">
        <v>6713</v>
      </c>
      <c r="C1730" s="256" t="s">
        <v>7314</v>
      </c>
      <c r="D1730" s="255" t="s">
        <v>187</v>
      </c>
      <c r="E1730" s="255" t="s">
        <v>7313</v>
      </c>
      <c r="F1730" s="255" t="s">
        <v>6710</v>
      </c>
      <c r="G1730" s="255"/>
      <c r="H1730" s="254" t="s">
        <v>178</v>
      </c>
      <c r="I1730" s="253">
        <v>1.0481954736842103</v>
      </c>
      <c r="J1730" s="252">
        <v>17.46</v>
      </c>
      <c r="K1730" s="252">
        <f>TRUNC(J1730*I1730,2)</f>
        <v>18.3</v>
      </c>
    </row>
    <row r="1731" spans="1:11" ht="13.8" x14ac:dyDescent="0.25">
      <c r="A1731" s="248" t="s">
        <v>5639</v>
      </c>
      <c r="B1731" s="255" t="s">
        <v>6713</v>
      </c>
      <c r="C1731" s="256" t="s">
        <v>7305</v>
      </c>
      <c r="D1731" s="255" t="s">
        <v>187</v>
      </c>
      <c r="E1731" s="255" t="s">
        <v>7304</v>
      </c>
      <c r="F1731" s="255" t="s">
        <v>6710</v>
      </c>
      <c r="G1731" s="255"/>
      <c r="H1731" s="254" t="s">
        <v>135</v>
      </c>
      <c r="I1731" s="253">
        <v>8.0000000000000002E-3</v>
      </c>
      <c r="J1731" s="252">
        <v>1.84</v>
      </c>
      <c r="K1731" s="252">
        <f>TRUNC(J1731*I1731,2)</f>
        <v>0.01</v>
      </c>
    </row>
    <row r="1732" spans="1:11" ht="13.8" x14ac:dyDescent="0.25">
      <c r="A1732" s="248" t="s">
        <v>5641</v>
      </c>
      <c r="B1732" s="250"/>
      <c r="C1732" s="250"/>
      <c r="D1732" s="250"/>
      <c r="E1732" s="250"/>
      <c r="F1732" s="250"/>
      <c r="G1732" s="251"/>
      <c r="H1732" s="250"/>
      <c r="I1732" s="250" t="s">
        <v>6708</v>
      </c>
      <c r="J1732" s="249"/>
      <c r="K1732" s="249">
        <f>SUM(K1728:K1731)</f>
        <v>19.770000000000003</v>
      </c>
    </row>
    <row r="1733" spans="1:11" ht="13.8" x14ac:dyDescent="0.25">
      <c r="A1733" s="248" t="s">
        <v>5642</v>
      </c>
      <c r="B1733" s="247"/>
      <c r="C1733" s="247"/>
      <c r="D1733" s="247"/>
      <c r="E1733" s="247"/>
      <c r="F1733" s="247"/>
      <c r="G1733" s="247"/>
      <c r="H1733" s="247"/>
      <c r="I1733" s="247"/>
      <c r="J1733" s="246"/>
      <c r="K1733" s="246"/>
    </row>
    <row r="1734" spans="1:11" ht="13.8" x14ac:dyDescent="0.25">
      <c r="A1734" s="248" t="s">
        <v>5643</v>
      </c>
      <c r="B1734" s="264" t="s">
        <v>11048</v>
      </c>
      <c r="C1734" s="262" t="s">
        <v>6730</v>
      </c>
      <c r="D1734" s="264" t="s">
        <v>6729</v>
      </c>
      <c r="E1734" s="264" t="s">
        <v>6728</v>
      </c>
      <c r="F1734" s="264" t="s">
        <v>6727</v>
      </c>
      <c r="G1734" s="264"/>
      <c r="H1734" s="263" t="s">
        <v>6726</v>
      </c>
      <c r="I1734" s="262" t="s">
        <v>6725</v>
      </c>
      <c r="J1734" s="261" t="s">
        <v>6724</v>
      </c>
      <c r="K1734" s="261" t="s">
        <v>6723</v>
      </c>
    </row>
    <row r="1735" spans="1:11" ht="26.4" x14ac:dyDescent="0.25">
      <c r="A1735" s="248" t="s">
        <v>5644</v>
      </c>
      <c r="B1735" s="247" t="s">
        <v>6721</v>
      </c>
      <c r="C1735" s="260" t="s">
        <v>11047</v>
      </c>
      <c r="D1735" s="247" t="s">
        <v>6711</v>
      </c>
      <c r="E1735" s="247" t="s">
        <v>935</v>
      </c>
      <c r="F1735" s="247">
        <v>8</v>
      </c>
      <c r="G1735" s="247"/>
      <c r="H1735" s="259" t="s">
        <v>6413</v>
      </c>
      <c r="I1735" s="258">
        <v>1</v>
      </c>
      <c r="J1735" s="257"/>
      <c r="K1735" s="257"/>
    </row>
    <row r="1736" spans="1:11" ht="26.4" x14ac:dyDescent="0.25">
      <c r="A1736" s="248" t="s">
        <v>5645</v>
      </c>
      <c r="B1736" s="255" t="s">
        <v>6713</v>
      </c>
      <c r="C1736" s="256" t="s">
        <v>6718</v>
      </c>
      <c r="D1736" s="255" t="s">
        <v>6711</v>
      </c>
      <c r="E1736" s="255" t="s">
        <v>6392</v>
      </c>
      <c r="F1736" s="255" t="s">
        <v>6715</v>
      </c>
      <c r="G1736" s="255"/>
      <c r="H1736" s="254" t="s">
        <v>58</v>
      </c>
      <c r="I1736" s="253">
        <v>0.29699999999999999</v>
      </c>
      <c r="J1736" s="252">
        <v>13.47</v>
      </c>
      <c r="K1736" s="252">
        <f>TRUNC(J1736*I1736,2)</f>
        <v>4</v>
      </c>
    </row>
    <row r="1737" spans="1:11" ht="26.4" x14ac:dyDescent="0.25">
      <c r="A1737" s="248" t="s">
        <v>5646</v>
      </c>
      <c r="B1737" s="255" t="s">
        <v>6713</v>
      </c>
      <c r="C1737" s="256" t="s">
        <v>6716</v>
      </c>
      <c r="D1737" s="255" t="s">
        <v>6711</v>
      </c>
      <c r="E1737" s="255" t="s">
        <v>6389</v>
      </c>
      <c r="F1737" s="255" t="s">
        <v>6715</v>
      </c>
      <c r="G1737" s="255"/>
      <c r="H1737" s="254" t="s">
        <v>58</v>
      </c>
      <c r="I1737" s="253">
        <v>0.29699999999999999</v>
      </c>
      <c r="J1737" s="252">
        <v>19.95</v>
      </c>
      <c r="K1737" s="252">
        <f>TRUNC(J1737*I1737,2)</f>
        <v>5.92</v>
      </c>
    </row>
    <row r="1738" spans="1:11" ht="26.4" x14ac:dyDescent="0.25">
      <c r="A1738" s="248" t="s">
        <v>5647</v>
      </c>
      <c r="B1738" s="255" t="s">
        <v>6713</v>
      </c>
      <c r="C1738" s="256" t="s">
        <v>11046</v>
      </c>
      <c r="D1738" s="255" t="s">
        <v>6711</v>
      </c>
      <c r="E1738" s="255" t="s">
        <v>935</v>
      </c>
      <c r="F1738" s="255" t="s">
        <v>6710</v>
      </c>
      <c r="G1738" s="255"/>
      <c r="H1738" s="254" t="s">
        <v>6413</v>
      </c>
      <c r="I1738" s="253">
        <v>1.01</v>
      </c>
      <c r="J1738" s="252">
        <v>21.81</v>
      </c>
      <c r="K1738" s="252">
        <f>TRUNC(J1738*I1738,2)</f>
        <v>22.02</v>
      </c>
    </row>
    <row r="1739" spans="1:11" ht="13.8" x14ac:dyDescent="0.25">
      <c r="A1739" s="248" t="s">
        <v>5649</v>
      </c>
      <c r="B1739" s="250"/>
      <c r="C1739" s="250"/>
      <c r="D1739" s="250"/>
      <c r="E1739" s="250"/>
      <c r="F1739" s="250"/>
      <c r="G1739" s="251"/>
      <c r="H1739" s="250"/>
      <c r="I1739" s="250" t="s">
        <v>6708</v>
      </c>
      <c r="J1739" s="249"/>
      <c r="K1739" s="249">
        <f>SUM(K1736:K1738)</f>
        <v>31.939999999999998</v>
      </c>
    </row>
    <row r="1740" spans="1:11" ht="13.8" x14ac:dyDescent="0.25">
      <c r="A1740" s="248" t="s">
        <v>5650</v>
      </c>
      <c r="B1740" s="247"/>
      <c r="C1740" s="247"/>
      <c r="D1740" s="247"/>
      <c r="E1740" s="247"/>
      <c r="F1740" s="247"/>
      <c r="G1740" s="247"/>
      <c r="H1740" s="247"/>
      <c r="I1740" s="247"/>
      <c r="J1740" s="246"/>
      <c r="K1740" s="246"/>
    </row>
    <row r="1741" spans="1:11" ht="13.8" x14ac:dyDescent="0.25">
      <c r="A1741" s="248" t="s">
        <v>5651</v>
      </c>
      <c r="B1741" s="264" t="s">
        <v>11045</v>
      </c>
      <c r="C1741" s="262" t="s">
        <v>6730</v>
      </c>
      <c r="D1741" s="264" t="s">
        <v>6729</v>
      </c>
      <c r="E1741" s="264" t="s">
        <v>6728</v>
      </c>
      <c r="F1741" s="264" t="s">
        <v>6727</v>
      </c>
      <c r="G1741" s="264"/>
      <c r="H1741" s="263" t="s">
        <v>6726</v>
      </c>
      <c r="I1741" s="262" t="s">
        <v>6725</v>
      </c>
      <c r="J1741" s="261" t="s">
        <v>6724</v>
      </c>
      <c r="K1741" s="261" t="s">
        <v>6723</v>
      </c>
    </row>
    <row r="1742" spans="1:11" ht="52.8" x14ac:dyDescent="0.25">
      <c r="A1742" s="248" t="s">
        <v>5652</v>
      </c>
      <c r="B1742" s="247" t="s">
        <v>6721</v>
      </c>
      <c r="C1742" s="260" t="s">
        <v>11044</v>
      </c>
      <c r="D1742" s="247" t="s">
        <v>187</v>
      </c>
      <c r="E1742" s="247" t="s">
        <v>937</v>
      </c>
      <c r="F1742" s="247" t="s">
        <v>6900</v>
      </c>
      <c r="G1742" s="247"/>
      <c r="H1742" s="259" t="s">
        <v>178</v>
      </c>
      <c r="I1742" s="258">
        <v>1</v>
      </c>
      <c r="J1742" s="257">
        <v>0</v>
      </c>
      <c r="K1742" s="257">
        <f>TRUNC(J1742*I1742,2)</f>
        <v>0</v>
      </c>
    </row>
    <row r="1743" spans="1:11" ht="26.4" x14ac:dyDescent="0.25">
      <c r="A1743" s="248" t="s">
        <v>5653</v>
      </c>
      <c r="B1743" s="268" t="s">
        <v>6797</v>
      </c>
      <c r="C1743" s="269" t="s">
        <v>6898</v>
      </c>
      <c r="D1743" s="268" t="s">
        <v>187</v>
      </c>
      <c r="E1743" s="268" t="s">
        <v>6897</v>
      </c>
      <c r="F1743" s="268" t="s">
        <v>6794</v>
      </c>
      <c r="G1743" s="268"/>
      <c r="H1743" s="267" t="s">
        <v>147</v>
      </c>
      <c r="I1743" s="266">
        <v>2.35E-2</v>
      </c>
      <c r="J1743" s="265">
        <v>17.93</v>
      </c>
      <c r="K1743" s="265">
        <f>TRUNC(J1743*I1743,2)</f>
        <v>0.42</v>
      </c>
    </row>
    <row r="1744" spans="1:11" ht="26.4" x14ac:dyDescent="0.25">
      <c r="A1744" s="248" t="s">
        <v>5654</v>
      </c>
      <c r="B1744" s="268" t="s">
        <v>6797</v>
      </c>
      <c r="C1744" s="269" t="s">
        <v>6895</v>
      </c>
      <c r="D1744" s="268" t="s">
        <v>187</v>
      </c>
      <c r="E1744" s="268" t="s">
        <v>672</v>
      </c>
      <c r="F1744" s="268" t="s">
        <v>6794</v>
      </c>
      <c r="G1744" s="268"/>
      <c r="H1744" s="267" t="s">
        <v>147</v>
      </c>
      <c r="I1744" s="266">
        <v>2.35E-2</v>
      </c>
      <c r="J1744" s="265">
        <v>25</v>
      </c>
      <c r="K1744" s="265">
        <f>TRUNC(J1744*I1744,2)</f>
        <v>0.57999999999999996</v>
      </c>
    </row>
    <row r="1745" spans="1:11" ht="13.8" x14ac:dyDescent="0.25">
      <c r="A1745" s="248" t="s">
        <v>5655</v>
      </c>
      <c r="B1745" s="255" t="s">
        <v>6713</v>
      </c>
      <c r="C1745" s="256" t="s">
        <v>7317</v>
      </c>
      <c r="D1745" s="255" t="s">
        <v>187</v>
      </c>
      <c r="E1745" s="255" t="s">
        <v>7316</v>
      </c>
      <c r="F1745" s="255" t="s">
        <v>6710</v>
      </c>
      <c r="G1745" s="255"/>
      <c r="H1745" s="254" t="s">
        <v>178</v>
      </c>
      <c r="I1745" s="253">
        <v>1.0492999999999999</v>
      </c>
      <c r="J1745" s="252">
        <v>10.14</v>
      </c>
      <c r="K1745" s="252">
        <f>TRUNC(J1745*I1745,2)</f>
        <v>10.63</v>
      </c>
    </row>
    <row r="1746" spans="1:11" ht="13.8" x14ac:dyDescent="0.25">
      <c r="A1746" s="248" t="s">
        <v>5656</v>
      </c>
      <c r="B1746" s="255" t="s">
        <v>6713</v>
      </c>
      <c r="C1746" s="256" t="s">
        <v>7305</v>
      </c>
      <c r="D1746" s="255" t="s">
        <v>187</v>
      </c>
      <c r="E1746" s="255" t="s">
        <v>7304</v>
      </c>
      <c r="F1746" s="255" t="s">
        <v>6710</v>
      </c>
      <c r="G1746" s="255"/>
      <c r="H1746" s="254" t="s">
        <v>135</v>
      </c>
      <c r="I1746" s="253">
        <v>5.4999999999999997E-3</v>
      </c>
      <c r="J1746" s="252">
        <v>1.84</v>
      </c>
      <c r="K1746" s="252">
        <f>TRUNC(J1746*I1746,2)</f>
        <v>0.01</v>
      </c>
    </row>
    <row r="1747" spans="1:11" ht="13.8" x14ac:dyDescent="0.25">
      <c r="A1747" s="248" t="s">
        <v>5658</v>
      </c>
      <c r="B1747" s="250"/>
      <c r="C1747" s="250"/>
      <c r="D1747" s="250"/>
      <c r="E1747" s="250"/>
      <c r="F1747" s="250"/>
      <c r="G1747" s="251"/>
      <c r="H1747" s="250"/>
      <c r="I1747" s="250" t="s">
        <v>6708</v>
      </c>
      <c r="J1747" s="249"/>
      <c r="K1747" s="249">
        <f>SUM(K1743:K1746)</f>
        <v>11.64</v>
      </c>
    </row>
    <row r="1748" spans="1:11" ht="13.8" x14ac:dyDescent="0.25">
      <c r="A1748" s="248" t="s">
        <v>5659</v>
      </c>
      <c r="B1748" s="247"/>
      <c r="C1748" s="247"/>
      <c r="D1748" s="247"/>
      <c r="E1748" s="247"/>
      <c r="F1748" s="247"/>
      <c r="G1748" s="247"/>
      <c r="H1748" s="247"/>
      <c r="I1748" s="247"/>
      <c r="J1748" s="246"/>
      <c r="K1748" s="246"/>
    </row>
    <row r="1749" spans="1:11" ht="13.8" x14ac:dyDescent="0.25">
      <c r="A1749" s="248" t="s">
        <v>5660</v>
      </c>
      <c r="B1749" s="264" t="s">
        <v>11043</v>
      </c>
      <c r="C1749" s="262" t="s">
        <v>6730</v>
      </c>
      <c r="D1749" s="264" t="s">
        <v>6729</v>
      </c>
      <c r="E1749" s="264" t="s">
        <v>6728</v>
      </c>
      <c r="F1749" s="264" t="s">
        <v>6727</v>
      </c>
      <c r="G1749" s="264"/>
      <c r="H1749" s="263" t="s">
        <v>6726</v>
      </c>
      <c r="I1749" s="262" t="s">
        <v>6725</v>
      </c>
      <c r="J1749" s="261" t="s">
        <v>6724</v>
      </c>
      <c r="K1749" s="261" t="s">
        <v>6723</v>
      </c>
    </row>
    <row r="1750" spans="1:11" ht="26.4" x14ac:dyDescent="0.25">
      <c r="A1750" s="248" t="s">
        <v>5661</v>
      </c>
      <c r="B1750" s="247" t="s">
        <v>6721</v>
      </c>
      <c r="C1750" s="260" t="s">
        <v>11042</v>
      </c>
      <c r="D1750" s="247" t="s">
        <v>6711</v>
      </c>
      <c r="E1750" s="247" t="s">
        <v>939</v>
      </c>
      <c r="F1750" s="247">
        <v>8</v>
      </c>
      <c r="G1750" s="247"/>
      <c r="H1750" s="259" t="s">
        <v>6413</v>
      </c>
      <c r="I1750" s="258">
        <v>1</v>
      </c>
      <c r="J1750" s="257"/>
      <c r="K1750" s="257"/>
    </row>
    <row r="1751" spans="1:11" ht="26.4" x14ac:dyDescent="0.25">
      <c r="A1751" s="248" t="s">
        <v>5662</v>
      </c>
      <c r="B1751" s="255" t="s">
        <v>6713</v>
      </c>
      <c r="C1751" s="256" t="s">
        <v>6718</v>
      </c>
      <c r="D1751" s="255" t="s">
        <v>6711</v>
      </c>
      <c r="E1751" s="255" t="s">
        <v>6392</v>
      </c>
      <c r="F1751" s="255" t="s">
        <v>6715</v>
      </c>
      <c r="G1751" s="255"/>
      <c r="H1751" s="254" t="s">
        <v>58</v>
      </c>
      <c r="I1751" s="253">
        <v>0.40600000000000003</v>
      </c>
      <c r="J1751" s="252">
        <v>13.47</v>
      </c>
      <c r="K1751" s="252">
        <f>TRUNC(J1751*I1751,2)</f>
        <v>5.46</v>
      </c>
    </row>
    <row r="1752" spans="1:11" ht="26.4" x14ac:dyDescent="0.25">
      <c r="A1752" s="248" t="s">
        <v>5663</v>
      </c>
      <c r="B1752" s="255" t="s">
        <v>6713</v>
      </c>
      <c r="C1752" s="256" t="s">
        <v>6716</v>
      </c>
      <c r="D1752" s="255" t="s">
        <v>6711</v>
      </c>
      <c r="E1752" s="255" t="s">
        <v>6389</v>
      </c>
      <c r="F1752" s="255" t="s">
        <v>6715</v>
      </c>
      <c r="G1752" s="255"/>
      <c r="H1752" s="254" t="s">
        <v>58</v>
      </c>
      <c r="I1752" s="253">
        <v>0.40645111111111104</v>
      </c>
      <c r="J1752" s="252">
        <v>19.95</v>
      </c>
      <c r="K1752" s="252">
        <f>TRUNC(J1752*I1752,2)</f>
        <v>8.1</v>
      </c>
    </row>
    <row r="1753" spans="1:11" ht="26.4" x14ac:dyDescent="0.25">
      <c r="A1753" s="248" t="s">
        <v>5664</v>
      </c>
      <c r="B1753" s="255" t="s">
        <v>6713</v>
      </c>
      <c r="C1753" s="256" t="s">
        <v>11041</v>
      </c>
      <c r="D1753" s="255" t="s">
        <v>6711</v>
      </c>
      <c r="E1753" s="255" t="s">
        <v>939</v>
      </c>
      <c r="F1753" s="255" t="s">
        <v>6710</v>
      </c>
      <c r="G1753" s="255"/>
      <c r="H1753" s="254" t="s">
        <v>6413</v>
      </c>
      <c r="I1753" s="253">
        <v>1.0102657894736842</v>
      </c>
      <c r="J1753" s="252">
        <v>37.770000000000003</v>
      </c>
      <c r="K1753" s="252">
        <f>TRUNC(J1753*I1753,2)</f>
        <v>38.15</v>
      </c>
    </row>
    <row r="1754" spans="1:11" ht="13.8" x14ac:dyDescent="0.25">
      <c r="A1754" s="248" t="s">
        <v>5666</v>
      </c>
      <c r="B1754" s="250"/>
      <c r="C1754" s="250"/>
      <c r="D1754" s="250"/>
      <c r="E1754" s="250"/>
      <c r="F1754" s="250"/>
      <c r="G1754" s="251"/>
      <c r="H1754" s="250"/>
      <c r="I1754" s="250" t="s">
        <v>6708</v>
      </c>
      <c r="J1754" s="249"/>
      <c r="K1754" s="249">
        <f>SUM(K1751:K1753)</f>
        <v>51.709999999999994</v>
      </c>
    </row>
    <row r="1755" spans="1:11" ht="13.8" x14ac:dyDescent="0.25">
      <c r="A1755" s="248" t="s">
        <v>5667</v>
      </c>
      <c r="B1755" s="247"/>
      <c r="C1755" s="247"/>
      <c r="D1755" s="247"/>
      <c r="E1755" s="247"/>
      <c r="F1755" s="247"/>
      <c r="G1755" s="247"/>
      <c r="H1755" s="247"/>
      <c r="I1755" s="247"/>
      <c r="J1755" s="246"/>
      <c r="K1755" s="246"/>
    </row>
    <row r="1756" spans="1:11" ht="13.8" x14ac:dyDescent="0.25">
      <c r="A1756" s="248" t="s">
        <v>5668</v>
      </c>
      <c r="B1756" s="264" t="s">
        <v>11040</v>
      </c>
      <c r="C1756" s="262" t="s">
        <v>6730</v>
      </c>
      <c r="D1756" s="264" t="s">
        <v>6729</v>
      </c>
      <c r="E1756" s="264" t="s">
        <v>6728</v>
      </c>
      <c r="F1756" s="264" t="s">
        <v>6727</v>
      </c>
      <c r="G1756" s="264"/>
      <c r="H1756" s="263" t="s">
        <v>6726</v>
      </c>
      <c r="I1756" s="262" t="s">
        <v>6725</v>
      </c>
      <c r="J1756" s="261" t="s">
        <v>6724</v>
      </c>
      <c r="K1756" s="261" t="s">
        <v>6723</v>
      </c>
    </row>
    <row r="1757" spans="1:11" ht="26.4" x14ac:dyDescent="0.25">
      <c r="A1757" s="248" t="s">
        <v>5669</v>
      </c>
      <c r="B1757" s="247" t="s">
        <v>6721</v>
      </c>
      <c r="C1757" s="260" t="s">
        <v>11039</v>
      </c>
      <c r="D1757" s="247" t="s">
        <v>6711</v>
      </c>
      <c r="E1757" s="247" t="s">
        <v>941</v>
      </c>
      <c r="F1757" s="247">
        <v>8</v>
      </c>
      <c r="G1757" s="247"/>
      <c r="H1757" s="259" t="s">
        <v>6413</v>
      </c>
      <c r="I1757" s="258">
        <v>1</v>
      </c>
      <c r="J1757" s="257"/>
      <c r="K1757" s="257"/>
    </row>
    <row r="1758" spans="1:11" ht="26.4" x14ac:dyDescent="0.25">
      <c r="A1758" s="248" t="s">
        <v>5670</v>
      </c>
      <c r="B1758" s="255" t="s">
        <v>6713</v>
      </c>
      <c r="C1758" s="256" t="s">
        <v>6718</v>
      </c>
      <c r="D1758" s="255" t="s">
        <v>6711</v>
      </c>
      <c r="E1758" s="255" t="s">
        <v>6392</v>
      </c>
      <c r="F1758" s="255" t="s">
        <v>6715</v>
      </c>
      <c r="G1758" s="255"/>
      <c r="H1758" s="254" t="s">
        <v>58</v>
      </c>
      <c r="I1758" s="253">
        <v>0.47499999999999998</v>
      </c>
      <c r="J1758" s="252">
        <v>13.47</v>
      </c>
      <c r="K1758" s="252">
        <f>TRUNC(J1758*I1758,2)</f>
        <v>6.39</v>
      </c>
    </row>
    <row r="1759" spans="1:11" ht="26.4" x14ac:dyDescent="0.25">
      <c r="A1759" s="248" t="s">
        <v>5671</v>
      </c>
      <c r="B1759" s="255" t="s">
        <v>6713</v>
      </c>
      <c r="C1759" s="256" t="s">
        <v>6716</v>
      </c>
      <c r="D1759" s="255" t="s">
        <v>6711</v>
      </c>
      <c r="E1759" s="255" t="s">
        <v>6389</v>
      </c>
      <c r="F1759" s="255" t="s">
        <v>6715</v>
      </c>
      <c r="G1759" s="255"/>
      <c r="H1759" s="254" t="s">
        <v>58</v>
      </c>
      <c r="I1759" s="253">
        <v>0.47547499999999987</v>
      </c>
      <c r="J1759" s="252">
        <v>19.95</v>
      </c>
      <c r="K1759" s="252">
        <f>TRUNC(J1759*I1759,2)</f>
        <v>9.48</v>
      </c>
    </row>
    <row r="1760" spans="1:11" ht="26.4" x14ac:dyDescent="0.25">
      <c r="A1760" s="248" t="s">
        <v>5672</v>
      </c>
      <c r="B1760" s="255" t="s">
        <v>6713</v>
      </c>
      <c r="C1760" s="256" t="s">
        <v>11038</v>
      </c>
      <c r="D1760" s="255" t="s">
        <v>6711</v>
      </c>
      <c r="E1760" s="255" t="s">
        <v>941</v>
      </c>
      <c r="F1760" s="255" t="s">
        <v>6710</v>
      </c>
      <c r="G1760" s="255"/>
      <c r="H1760" s="254" t="s">
        <v>6413</v>
      </c>
      <c r="I1760" s="253">
        <v>1.01</v>
      </c>
      <c r="J1760" s="252">
        <v>47.07</v>
      </c>
      <c r="K1760" s="252">
        <f>TRUNC(J1760*I1760,2)</f>
        <v>47.54</v>
      </c>
    </row>
    <row r="1761" spans="1:11" ht="13.8" x14ac:dyDescent="0.25">
      <c r="A1761" s="248" t="s">
        <v>5674</v>
      </c>
      <c r="B1761" s="250"/>
      <c r="C1761" s="250"/>
      <c r="D1761" s="250"/>
      <c r="E1761" s="250"/>
      <c r="F1761" s="250"/>
      <c r="G1761" s="251"/>
      <c r="H1761" s="250"/>
      <c r="I1761" s="250" t="s">
        <v>6708</v>
      </c>
      <c r="J1761" s="249"/>
      <c r="K1761" s="249">
        <f>SUM(K1758:K1760)</f>
        <v>63.41</v>
      </c>
    </row>
    <row r="1762" spans="1:11" ht="13.8" x14ac:dyDescent="0.25">
      <c r="A1762" s="248" t="s">
        <v>5675</v>
      </c>
      <c r="B1762" s="247"/>
      <c r="C1762" s="247"/>
      <c r="D1762" s="247"/>
      <c r="E1762" s="247"/>
      <c r="F1762" s="247"/>
      <c r="G1762" s="247"/>
      <c r="H1762" s="247"/>
      <c r="I1762" s="247"/>
      <c r="J1762" s="246"/>
      <c r="K1762" s="246"/>
    </row>
    <row r="1763" spans="1:11" ht="13.8" x14ac:dyDescent="0.25">
      <c r="A1763" s="248" t="s">
        <v>5676</v>
      </c>
      <c r="B1763" s="264" t="s">
        <v>11037</v>
      </c>
      <c r="C1763" s="262" t="s">
        <v>6730</v>
      </c>
      <c r="D1763" s="264" t="s">
        <v>6729</v>
      </c>
      <c r="E1763" s="264" t="s">
        <v>6728</v>
      </c>
      <c r="F1763" s="264" t="s">
        <v>6727</v>
      </c>
      <c r="G1763" s="264"/>
      <c r="H1763" s="263" t="s">
        <v>6726</v>
      </c>
      <c r="I1763" s="262" t="s">
        <v>6725</v>
      </c>
      <c r="J1763" s="261" t="s">
        <v>6724</v>
      </c>
      <c r="K1763" s="261" t="s">
        <v>6723</v>
      </c>
    </row>
    <row r="1764" spans="1:11" ht="26.4" x14ac:dyDescent="0.25">
      <c r="A1764" s="248" t="s">
        <v>5677</v>
      </c>
      <c r="B1764" s="247" t="s">
        <v>6721</v>
      </c>
      <c r="C1764" s="260" t="s">
        <v>11036</v>
      </c>
      <c r="D1764" s="247" t="s">
        <v>6711</v>
      </c>
      <c r="E1764" s="247" t="s">
        <v>945</v>
      </c>
      <c r="F1764" s="247">
        <v>8</v>
      </c>
      <c r="G1764" s="247"/>
      <c r="H1764" s="259" t="s">
        <v>6517</v>
      </c>
      <c r="I1764" s="258">
        <v>1</v>
      </c>
      <c r="J1764" s="257"/>
      <c r="K1764" s="257"/>
    </row>
    <row r="1765" spans="1:11" ht="26.4" x14ac:dyDescent="0.25">
      <c r="A1765" s="248" t="s">
        <v>5678</v>
      </c>
      <c r="B1765" s="255" t="s">
        <v>6713</v>
      </c>
      <c r="C1765" s="256" t="s">
        <v>6718</v>
      </c>
      <c r="D1765" s="255" t="s">
        <v>6711</v>
      </c>
      <c r="E1765" s="255" t="s">
        <v>6392</v>
      </c>
      <c r="F1765" s="255" t="s">
        <v>6715</v>
      </c>
      <c r="G1765" s="255"/>
      <c r="H1765" s="254" t="s">
        <v>58</v>
      </c>
      <c r="I1765" s="253">
        <v>0.09</v>
      </c>
      <c r="J1765" s="252">
        <v>13.47</v>
      </c>
      <c r="K1765" s="252">
        <f>TRUNC(J1765*I1765,2)</f>
        <v>1.21</v>
      </c>
    </row>
    <row r="1766" spans="1:11" ht="26.4" x14ac:dyDescent="0.25">
      <c r="A1766" s="248" t="s">
        <v>5679</v>
      </c>
      <c r="B1766" s="255" t="s">
        <v>6713</v>
      </c>
      <c r="C1766" s="256" t="s">
        <v>6716</v>
      </c>
      <c r="D1766" s="255" t="s">
        <v>6711</v>
      </c>
      <c r="E1766" s="255" t="s">
        <v>6389</v>
      </c>
      <c r="F1766" s="255" t="s">
        <v>6715</v>
      </c>
      <c r="G1766" s="255"/>
      <c r="H1766" s="254" t="s">
        <v>58</v>
      </c>
      <c r="I1766" s="253">
        <v>9.0450000000000003E-2</v>
      </c>
      <c r="J1766" s="252">
        <v>19.95</v>
      </c>
      <c r="K1766" s="252">
        <f>TRUNC(J1766*I1766,2)</f>
        <v>1.8</v>
      </c>
    </row>
    <row r="1767" spans="1:11" ht="26.4" x14ac:dyDescent="0.25">
      <c r="A1767" s="248" t="s">
        <v>5680</v>
      </c>
      <c r="B1767" s="255" t="s">
        <v>6713</v>
      </c>
      <c r="C1767" s="256" t="s">
        <v>11035</v>
      </c>
      <c r="D1767" s="255" t="s">
        <v>6711</v>
      </c>
      <c r="E1767" s="255" t="s">
        <v>11034</v>
      </c>
      <c r="F1767" s="255" t="s">
        <v>6710</v>
      </c>
      <c r="G1767" s="255"/>
      <c r="H1767" s="254" t="s">
        <v>6423</v>
      </c>
      <c r="I1767" s="253">
        <v>1</v>
      </c>
      <c r="J1767" s="252">
        <v>0.9</v>
      </c>
      <c r="K1767" s="252">
        <f>TRUNC(J1767*I1767,2)</f>
        <v>0.9</v>
      </c>
    </row>
    <row r="1768" spans="1:11" ht="13.8" x14ac:dyDescent="0.25">
      <c r="A1768" s="248" t="s">
        <v>5682</v>
      </c>
      <c r="B1768" s="250"/>
      <c r="C1768" s="250"/>
      <c r="D1768" s="250"/>
      <c r="E1768" s="250"/>
      <c r="F1768" s="250"/>
      <c r="G1768" s="251"/>
      <c r="H1768" s="250"/>
      <c r="I1768" s="250" t="s">
        <v>6708</v>
      </c>
      <c r="J1768" s="249"/>
      <c r="K1768" s="249">
        <f>SUM(K1765:K1767)</f>
        <v>3.9099999999999997</v>
      </c>
    </row>
    <row r="1769" spans="1:11" ht="13.8" x14ac:dyDescent="0.25">
      <c r="A1769" s="248" t="s">
        <v>5683</v>
      </c>
      <c r="B1769" s="247"/>
      <c r="C1769" s="247"/>
      <c r="D1769" s="247"/>
      <c r="E1769" s="247"/>
      <c r="F1769" s="247"/>
      <c r="G1769" s="247"/>
      <c r="H1769" s="247"/>
      <c r="I1769" s="247"/>
      <c r="J1769" s="246"/>
      <c r="K1769" s="246"/>
    </row>
    <row r="1770" spans="1:11" ht="13.8" x14ac:dyDescent="0.25">
      <c r="A1770" s="248" t="s">
        <v>5684</v>
      </c>
      <c r="B1770" s="264" t="s">
        <v>11033</v>
      </c>
      <c r="C1770" s="262" t="s">
        <v>6730</v>
      </c>
      <c r="D1770" s="264" t="s">
        <v>6729</v>
      </c>
      <c r="E1770" s="264" t="s">
        <v>6728</v>
      </c>
      <c r="F1770" s="264" t="s">
        <v>6727</v>
      </c>
      <c r="G1770" s="264"/>
      <c r="H1770" s="263" t="s">
        <v>6726</v>
      </c>
      <c r="I1770" s="262" t="s">
        <v>6725</v>
      </c>
      <c r="J1770" s="261" t="s">
        <v>6724</v>
      </c>
      <c r="K1770" s="261" t="s">
        <v>6723</v>
      </c>
    </row>
    <row r="1771" spans="1:11" ht="26.4" x14ac:dyDescent="0.25">
      <c r="A1771" s="248" t="s">
        <v>5685</v>
      </c>
      <c r="B1771" s="247" t="s">
        <v>6721</v>
      </c>
      <c r="C1771" s="260" t="s">
        <v>11032</v>
      </c>
      <c r="D1771" s="247" t="s">
        <v>6711</v>
      </c>
      <c r="E1771" s="247" t="s">
        <v>947</v>
      </c>
      <c r="F1771" s="247">
        <v>8</v>
      </c>
      <c r="G1771" s="247"/>
      <c r="H1771" s="259" t="s">
        <v>6517</v>
      </c>
      <c r="I1771" s="258">
        <v>1</v>
      </c>
      <c r="J1771" s="257"/>
      <c r="K1771" s="257"/>
    </row>
    <row r="1772" spans="1:11" ht="26.4" x14ac:dyDescent="0.25">
      <c r="A1772" s="248" t="s">
        <v>5686</v>
      </c>
      <c r="B1772" s="255" t="s">
        <v>6713</v>
      </c>
      <c r="C1772" s="256" t="s">
        <v>6718</v>
      </c>
      <c r="D1772" s="255" t="s">
        <v>6711</v>
      </c>
      <c r="E1772" s="255" t="s">
        <v>6392</v>
      </c>
      <c r="F1772" s="255" t="s">
        <v>6715</v>
      </c>
      <c r="G1772" s="255"/>
      <c r="H1772" s="254" t="s">
        <v>58</v>
      </c>
      <c r="I1772" s="253">
        <v>0.18</v>
      </c>
      <c r="J1772" s="252">
        <v>13.47</v>
      </c>
      <c r="K1772" s="252">
        <f>TRUNC(J1772*I1772,2)</f>
        <v>2.42</v>
      </c>
    </row>
    <row r="1773" spans="1:11" ht="26.4" x14ac:dyDescent="0.25">
      <c r="A1773" s="248" t="s">
        <v>5687</v>
      </c>
      <c r="B1773" s="255" t="s">
        <v>6713</v>
      </c>
      <c r="C1773" s="256" t="s">
        <v>6716</v>
      </c>
      <c r="D1773" s="255" t="s">
        <v>6711</v>
      </c>
      <c r="E1773" s="255" t="s">
        <v>6389</v>
      </c>
      <c r="F1773" s="255" t="s">
        <v>6715</v>
      </c>
      <c r="G1773" s="255"/>
      <c r="H1773" s="254" t="s">
        <v>58</v>
      </c>
      <c r="I1773" s="253">
        <v>0.18</v>
      </c>
      <c r="J1773" s="252">
        <v>19.95</v>
      </c>
      <c r="K1773" s="252">
        <f>TRUNC(J1773*I1773,2)</f>
        <v>3.59</v>
      </c>
    </row>
    <row r="1774" spans="1:11" ht="26.4" x14ac:dyDescent="0.25">
      <c r="A1774" s="248" t="s">
        <v>5688</v>
      </c>
      <c r="B1774" s="255" t="s">
        <v>6713</v>
      </c>
      <c r="C1774" s="256" t="s">
        <v>11031</v>
      </c>
      <c r="D1774" s="255" t="s">
        <v>6711</v>
      </c>
      <c r="E1774" s="255" t="s">
        <v>11030</v>
      </c>
      <c r="F1774" s="255" t="s">
        <v>6710</v>
      </c>
      <c r="G1774" s="255"/>
      <c r="H1774" s="254" t="s">
        <v>6423</v>
      </c>
      <c r="I1774" s="253">
        <v>1</v>
      </c>
      <c r="J1774" s="252">
        <v>5.61</v>
      </c>
      <c r="K1774" s="252">
        <f>TRUNC(J1774*I1774,2)</f>
        <v>5.61</v>
      </c>
    </row>
    <row r="1775" spans="1:11" ht="13.8" x14ac:dyDescent="0.25">
      <c r="A1775" s="248" t="s">
        <v>5690</v>
      </c>
      <c r="B1775" s="250"/>
      <c r="C1775" s="250"/>
      <c r="D1775" s="250"/>
      <c r="E1775" s="250"/>
      <c r="F1775" s="250"/>
      <c r="G1775" s="251"/>
      <c r="H1775" s="250"/>
      <c r="I1775" s="250" t="s">
        <v>6708</v>
      </c>
      <c r="J1775" s="249"/>
      <c r="K1775" s="249">
        <f>SUM(K1772:K1774)</f>
        <v>11.620000000000001</v>
      </c>
    </row>
    <row r="1776" spans="1:11" ht="13.8" x14ac:dyDescent="0.25">
      <c r="A1776" s="248" t="s">
        <v>5691</v>
      </c>
      <c r="B1776" s="247"/>
      <c r="C1776" s="247"/>
      <c r="D1776" s="247"/>
      <c r="E1776" s="247"/>
      <c r="F1776" s="247"/>
      <c r="G1776" s="247"/>
      <c r="H1776" s="247"/>
      <c r="I1776" s="247"/>
      <c r="J1776" s="246"/>
      <c r="K1776" s="246"/>
    </row>
    <row r="1777" spans="1:11" ht="13.8" x14ac:dyDescent="0.25">
      <c r="A1777" s="248" t="s">
        <v>5692</v>
      </c>
      <c r="B1777" s="264" t="s">
        <v>11029</v>
      </c>
      <c r="C1777" s="262" t="s">
        <v>6730</v>
      </c>
      <c r="D1777" s="264" t="s">
        <v>6729</v>
      </c>
      <c r="E1777" s="264" t="s">
        <v>6728</v>
      </c>
      <c r="F1777" s="264" t="s">
        <v>6727</v>
      </c>
      <c r="G1777" s="264"/>
      <c r="H1777" s="263" t="s">
        <v>6726</v>
      </c>
      <c r="I1777" s="262" t="s">
        <v>6725</v>
      </c>
      <c r="J1777" s="261" t="s">
        <v>6724</v>
      </c>
      <c r="K1777" s="261" t="s">
        <v>6723</v>
      </c>
    </row>
    <row r="1778" spans="1:11" ht="26.4" x14ac:dyDescent="0.25">
      <c r="A1778" s="248" t="s">
        <v>5693</v>
      </c>
      <c r="B1778" s="247" t="s">
        <v>6721</v>
      </c>
      <c r="C1778" s="260" t="s">
        <v>11028</v>
      </c>
      <c r="D1778" s="247" t="s">
        <v>6711</v>
      </c>
      <c r="E1778" s="247" t="s">
        <v>949</v>
      </c>
      <c r="F1778" s="247">
        <v>8</v>
      </c>
      <c r="G1778" s="247"/>
      <c r="H1778" s="259" t="s">
        <v>6517</v>
      </c>
      <c r="I1778" s="258">
        <v>1</v>
      </c>
      <c r="J1778" s="257"/>
      <c r="K1778" s="257"/>
    </row>
    <row r="1779" spans="1:11" ht="26.4" x14ac:dyDescent="0.25">
      <c r="A1779" s="248" t="s">
        <v>5694</v>
      </c>
      <c r="B1779" s="255" t="s">
        <v>6713</v>
      </c>
      <c r="C1779" s="256" t="s">
        <v>6718</v>
      </c>
      <c r="D1779" s="255" t="s">
        <v>6711</v>
      </c>
      <c r="E1779" s="255" t="s">
        <v>6392</v>
      </c>
      <c r="F1779" s="255" t="s">
        <v>6715</v>
      </c>
      <c r="G1779" s="255"/>
      <c r="H1779" s="254" t="s">
        <v>58</v>
      </c>
      <c r="I1779" s="253">
        <v>0.185</v>
      </c>
      <c r="J1779" s="252">
        <v>13.47</v>
      </c>
      <c r="K1779" s="252">
        <f>TRUNC(J1779*I1779,2)</f>
        <v>2.4900000000000002</v>
      </c>
    </row>
    <row r="1780" spans="1:11" ht="26.4" x14ac:dyDescent="0.25">
      <c r="A1780" s="248" t="s">
        <v>5695</v>
      </c>
      <c r="B1780" s="255" t="s">
        <v>6713</v>
      </c>
      <c r="C1780" s="256" t="s">
        <v>6716</v>
      </c>
      <c r="D1780" s="255" t="s">
        <v>6711</v>
      </c>
      <c r="E1780" s="255" t="s">
        <v>6389</v>
      </c>
      <c r="F1780" s="255" t="s">
        <v>6715</v>
      </c>
      <c r="G1780" s="255"/>
      <c r="H1780" s="254" t="s">
        <v>58</v>
      </c>
      <c r="I1780" s="253">
        <v>0.18561666666666651</v>
      </c>
      <c r="J1780" s="252">
        <v>19.95</v>
      </c>
      <c r="K1780" s="252">
        <f>TRUNC(J1780*I1780,2)</f>
        <v>3.7</v>
      </c>
    </row>
    <row r="1781" spans="1:11" ht="26.4" x14ac:dyDescent="0.25">
      <c r="A1781" s="248" t="s">
        <v>5696</v>
      </c>
      <c r="B1781" s="255" t="s">
        <v>6713</v>
      </c>
      <c r="C1781" s="256" t="s">
        <v>11027</v>
      </c>
      <c r="D1781" s="255" t="s">
        <v>6711</v>
      </c>
      <c r="E1781" s="255" t="s">
        <v>6662</v>
      </c>
      <c r="F1781" s="255" t="s">
        <v>6710</v>
      </c>
      <c r="G1781" s="255"/>
      <c r="H1781" s="254" t="s">
        <v>6423</v>
      </c>
      <c r="I1781" s="253">
        <v>1</v>
      </c>
      <c r="J1781" s="252">
        <v>14.53</v>
      </c>
      <c r="K1781" s="252">
        <f>TRUNC(J1781*I1781,2)</f>
        <v>14.53</v>
      </c>
    </row>
    <row r="1782" spans="1:11" ht="13.8" x14ac:dyDescent="0.25">
      <c r="A1782" s="248" t="s">
        <v>5698</v>
      </c>
      <c r="B1782" s="250"/>
      <c r="C1782" s="250"/>
      <c r="D1782" s="250"/>
      <c r="E1782" s="250"/>
      <c r="F1782" s="250"/>
      <c r="G1782" s="251"/>
      <c r="H1782" s="250"/>
      <c r="I1782" s="250" t="s">
        <v>6708</v>
      </c>
      <c r="J1782" s="249"/>
      <c r="K1782" s="249">
        <f>SUM(K1779:K1781)</f>
        <v>20.72</v>
      </c>
    </row>
    <row r="1783" spans="1:11" ht="13.8" x14ac:dyDescent="0.25">
      <c r="A1783" s="248" t="s">
        <v>5699</v>
      </c>
      <c r="B1783" s="247"/>
      <c r="C1783" s="247"/>
      <c r="D1783" s="247"/>
      <c r="E1783" s="247"/>
      <c r="F1783" s="247"/>
      <c r="G1783" s="247"/>
      <c r="H1783" s="247"/>
      <c r="I1783" s="247"/>
      <c r="J1783" s="246"/>
      <c r="K1783" s="246"/>
    </row>
    <row r="1784" spans="1:11" ht="13.8" x14ac:dyDescent="0.25">
      <c r="A1784" s="248" t="s">
        <v>5700</v>
      </c>
      <c r="B1784" s="264" t="s">
        <v>11026</v>
      </c>
      <c r="C1784" s="262" t="s">
        <v>6730</v>
      </c>
      <c r="D1784" s="264" t="s">
        <v>6729</v>
      </c>
      <c r="E1784" s="264" t="s">
        <v>6728</v>
      </c>
      <c r="F1784" s="264" t="s">
        <v>6727</v>
      </c>
      <c r="G1784" s="264"/>
      <c r="H1784" s="263" t="s">
        <v>6726</v>
      </c>
      <c r="I1784" s="262" t="s">
        <v>6725</v>
      </c>
      <c r="J1784" s="261" t="s">
        <v>6724</v>
      </c>
      <c r="K1784" s="261" t="s">
        <v>6723</v>
      </c>
    </row>
    <row r="1785" spans="1:11" ht="26.4" x14ac:dyDescent="0.25">
      <c r="A1785" s="248" t="s">
        <v>5701</v>
      </c>
      <c r="B1785" s="247" t="s">
        <v>6721</v>
      </c>
      <c r="C1785" s="260" t="s">
        <v>11025</v>
      </c>
      <c r="D1785" s="247" t="s">
        <v>6711</v>
      </c>
      <c r="E1785" s="247" t="s">
        <v>951</v>
      </c>
      <c r="F1785" s="247">
        <v>8</v>
      </c>
      <c r="G1785" s="247"/>
      <c r="H1785" s="259" t="s">
        <v>6517</v>
      </c>
      <c r="I1785" s="258">
        <v>1</v>
      </c>
      <c r="J1785" s="257"/>
      <c r="K1785" s="257"/>
    </row>
    <row r="1786" spans="1:11" ht="26.4" x14ac:dyDescent="0.25">
      <c r="A1786" s="248" t="s">
        <v>5702</v>
      </c>
      <c r="B1786" s="255" t="s">
        <v>6713</v>
      </c>
      <c r="C1786" s="256" t="s">
        <v>6718</v>
      </c>
      <c r="D1786" s="255" t="s">
        <v>6711</v>
      </c>
      <c r="E1786" s="255" t="s">
        <v>6392</v>
      </c>
      <c r="F1786" s="255" t="s">
        <v>6715</v>
      </c>
      <c r="G1786" s="255"/>
      <c r="H1786" s="254" t="s">
        <v>58</v>
      </c>
      <c r="I1786" s="253">
        <v>0.185</v>
      </c>
      <c r="J1786" s="252">
        <v>13.47</v>
      </c>
      <c r="K1786" s="252">
        <f>TRUNC(J1786*I1786,2)</f>
        <v>2.4900000000000002</v>
      </c>
    </row>
    <row r="1787" spans="1:11" ht="26.4" x14ac:dyDescent="0.25">
      <c r="A1787" s="248" t="s">
        <v>5703</v>
      </c>
      <c r="B1787" s="255" t="s">
        <v>6713</v>
      </c>
      <c r="C1787" s="256" t="s">
        <v>6716</v>
      </c>
      <c r="D1787" s="255" t="s">
        <v>6711</v>
      </c>
      <c r="E1787" s="255" t="s">
        <v>6389</v>
      </c>
      <c r="F1787" s="255" t="s">
        <v>6715</v>
      </c>
      <c r="G1787" s="255"/>
      <c r="H1787" s="254" t="s">
        <v>58</v>
      </c>
      <c r="I1787" s="253">
        <v>0.18561666666666674</v>
      </c>
      <c r="J1787" s="252">
        <v>19.95</v>
      </c>
      <c r="K1787" s="252">
        <f>TRUNC(J1787*I1787,2)</f>
        <v>3.7</v>
      </c>
    </row>
    <row r="1788" spans="1:11" ht="26.4" x14ac:dyDescent="0.25">
      <c r="A1788" s="248" t="s">
        <v>5704</v>
      </c>
      <c r="B1788" s="255" t="s">
        <v>6713</v>
      </c>
      <c r="C1788" s="256" t="s">
        <v>11024</v>
      </c>
      <c r="D1788" s="255" t="s">
        <v>6711</v>
      </c>
      <c r="E1788" s="255" t="s">
        <v>6660</v>
      </c>
      <c r="F1788" s="255" t="s">
        <v>6710</v>
      </c>
      <c r="G1788" s="255"/>
      <c r="H1788" s="254" t="s">
        <v>6423</v>
      </c>
      <c r="I1788" s="253">
        <v>1</v>
      </c>
      <c r="J1788" s="252">
        <v>14.76</v>
      </c>
      <c r="K1788" s="252">
        <f>TRUNC(J1788*I1788,2)</f>
        <v>14.76</v>
      </c>
    </row>
    <row r="1789" spans="1:11" ht="13.8" x14ac:dyDescent="0.25">
      <c r="A1789" s="248" t="s">
        <v>5706</v>
      </c>
      <c r="B1789" s="250"/>
      <c r="C1789" s="250"/>
      <c r="D1789" s="250"/>
      <c r="E1789" s="250"/>
      <c r="F1789" s="250"/>
      <c r="G1789" s="251"/>
      <c r="H1789" s="250"/>
      <c r="I1789" s="250" t="s">
        <v>6708</v>
      </c>
      <c r="J1789" s="249"/>
      <c r="K1789" s="249">
        <f>SUM(K1786:K1788)</f>
        <v>20.95</v>
      </c>
    </row>
    <row r="1790" spans="1:11" ht="13.8" x14ac:dyDescent="0.25">
      <c r="A1790" s="248" t="s">
        <v>5707</v>
      </c>
      <c r="B1790" s="247"/>
      <c r="C1790" s="247"/>
      <c r="D1790" s="247"/>
      <c r="E1790" s="247"/>
      <c r="F1790" s="247"/>
      <c r="G1790" s="247"/>
      <c r="H1790" s="247"/>
      <c r="I1790" s="247"/>
      <c r="J1790" s="246"/>
      <c r="K1790" s="246"/>
    </row>
    <row r="1791" spans="1:11" ht="13.8" x14ac:dyDescent="0.25">
      <c r="A1791" s="248" t="s">
        <v>5708</v>
      </c>
      <c r="B1791" s="264" t="s">
        <v>11023</v>
      </c>
      <c r="C1791" s="262" t="s">
        <v>6730</v>
      </c>
      <c r="D1791" s="264" t="s">
        <v>6729</v>
      </c>
      <c r="E1791" s="264" t="s">
        <v>6728</v>
      </c>
      <c r="F1791" s="264" t="s">
        <v>6727</v>
      </c>
      <c r="G1791" s="264"/>
      <c r="H1791" s="263" t="s">
        <v>6726</v>
      </c>
      <c r="I1791" s="262" t="s">
        <v>6725</v>
      </c>
      <c r="J1791" s="261" t="s">
        <v>6724</v>
      </c>
      <c r="K1791" s="261" t="s">
        <v>6723</v>
      </c>
    </row>
    <row r="1792" spans="1:11" ht="26.4" x14ac:dyDescent="0.25">
      <c r="A1792" s="248" t="s">
        <v>5709</v>
      </c>
      <c r="B1792" s="247" t="s">
        <v>6721</v>
      </c>
      <c r="C1792" s="260" t="s">
        <v>11022</v>
      </c>
      <c r="D1792" s="247" t="s">
        <v>6711</v>
      </c>
      <c r="E1792" s="247" t="s">
        <v>953</v>
      </c>
      <c r="F1792" s="247">
        <v>8</v>
      </c>
      <c r="G1792" s="247"/>
      <c r="H1792" s="259" t="s">
        <v>6517</v>
      </c>
      <c r="I1792" s="258">
        <v>1</v>
      </c>
      <c r="J1792" s="257"/>
      <c r="K1792" s="257"/>
    </row>
    <row r="1793" spans="1:11" ht="26.4" x14ac:dyDescent="0.25">
      <c r="A1793" s="248" t="s">
        <v>5710</v>
      </c>
      <c r="B1793" s="255" t="s">
        <v>6713</v>
      </c>
      <c r="C1793" s="256" t="s">
        <v>6718</v>
      </c>
      <c r="D1793" s="255" t="s">
        <v>6711</v>
      </c>
      <c r="E1793" s="255" t="s">
        <v>6392</v>
      </c>
      <c r="F1793" s="255" t="s">
        <v>6715</v>
      </c>
      <c r="G1793" s="255"/>
      <c r="H1793" s="254" t="s">
        <v>58</v>
      </c>
      <c r="I1793" s="253">
        <v>0.14000000000000001</v>
      </c>
      <c r="J1793" s="252">
        <v>13.47</v>
      </c>
      <c r="K1793" s="252">
        <f>TRUNC(J1793*I1793,2)</f>
        <v>1.88</v>
      </c>
    </row>
    <row r="1794" spans="1:11" ht="26.4" x14ac:dyDescent="0.25">
      <c r="A1794" s="248" t="s">
        <v>5711</v>
      </c>
      <c r="B1794" s="255" t="s">
        <v>6713</v>
      </c>
      <c r="C1794" s="256" t="s">
        <v>6716</v>
      </c>
      <c r="D1794" s="255" t="s">
        <v>6711</v>
      </c>
      <c r="E1794" s="255" t="s">
        <v>6389</v>
      </c>
      <c r="F1794" s="255" t="s">
        <v>6715</v>
      </c>
      <c r="G1794" s="255"/>
      <c r="H1794" s="254" t="s">
        <v>58</v>
      </c>
      <c r="I1794" s="253">
        <v>0.14046666666666668</v>
      </c>
      <c r="J1794" s="252">
        <v>19.95</v>
      </c>
      <c r="K1794" s="252">
        <f>TRUNC(J1794*I1794,2)</f>
        <v>2.8</v>
      </c>
    </row>
    <row r="1795" spans="1:11" ht="26.4" x14ac:dyDescent="0.25">
      <c r="A1795" s="248" t="s">
        <v>5712</v>
      </c>
      <c r="B1795" s="255" t="s">
        <v>6713</v>
      </c>
      <c r="C1795" s="256" t="s">
        <v>11021</v>
      </c>
      <c r="D1795" s="255" t="s">
        <v>6711</v>
      </c>
      <c r="E1795" s="255" t="s">
        <v>11020</v>
      </c>
      <c r="F1795" s="255" t="s">
        <v>6710</v>
      </c>
      <c r="G1795" s="255"/>
      <c r="H1795" s="254" t="s">
        <v>6423</v>
      </c>
      <c r="I1795" s="253">
        <v>1</v>
      </c>
      <c r="J1795" s="252">
        <v>4.01</v>
      </c>
      <c r="K1795" s="252">
        <f>TRUNC(J1795*I1795,2)</f>
        <v>4.01</v>
      </c>
    </row>
    <row r="1796" spans="1:11" ht="13.8" x14ac:dyDescent="0.25">
      <c r="A1796" s="248" t="s">
        <v>5714</v>
      </c>
      <c r="B1796" s="250"/>
      <c r="C1796" s="250"/>
      <c r="D1796" s="250"/>
      <c r="E1796" s="250"/>
      <c r="F1796" s="250"/>
      <c r="G1796" s="251"/>
      <c r="H1796" s="250"/>
      <c r="I1796" s="250" t="s">
        <v>6708</v>
      </c>
      <c r="J1796" s="249"/>
      <c r="K1796" s="249">
        <f>SUM(K1793:K1795)</f>
        <v>8.69</v>
      </c>
    </row>
    <row r="1797" spans="1:11" ht="13.8" x14ac:dyDescent="0.25">
      <c r="A1797" s="248" t="s">
        <v>5715</v>
      </c>
      <c r="B1797" s="247"/>
      <c r="C1797" s="247"/>
      <c r="D1797" s="247"/>
      <c r="E1797" s="247"/>
      <c r="F1797" s="247"/>
      <c r="G1797" s="247"/>
      <c r="H1797" s="247"/>
      <c r="I1797" s="247"/>
      <c r="J1797" s="246"/>
      <c r="K1797" s="246"/>
    </row>
    <row r="1798" spans="1:11" ht="13.8" x14ac:dyDescent="0.25">
      <c r="A1798" s="248" t="s">
        <v>5716</v>
      </c>
      <c r="B1798" s="264" t="s">
        <v>11019</v>
      </c>
      <c r="C1798" s="262" t="s">
        <v>6730</v>
      </c>
      <c r="D1798" s="264" t="s">
        <v>6729</v>
      </c>
      <c r="E1798" s="264" t="s">
        <v>6728</v>
      </c>
      <c r="F1798" s="264" t="s">
        <v>6727</v>
      </c>
      <c r="G1798" s="264"/>
      <c r="H1798" s="263" t="s">
        <v>6726</v>
      </c>
      <c r="I1798" s="262" t="s">
        <v>6725</v>
      </c>
      <c r="J1798" s="261" t="s">
        <v>6724</v>
      </c>
      <c r="K1798" s="261" t="s">
        <v>6723</v>
      </c>
    </row>
    <row r="1799" spans="1:11" ht="26.4" x14ac:dyDescent="0.25">
      <c r="A1799" s="248" t="s">
        <v>5717</v>
      </c>
      <c r="B1799" s="247" t="s">
        <v>6721</v>
      </c>
      <c r="C1799" s="260" t="s">
        <v>11018</v>
      </c>
      <c r="D1799" s="247" t="s">
        <v>6711</v>
      </c>
      <c r="E1799" s="247" t="s">
        <v>955</v>
      </c>
      <c r="F1799" s="247">
        <v>8</v>
      </c>
      <c r="G1799" s="247"/>
      <c r="H1799" s="259" t="s">
        <v>6517</v>
      </c>
      <c r="I1799" s="258">
        <v>1</v>
      </c>
      <c r="J1799" s="257"/>
      <c r="K1799" s="257"/>
    </row>
    <row r="1800" spans="1:11" ht="26.4" x14ac:dyDescent="0.25">
      <c r="A1800" s="248" t="s">
        <v>5718</v>
      </c>
      <c r="B1800" s="255" t="s">
        <v>6713</v>
      </c>
      <c r="C1800" s="256" t="s">
        <v>6718</v>
      </c>
      <c r="D1800" s="255" t="s">
        <v>6711</v>
      </c>
      <c r="E1800" s="255" t="s">
        <v>6392</v>
      </c>
      <c r="F1800" s="255" t="s">
        <v>6715</v>
      </c>
      <c r="G1800" s="255"/>
      <c r="H1800" s="254" t="s">
        <v>58</v>
      </c>
      <c r="I1800" s="253">
        <v>0.14000000000000001</v>
      </c>
      <c r="J1800" s="252">
        <v>13.47</v>
      </c>
      <c r="K1800" s="252">
        <f>TRUNC(J1800*I1800,2)</f>
        <v>1.88</v>
      </c>
    </row>
    <row r="1801" spans="1:11" ht="26.4" x14ac:dyDescent="0.25">
      <c r="A1801" s="248" t="s">
        <v>5719</v>
      </c>
      <c r="B1801" s="255" t="s">
        <v>6713</v>
      </c>
      <c r="C1801" s="256" t="s">
        <v>6716</v>
      </c>
      <c r="D1801" s="255" t="s">
        <v>6711</v>
      </c>
      <c r="E1801" s="255" t="s">
        <v>6389</v>
      </c>
      <c r="F1801" s="255" t="s">
        <v>6715</v>
      </c>
      <c r="G1801" s="255"/>
      <c r="H1801" s="254" t="s">
        <v>58</v>
      </c>
      <c r="I1801" s="253">
        <v>0.14046666666666668</v>
      </c>
      <c r="J1801" s="252">
        <v>19.95</v>
      </c>
      <c r="K1801" s="252">
        <f>TRUNC(J1801*I1801,2)</f>
        <v>2.8</v>
      </c>
    </row>
    <row r="1802" spans="1:11" ht="26.4" x14ac:dyDescent="0.25">
      <c r="A1802" s="248" t="s">
        <v>5720</v>
      </c>
      <c r="B1802" s="255" t="s">
        <v>6713</v>
      </c>
      <c r="C1802" s="256" t="s">
        <v>11017</v>
      </c>
      <c r="D1802" s="255" t="s">
        <v>6711</v>
      </c>
      <c r="E1802" s="255" t="s">
        <v>11016</v>
      </c>
      <c r="F1802" s="255" t="s">
        <v>6710</v>
      </c>
      <c r="G1802" s="255"/>
      <c r="H1802" s="254" t="s">
        <v>6423</v>
      </c>
      <c r="I1802" s="253">
        <v>1</v>
      </c>
      <c r="J1802" s="252">
        <v>9.24</v>
      </c>
      <c r="K1802" s="252">
        <f>TRUNC(J1802*I1802,2)</f>
        <v>9.24</v>
      </c>
    </row>
    <row r="1803" spans="1:11" ht="13.8" x14ac:dyDescent="0.25">
      <c r="A1803" s="248" t="s">
        <v>5722</v>
      </c>
      <c r="B1803" s="250"/>
      <c r="C1803" s="250"/>
      <c r="D1803" s="250"/>
      <c r="E1803" s="250"/>
      <c r="F1803" s="250"/>
      <c r="G1803" s="251"/>
      <c r="H1803" s="250"/>
      <c r="I1803" s="250" t="s">
        <v>6708</v>
      </c>
      <c r="J1803" s="249"/>
      <c r="K1803" s="249">
        <f>SUM(K1800:K1802)</f>
        <v>13.92</v>
      </c>
    </row>
    <row r="1804" spans="1:11" ht="13.8" x14ac:dyDescent="0.25">
      <c r="A1804" s="248" t="s">
        <v>5723</v>
      </c>
      <c r="B1804" s="247"/>
      <c r="C1804" s="247"/>
      <c r="D1804" s="247"/>
      <c r="E1804" s="247"/>
      <c r="F1804" s="247"/>
      <c r="G1804" s="247"/>
      <c r="H1804" s="247"/>
      <c r="I1804" s="247"/>
      <c r="J1804" s="246"/>
      <c r="K1804" s="246"/>
    </row>
    <row r="1805" spans="1:11" ht="13.8" x14ac:dyDescent="0.25">
      <c r="A1805" s="248" t="s">
        <v>5724</v>
      </c>
      <c r="B1805" s="264" t="s">
        <v>11015</v>
      </c>
      <c r="C1805" s="262" t="s">
        <v>6730</v>
      </c>
      <c r="D1805" s="264" t="s">
        <v>6729</v>
      </c>
      <c r="E1805" s="264" t="s">
        <v>6728</v>
      </c>
      <c r="F1805" s="264" t="s">
        <v>6727</v>
      </c>
      <c r="G1805" s="264"/>
      <c r="H1805" s="263" t="s">
        <v>6726</v>
      </c>
      <c r="I1805" s="262" t="s">
        <v>6725</v>
      </c>
      <c r="J1805" s="261" t="s">
        <v>6724</v>
      </c>
      <c r="K1805" s="261" t="s">
        <v>6723</v>
      </c>
    </row>
    <row r="1806" spans="1:11" ht="52.8" x14ac:dyDescent="0.25">
      <c r="A1806" s="248" t="s">
        <v>5725</v>
      </c>
      <c r="B1806" s="247" t="s">
        <v>6721</v>
      </c>
      <c r="C1806" s="260" t="s">
        <v>11014</v>
      </c>
      <c r="D1806" s="247" t="s">
        <v>187</v>
      </c>
      <c r="E1806" s="247" t="s">
        <v>11013</v>
      </c>
      <c r="F1806" s="247" t="s">
        <v>6900</v>
      </c>
      <c r="G1806" s="247"/>
      <c r="H1806" s="259" t="s">
        <v>135</v>
      </c>
      <c r="I1806" s="258">
        <v>1</v>
      </c>
      <c r="J1806" s="257">
        <v>0</v>
      </c>
      <c r="K1806" s="257">
        <f t="shared" ref="K1806:K1812" si="37">TRUNC(J1806*I1806,2)</f>
        <v>0</v>
      </c>
    </row>
    <row r="1807" spans="1:11" ht="26.4" x14ac:dyDescent="0.25">
      <c r="A1807" s="248" t="s">
        <v>5726</v>
      </c>
      <c r="B1807" s="268" t="s">
        <v>6797</v>
      </c>
      <c r="C1807" s="269" t="s">
        <v>6898</v>
      </c>
      <c r="D1807" s="268" t="s">
        <v>187</v>
      </c>
      <c r="E1807" s="268" t="s">
        <v>6897</v>
      </c>
      <c r="F1807" s="268" t="s">
        <v>6794</v>
      </c>
      <c r="G1807" s="268"/>
      <c r="H1807" s="267" t="s">
        <v>147</v>
      </c>
      <c r="I1807" s="266">
        <v>7.0599999999999996E-2</v>
      </c>
      <c r="J1807" s="265">
        <v>17.93</v>
      </c>
      <c r="K1807" s="265">
        <f t="shared" si="37"/>
        <v>1.26</v>
      </c>
    </row>
    <row r="1808" spans="1:11" ht="26.4" x14ac:dyDescent="0.25">
      <c r="A1808" s="248" t="s">
        <v>5727</v>
      </c>
      <c r="B1808" s="268" t="s">
        <v>6797</v>
      </c>
      <c r="C1808" s="269" t="s">
        <v>6895</v>
      </c>
      <c r="D1808" s="268" t="s">
        <v>187</v>
      </c>
      <c r="E1808" s="268" t="s">
        <v>672</v>
      </c>
      <c r="F1808" s="268" t="s">
        <v>6794</v>
      </c>
      <c r="G1808" s="268"/>
      <c r="H1808" s="267" t="s">
        <v>147</v>
      </c>
      <c r="I1808" s="266">
        <v>7.0599999999999996E-2</v>
      </c>
      <c r="J1808" s="265">
        <v>25</v>
      </c>
      <c r="K1808" s="265">
        <f t="shared" si="37"/>
        <v>1.76</v>
      </c>
    </row>
    <row r="1809" spans="1:11" ht="13.8" x14ac:dyDescent="0.25">
      <c r="A1809" s="248" t="s">
        <v>5728</v>
      </c>
      <c r="B1809" s="255" t="s">
        <v>6713</v>
      </c>
      <c r="C1809" s="256" t="s">
        <v>7371</v>
      </c>
      <c r="D1809" s="255" t="s">
        <v>187</v>
      </c>
      <c r="E1809" s="255" t="s">
        <v>7370</v>
      </c>
      <c r="F1809" s="255" t="s">
        <v>6710</v>
      </c>
      <c r="G1809" s="255"/>
      <c r="H1809" s="254" t="s">
        <v>135</v>
      </c>
      <c r="I1809" s="253">
        <v>7.1000000000000004E-3</v>
      </c>
      <c r="J1809" s="252">
        <v>60.6</v>
      </c>
      <c r="K1809" s="252">
        <f t="shared" si="37"/>
        <v>0.43</v>
      </c>
    </row>
    <row r="1810" spans="1:11" ht="26.4" x14ac:dyDescent="0.25">
      <c r="A1810" s="248" t="s">
        <v>5729</v>
      </c>
      <c r="B1810" s="255" t="s">
        <v>6713</v>
      </c>
      <c r="C1810" s="256" t="s">
        <v>11012</v>
      </c>
      <c r="D1810" s="255" t="s">
        <v>187</v>
      </c>
      <c r="E1810" s="255" t="s">
        <v>11011</v>
      </c>
      <c r="F1810" s="255" t="s">
        <v>6710</v>
      </c>
      <c r="G1810" s="255"/>
      <c r="H1810" s="254" t="s">
        <v>135</v>
      </c>
      <c r="I1810" s="253">
        <v>1</v>
      </c>
      <c r="J1810" s="252">
        <v>0.83</v>
      </c>
      <c r="K1810" s="252">
        <f t="shared" si="37"/>
        <v>0.83</v>
      </c>
    </row>
    <row r="1811" spans="1:11" ht="26.4" x14ac:dyDescent="0.25">
      <c r="A1811" s="248" t="s">
        <v>5730</v>
      </c>
      <c r="B1811" s="255" t="s">
        <v>6713</v>
      </c>
      <c r="C1811" s="256" t="s">
        <v>7308</v>
      </c>
      <c r="D1811" s="255" t="s">
        <v>187</v>
      </c>
      <c r="E1811" s="255" t="s">
        <v>7307</v>
      </c>
      <c r="F1811" s="255" t="s">
        <v>6710</v>
      </c>
      <c r="G1811" s="255"/>
      <c r="H1811" s="254" t="s">
        <v>135</v>
      </c>
      <c r="I1811" s="253">
        <v>8.0000000000000002E-3</v>
      </c>
      <c r="J1811" s="252">
        <v>68.650000000000006</v>
      </c>
      <c r="K1811" s="252">
        <f t="shared" si="37"/>
        <v>0.54</v>
      </c>
    </row>
    <row r="1812" spans="1:11" ht="13.8" x14ac:dyDescent="0.25">
      <c r="A1812" s="248" t="s">
        <v>5731</v>
      </c>
      <c r="B1812" s="255" t="s">
        <v>6713</v>
      </c>
      <c r="C1812" s="256" t="s">
        <v>7305</v>
      </c>
      <c r="D1812" s="255" t="s">
        <v>187</v>
      </c>
      <c r="E1812" s="255" t="s">
        <v>7304</v>
      </c>
      <c r="F1812" s="255" t="s">
        <v>6710</v>
      </c>
      <c r="G1812" s="255"/>
      <c r="H1812" s="254" t="s">
        <v>135</v>
      </c>
      <c r="I1812" s="253">
        <v>1.0800000000000001E-2</v>
      </c>
      <c r="J1812" s="252">
        <v>1.84</v>
      </c>
      <c r="K1812" s="252">
        <f t="shared" si="37"/>
        <v>0.01</v>
      </c>
    </row>
    <row r="1813" spans="1:11" ht="13.8" x14ac:dyDescent="0.25">
      <c r="A1813" s="248" t="s">
        <v>5733</v>
      </c>
      <c r="B1813" s="250"/>
      <c r="C1813" s="250"/>
      <c r="D1813" s="250"/>
      <c r="E1813" s="250"/>
      <c r="F1813" s="250"/>
      <c r="G1813" s="251"/>
      <c r="H1813" s="250"/>
      <c r="I1813" s="250" t="s">
        <v>6708</v>
      </c>
      <c r="J1813" s="249"/>
      <c r="K1813" s="249">
        <f>SUM(K1807:K1812)</f>
        <v>4.83</v>
      </c>
    </row>
    <row r="1814" spans="1:11" ht="13.8" x14ac:dyDescent="0.25">
      <c r="A1814" s="248" t="s">
        <v>5734</v>
      </c>
      <c r="B1814" s="247"/>
      <c r="C1814" s="247"/>
      <c r="D1814" s="247"/>
      <c r="E1814" s="247"/>
      <c r="F1814" s="247"/>
      <c r="G1814" s="247"/>
      <c r="H1814" s="247"/>
      <c r="I1814" s="247"/>
      <c r="J1814" s="246"/>
      <c r="K1814" s="246"/>
    </row>
    <row r="1815" spans="1:11" ht="13.8" x14ac:dyDescent="0.25">
      <c r="A1815" s="248" t="s">
        <v>5735</v>
      </c>
      <c r="B1815" s="264" t="s">
        <v>11010</v>
      </c>
      <c r="C1815" s="262" t="s">
        <v>6730</v>
      </c>
      <c r="D1815" s="264" t="s">
        <v>6729</v>
      </c>
      <c r="E1815" s="264" t="s">
        <v>6728</v>
      </c>
      <c r="F1815" s="264" t="s">
        <v>6727</v>
      </c>
      <c r="G1815" s="264"/>
      <c r="H1815" s="263" t="s">
        <v>6726</v>
      </c>
      <c r="I1815" s="262" t="s">
        <v>6725</v>
      </c>
      <c r="J1815" s="261" t="s">
        <v>6724</v>
      </c>
      <c r="K1815" s="261" t="s">
        <v>6723</v>
      </c>
    </row>
    <row r="1816" spans="1:11" ht="52.8" x14ac:dyDescent="0.25">
      <c r="A1816" s="248" t="s">
        <v>5736</v>
      </c>
      <c r="B1816" s="247" t="s">
        <v>6721</v>
      </c>
      <c r="C1816" s="260" t="s">
        <v>11009</v>
      </c>
      <c r="D1816" s="247" t="s">
        <v>187</v>
      </c>
      <c r="E1816" s="247" t="s">
        <v>11008</v>
      </c>
      <c r="F1816" s="247" t="s">
        <v>6900</v>
      </c>
      <c r="G1816" s="247"/>
      <c r="H1816" s="259" t="s">
        <v>135</v>
      </c>
      <c r="I1816" s="258">
        <v>1</v>
      </c>
      <c r="J1816" s="257">
        <v>0</v>
      </c>
      <c r="K1816" s="257">
        <f t="shared" ref="K1816:K1822" si="38">TRUNC(J1816*I1816,2)</f>
        <v>0</v>
      </c>
    </row>
    <row r="1817" spans="1:11" ht="26.4" x14ac:dyDescent="0.25">
      <c r="A1817" s="248" t="s">
        <v>5737</v>
      </c>
      <c r="B1817" s="268" t="s">
        <v>6797</v>
      </c>
      <c r="C1817" s="269" t="s">
        <v>6898</v>
      </c>
      <c r="D1817" s="268" t="s">
        <v>187</v>
      </c>
      <c r="E1817" s="268" t="s">
        <v>6897</v>
      </c>
      <c r="F1817" s="268" t="s">
        <v>6794</v>
      </c>
      <c r="G1817" s="268"/>
      <c r="H1817" s="267" t="s">
        <v>147</v>
      </c>
      <c r="I1817" s="266">
        <v>0.12709999999999999</v>
      </c>
      <c r="J1817" s="265">
        <v>17.93</v>
      </c>
      <c r="K1817" s="265">
        <f t="shared" si="38"/>
        <v>2.27</v>
      </c>
    </row>
    <row r="1818" spans="1:11" ht="26.4" x14ac:dyDescent="0.25">
      <c r="A1818" s="248" t="s">
        <v>5738</v>
      </c>
      <c r="B1818" s="268" t="s">
        <v>6797</v>
      </c>
      <c r="C1818" s="269" t="s">
        <v>6895</v>
      </c>
      <c r="D1818" s="268" t="s">
        <v>187</v>
      </c>
      <c r="E1818" s="268" t="s">
        <v>672</v>
      </c>
      <c r="F1818" s="268" t="s">
        <v>6794</v>
      </c>
      <c r="G1818" s="268"/>
      <c r="H1818" s="267" t="s">
        <v>147</v>
      </c>
      <c r="I1818" s="266">
        <v>0.12709999999999999</v>
      </c>
      <c r="J1818" s="265">
        <v>25</v>
      </c>
      <c r="K1818" s="265">
        <f t="shared" si="38"/>
        <v>3.17</v>
      </c>
    </row>
    <row r="1819" spans="1:11" ht="13.8" x14ac:dyDescent="0.25">
      <c r="A1819" s="248" t="s">
        <v>5739</v>
      </c>
      <c r="B1819" s="255" t="s">
        <v>6713</v>
      </c>
      <c r="C1819" s="256" t="s">
        <v>7371</v>
      </c>
      <c r="D1819" s="255" t="s">
        <v>187</v>
      </c>
      <c r="E1819" s="255" t="s">
        <v>7370</v>
      </c>
      <c r="F1819" s="255" t="s">
        <v>6710</v>
      </c>
      <c r="G1819" s="255"/>
      <c r="H1819" s="254" t="s">
        <v>135</v>
      </c>
      <c r="I1819" s="253">
        <v>1.6500000000000001E-2</v>
      </c>
      <c r="J1819" s="252">
        <v>60.6</v>
      </c>
      <c r="K1819" s="252">
        <f t="shared" si="38"/>
        <v>0.99</v>
      </c>
    </row>
    <row r="1820" spans="1:11" ht="26.4" x14ac:dyDescent="0.25">
      <c r="A1820" s="248" t="s">
        <v>5740</v>
      </c>
      <c r="B1820" s="255" t="s">
        <v>6713</v>
      </c>
      <c r="C1820" s="256" t="s">
        <v>7323</v>
      </c>
      <c r="D1820" s="255" t="s">
        <v>187</v>
      </c>
      <c r="E1820" s="255" t="s">
        <v>7322</v>
      </c>
      <c r="F1820" s="255" t="s">
        <v>6710</v>
      </c>
      <c r="G1820" s="255"/>
      <c r="H1820" s="254" t="s">
        <v>135</v>
      </c>
      <c r="I1820" s="253">
        <v>1</v>
      </c>
      <c r="J1820" s="252">
        <v>5.64</v>
      </c>
      <c r="K1820" s="252">
        <f t="shared" si="38"/>
        <v>5.64</v>
      </c>
    </row>
    <row r="1821" spans="1:11" ht="26.4" x14ac:dyDescent="0.25">
      <c r="A1821" s="248" t="s">
        <v>5741</v>
      </c>
      <c r="B1821" s="255" t="s">
        <v>6713</v>
      </c>
      <c r="C1821" s="256" t="s">
        <v>7308</v>
      </c>
      <c r="D1821" s="255" t="s">
        <v>187</v>
      </c>
      <c r="E1821" s="255" t="s">
        <v>7307</v>
      </c>
      <c r="F1821" s="255" t="s">
        <v>6710</v>
      </c>
      <c r="G1821" s="255"/>
      <c r="H1821" s="254" t="s">
        <v>135</v>
      </c>
      <c r="I1821" s="253">
        <v>2.1999999999999999E-2</v>
      </c>
      <c r="J1821" s="252">
        <v>68.650000000000006</v>
      </c>
      <c r="K1821" s="252">
        <f t="shared" si="38"/>
        <v>1.51</v>
      </c>
    </row>
    <row r="1822" spans="1:11" ht="13.8" x14ac:dyDescent="0.25">
      <c r="A1822" s="248" t="s">
        <v>5742</v>
      </c>
      <c r="B1822" s="255" t="s">
        <v>6713</v>
      </c>
      <c r="C1822" s="256" t="s">
        <v>7305</v>
      </c>
      <c r="D1822" s="255" t="s">
        <v>187</v>
      </c>
      <c r="E1822" s="255" t="s">
        <v>7304</v>
      </c>
      <c r="F1822" s="255" t="s">
        <v>6710</v>
      </c>
      <c r="G1822" s="255"/>
      <c r="H1822" s="254" t="s">
        <v>135</v>
      </c>
      <c r="I1822" s="253">
        <v>1.9E-2</v>
      </c>
      <c r="J1822" s="252">
        <v>1.84</v>
      </c>
      <c r="K1822" s="252">
        <f t="shared" si="38"/>
        <v>0.03</v>
      </c>
    </row>
    <row r="1823" spans="1:11" ht="13.8" x14ac:dyDescent="0.25">
      <c r="A1823" s="248" t="s">
        <v>5744</v>
      </c>
      <c r="B1823" s="250"/>
      <c r="C1823" s="250"/>
      <c r="D1823" s="250"/>
      <c r="E1823" s="250"/>
      <c r="F1823" s="250"/>
      <c r="G1823" s="251"/>
      <c r="H1823" s="250"/>
      <c r="I1823" s="250" t="s">
        <v>6708</v>
      </c>
      <c r="J1823" s="249"/>
      <c r="K1823" s="249">
        <f>SUM(K1817:K1822)</f>
        <v>13.61</v>
      </c>
    </row>
    <row r="1824" spans="1:11" ht="13.8" x14ac:dyDescent="0.25">
      <c r="A1824" s="248" t="s">
        <v>5745</v>
      </c>
      <c r="B1824" s="247"/>
      <c r="C1824" s="247"/>
      <c r="D1824" s="247"/>
      <c r="E1824" s="247"/>
      <c r="F1824" s="247"/>
      <c r="G1824" s="247"/>
      <c r="H1824" s="247"/>
      <c r="I1824" s="247"/>
      <c r="J1824" s="246"/>
      <c r="K1824" s="246"/>
    </row>
    <row r="1825" spans="1:11" ht="13.8" x14ac:dyDescent="0.25">
      <c r="A1825" s="248" t="s">
        <v>5746</v>
      </c>
      <c r="B1825" s="264" t="s">
        <v>11007</v>
      </c>
      <c r="C1825" s="262" t="s">
        <v>6730</v>
      </c>
      <c r="D1825" s="264" t="s">
        <v>6729</v>
      </c>
      <c r="E1825" s="264" t="s">
        <v>6728</v>
      </c>
      <c r="F1825" s="264" t="s">
        <v>6727</v>
      </c>
      <c r="G1825" s="264"/>
      <c r="H1825" s="263" t="s">
        <v>6726</v>
      </c>
      <c r="I1825" s="262" t="s">
        <v>6725</v>
      </c>
      <c r="J1825" s="261" t="s">
        <v>6724</v>
      </c>
      <c r="K1825" s="261" t="s">
        <v>6723</v>
      </c>
    </row>
    <row r="1826" spans="1:11" ht="26.4" x14ac:dyDescent="0.25">
      <c r="A1826" s="248" t="s">
        <v>5747</v>
      </c>
      <c r="B1826" s="247" t="s">
        <v>6721</v>
      </c>
      <c r="C1826" s="260" t="s">
        <v>11006</v>
      </c>
      <c r="D1826" s="247" t="s">
        <v>6711</v>
      </c>
      <c r="E1826" s="247" t="s">
        <v>964</v>
      </c>
      <c r="F1826" s="247">
        <v>8</v>
      </c>
      <c r="G1826" s="247"/>
      <c r="H1826" s="259" t="s">
        <v>6517</v>
      </c>
      <c r="I1826" s="258">
        <v>1</v>
      </c>
      <c r="J1826" s="257"/>
      <c r="K1826" s="257"/>
    </row>
    <row r="1827" spans="1:11" ht="26.4" x14ac:dyDescent="0.25">
      <c r="A1827" s="248" t="s">
        <v>5748</v>
      </c>
      <c r="B1827" s="255" t="s">
        <v>6713</v>
      </c>
      <c r="C1827" s="256" t="s">
        <v>6718</v>
      </c>
      <c r="D1827" s="255" t="s">
        <v>6711</v>
      </c>
      <c r="E1827" s="255" t="s">
        <v>6392</v>
      </c>
      <c r="F1827" s="255" t="s">
        <v>6715</v>
      </c>
      <c r="G1827" s="255"/>
      <c r="H1827" s="254" t="s">
        <v>58</v>
      </c>
      <c r="I1827" s="253">
        <v>0.18</v>
      </c>
      <c r="J1827" s="252">
        <v>13.47</v>
      </c>
      <c r="K1827" s="252">
        <f>TRUNC(J1827*I1827,2)</f>
        <v>2.42</v>
      </c>
    </row>
    <row r="1828" spans="1:11" ht="26.4" x14ac:dyDescent="0.25">
      <c r="A1828" s="248" t="s">
        <v>5749</v>
      </c>
      <c r="B1828" s="255" t="s">
        <v>6713</v>
      </c>
      <c r="C1828" s="256" t="s">
        <v>6716</v>
      </c>
      <c r="D1828" s="255" t="s">
        <v>6711</v>
      </c>
      <c r="E1828" s="255" t="s">
        <v>6389</v>
      </c>
      <c r="F1828" s="255" t="s">
        <v>6715</v>
      </c>
      <c r="G1828" s="255"/>
      <c r="H1828" s="254" t="s">
        <v>58</v>
      </c>
      <c r="I1828" s="253">
        <v>0.18</v>
      </c>
      <c r="J1828" s="252">
        <v>19.95</v>
      </c>
      <c r="K1828" s="252">
        <f>TRUNC(J1828*I1828,2)</f>
        <v>3.59</v>
      </c>
    </row>
    <row r="1829" spans="1:11" ht="26.4" x14ac:dyDescent="0.25">
      <c r="A1829" s="248" t="s">
        <v>5750</v>
      </c>
      <c r="B1829" s="255" t="s">
        <v>6713</v>
      </c>
      <c r="C1829" s="256" t="s">
        <v>11005</v>
      </c>
      <c r="D1829" s="255" t="s">
        <v>6711</v>
      </c>
      <c r="E1829" s="255" t="s">
        <v>11004</v>
      </c>
      <c r="F1829" s="255" t="s">
        <v>6710</v>
      </c>
      <c r="G1829" s="255"/>
      <c r="H1829" s="254" t="s">
        <v>6423</v>
      </c>
      <c r="I1829" s="253">
        <v>1</v>
      </c>
      <c r="J1829" s="252">
        <v>2.04</v>
      </c>
      <c r="K1829" s="252">
        <f>TRUNC(J1829*I1829,2)</f>
        <v>2.04</v>
      </c>
    </row>
    <row r="1830" spans="1:11" ht="13.8" x14ac:dyDescent="0.25">
      <c r="A1830" s="248" t="s">
        <v>5752</v>
      </c>
      <c r="B1830" s="250"/>
      <c r="C1830" s="250"/>
      <c r="D1830" s="250"/>
      <c r="E1830" s="250"/>
      <c r="F1830" s="250"/>
      <c r="G1830" s="251"/>
      <c r="H1830" s="250"/>
      <c r="I1830" s="250" t="s">
        <v>6708</v>
      </c>
      <c r="J1830" s="249"/>
      <c r="K1830" s="249">
        <f>SUM(K1827:K1829)</f>
        <v>8.0500000000000007</v>
      </c>
    </row>
    <row r="1831" spans="1:11" ht="13.8" x14ac:dyDescent="0.25">
      <c r="A1831" s="248" t="s">
        <v>5753</v>
      </c>
      <c r="B1831" s="247"/>
      <c r="C1831" s="247"/>
      <c r="D1831" s="247"/>
      <c r="E1831" s="247"/>
      <c r="F1831" s="247"/>
      <c r="G1831" s="247"/>
      <c r="H1831" s="247"/>
      <c r="I1831" s="247"/>
      <c r="J1831" s="246"/>
      <c r="K1831" s="246"/>
    </row>
    <row r="1832" spans="1:11" ht="13.8" x14ac:dyDescent="0.25">
      <c r="A1832" s="248" t="s">
        <v>5754</v>
      </c>
      <c r="B1832" s="264" t="s">
        <v>11003</v>
      </c>
      <c r="C1832" s="262" t="s">
        <v>6730</v>
      </c>
      <c r="D1832" s="264" t="s">
        <v>6729</v>
      </c>
      <c r="E1832" s="264" t="s">
        <v>6728</v>
      </c>
      <c r="F1832" s="264" t="s">
        <v>6727</v>
      </c>
      <c r="G1832" s="264"/>
      <c r="H1832" s="263" t="s">
        <v>6726</v>
      </c>
      <c r="I1832" s="262" t="s">
        <v>6725</v>
      </c>
      <c r="J1832" s="261" t="s">
        <v>6724</v>
      </c>
      <c r="K1832" s="261" t="s">
        <v>6723</v>
      </c>
    </row>
    <row r="1833" spans="1:11" ht="26.4" x14ac:dyDescent="0.25">
      <c r="A1833" s="248" t="s">
        <v>5755</v>
      </c>
      <c r="B1833" s="247" t="s">
        <v>6721</v>
      </c>
      <c r="C1833" s="260" t="s">
        <v>11002</v>
      </c>
      <c r="D1833" s="247" t="s">
        <v>6711</v>
      </c>
      <c r="E1833" s="247" t="s">
        <v>966</v>
      </c>
      <c r="F1833" s="247">
        <v>8</v>
      </c>
      <c r="G1833" s="247"/>
      <c r="H1833" s="259" t="s">
        <v>6517</v>
      </c>
      <c r="I1833" s="258">
        <v>1</v>
      </c>
      <c r="J1833" s="257"/>
      <c r="K1833" s="257"/>
    </row>
    <row r="1834" spans="1:11" ht="26.4" x14ac:dyDescent="0.25">
      <c r="A1834" s="248" t="s">
        <v>5756</v>
      </c>
      <c r="B1834" s="255" t="s">
        <v>6713</v>
      </c>
      <c r="C1834" s="256" t="s">
        <v>6718</v>
      </c>
      <c r="D1834" s="255" t="s">
        <v>6711</v>
      </c>
      <c r="E1834" s="255" t="s">
        <v>6392</v>
      </c>
      <c r="F1834" s="255" t="s">
        <v>6715</v>
      </c>
      <c r="G1834" s="255"/>
      <c r="H1834" s="254" t="s">
        <v>58</v>
      </c>
      <c r="I1834" s="253">
        <v>0.28000000000000003</v>
      </c>
      <c r="J1834" s="252">
        <v>13.47</v>
      </c>
      <c r="K1834" s="252">
        <f>TRUNC(J1834*I1834,2)</f>
        <v>3.77</v>
      </c>
    </row>
    <row r="1835" spans="1:11" ht="26.4" x14ac:dyDescent="0.25">
      <c r="A1835" s="248" t="s">
        <v>5757</v>
      </c>
      <c r="B1835" s="255" t="s">
        <v>6713</v>
      </c>
      <c r="C1835" s="256" t="s">
        <v>6716</v>
      </c>
      <c r="D1835" s="255" t="s">
        <v>6711</v>
      </c>
      <c r="E1835" s="255" t="s">
        <v>6389</v>
      </c>
      <c r="F1835" s="255" t="s">
        <v>6715</v>
      </c>
      <c r="G1835" s="255"/>
      <c r="H1835" s="254" t="s">
        <v>58</v>
      </c>
      <c r="I1835" s="253">
        <v>0.28046666666666659</v>
      </c>
      <c r="J1835" s="252">
        <v>19.95</v>
      </c>
      <c r="K1835" s="252">
        <f>TRUNC(J1835*I1835,2)</f>
        <v>5.59</v>
      </c>
    </row>
    <row r="1836" spans="1:11" ht="26.4" x14ac:dyDescent="0.25">
      <c r="A1836" s="248" t="s">
        <v>5758</v>
      </c>
      <c r="B1836" s="255" t="s">
        <v>6713</v>
      </c>
      <c r="C1836" s="256" t="s">
        <v>11001</v>
      </c>
      <c r="D1836" s="255" t="s">
        <v>6711</v>
      </c>
      <c r="E1836" s="255" t="s">
        <v>11000</v>
      </c>
      <c r="F1836" s="255" t="s">
        <v>6710</v>
      </c>
      <c r="G1836" s="255"/>
      <c r="H1836" s="254" t="s">
        <v>6423</v>
      </c>
      <c r="I1836" s="253">
        <v>1</v>
      </c>
      <c r="J1836" s="252">
        <v>23.44</v>
      </c>
      <c r="K1836" s="252">
        <f>TRUNC(J1836*I1836,2)</f>
        <v>23.44</v>
      </c>
    </row>
    <row r="1837" spans="1:11" ht="13.8" x14ac:dyDescent="0.25">
      <c r="A1837" s="248" t="s">
        <v>5760</v>
      </c>
      <c r="B1837" s="250"/>
      <c r="C1837" s="250"/>
      <c r="D1837" s="250"/>
      <c r="E1837" s="250"/>
      <c r="F1837" s="250"/>
      <c r="G1837" s="251"/>
      <c r="H1837" s="250"/>
      <c r="I1837" s="250" t="s">
        <v>6708</v>
      </c>
      <c r="J1837" s="249"/>
      <c r="K1837" s="249">
        <f>SUM(K1834:K1836)</f>
        <v>32.799999999999997</v>
      </c>
    </row>
    <row r="1838" spans="1:11" ht="13.8" x14ac:dyDescent="0.25">
      <c r="A1838" s="248" t="s">
        <v>5761</v>
      </c>
      <c r="B1838" s="247"/>
      <c r="C1838" s="247"/>
      <c r="D1838" s="247"/>
      <c r="E1838" s="247"/>
      <c r="F1838" s="247"/>
      <c r="G1838" s="247"/>
      <c r="H1838" s="247"/>
      <c r="I1838" s="247"/>
      <c r="J1838" s="246"/>
      <c r="K1838" s="246"/>
    </row>
    <row r="1839" spans="1:11" ht="13.8" x14ac:dyDescent="0.25">
      <c r="A1839" s="248" t="s">
        <v>5762</v>
      </c>
      <c r="B1839" s="264" t="s">
        <v>10999</v>
      </c>
      <c r="C1839" s="262" t="s">
        <v>6730</v>
      </c>
      <c r="D1839" s="264" t="s">
        <v>6729</v>
      </c>
      <c r="E1839" s="264" t="s">
        <v>6728</v>
      </c>
      <c r="F1839" s="264" t="s">
        <v>6727</v>
      </c>
      <c r="G1839" s="264"/>
      <c r="H1839" s="263" t="s">
        <v>6726</v>
      </c>
      <c r="I1839" s="262" t="s">
        <v>6725</v>
      </c>
      <c r="J1839" s="261" t="s">
        <v>6724</v>
      </c>
      <c r="K1839" s="261" t="s">
        <v>6723</v>
      </c>
    </row>
    <row r="1840" spans="1:11" ht="26.4" x14ac:dyDescent="0.25">
      <c r="A1840" s="248" t="s">
        <v>5763</v>
      </c>
      <c r="B1840" s="247" t="s">
        <v>6721</v>
      </c>
      <c r="C1840" s="260" t="s">
        <v>10998</v>
      </c>
      <c r="D1840" s="247" t="s">
        <v>6711</v>
      </c>
      <c r="E1840" s="247" t="s">
        <v>968</v>
      </c>
      <c r="F1840" s="247">
        <v>8</v>
      </c>
      <c r="G1840" s="247"/>
      <c r="H1840" s="259" t="s">
        <v>6517</v>
      </c>
      <c r="I1840" s="258">
        <v>1</v>
      </c>
      <c r="J1840" s="257"/>
      <c r="K1840" s="257"/>
    </row>
    <row r="1841" spans="1:11" ht="26.4" x14ac:dyDescent="0.25">
      <c r="A1841" s="248" t="s">
        <v>5764</v>
      </c>
      <c r="B1841" s="255" t="s">
        <v>6713</v>
      </c>
      <c r="C1841" s="256" t="s">
        <v>6718</v>
      </c>
      <c r="D1841" s="255" t="s">
        <v>6711</v>
      </c>
      <c r="E1841" s="255" t="s">
        <v>6392</v>
      </c>
      <c r="F1841" s="255" t="s">
        <v>6715</v>
      </c>
      <c r="G1841" s="255"/>
      <c r="H1841" s="254" t="s">
        <v>58</v>
      </c>
      <c r="I1841" s="253">
        <v>0.37</v>
      </c>
      <c r="J1841" s="252">
        <v>13.47</v>
      </c>
      <c r="K1841" s="252">
        <f>TRUNC(J1841*I1841,2)</f>
        <v>4.9800000000000004</v>
      </c>
    </row>
    <row r="1842" spans="1:11" ht="26.4" x14ac:dyDescent="0.25">
      <c r="A1842" s="248" t="s">
        <v>5765</v>
      </c>
      <c r="B1842" s="255" t="s">
        <v>6713</v>
      </c>
      <c r="C1842" s="256" t="s">
        <v>6716</v>
      </c>
      <c r="D1842" s="255" t="s">
        <v>6711</v>
      </c>
      <c r="E1842" s="255" t="s">
        <v>6389</v>
      </c>
      <c r="F1842" s="255" t="s">
        <v>6715</v>
      </c>
      <c r="G1842" s="255"/>
      <c r="H1842" s="254" t="s">
        <v>58</v>
      </c>
      <c r="I1842" s="253">
        <v>0.37</v>
      </c>
      <c r="J1842" s="252">
        <v>19.95</v>
      </c>
      <c r="K1842" s="252">
        <f>TRUNC(J1842*I1842,2)</f>
        <v>7.38</v>
      </c>
    </row>
    <row r="1843" spans="1:11" ht="26.4" x14ac:dyDescent="0.25">
      <c r="A1843" s="248" t="s">
        <v>5766</v>
      </c>
      <c r="B1843" s="255" t="s">
        <v>6713</v>
      </c>
      <c r="C1843" s="256" t="s">
        <v>10997</v>
      </c>
      <c r="D1843" s="255" t="s">
        <v>6711</v>
      </c>
      <c r="E1843" s="255" t="s">
        <v>10996</v>
      </c>
      <c r="F1843" s="255" t="s">
        <v>6710</v>
      </c>
      <c r="G1843" s="255"/>
      <c r="H1843" s="254" t="s">
        <v>6423</v>
      </c>
      <c r="I1843" s="253">
        <v>1</v>
      </c>
      <c r="J1843" s="252">
        <v>116.15</v>
      </c>
      <c r="K1843" s="252">
        <f>TRUNC(J1843*I1843,2)</f>
        <v>116.15</v>
      </c>
    </row>
    <row r="1844" spans="1:11" ht="13.8" x14ac:dyDescent="0.25">
      <c r="A1844" s="248" t="s">
        <v>5768</v>
      </c>
      <c r="B1844" s="250"/>
      <c r="C1844" s="250"/>
      <c r="D1844" s="250"/>
      <c r="E1844" s="250"/>
      <c r="F1844" s="250"/>
      <c r="G1844" s="251"/>
      <c r="H1844" s="250"/>
      <c r="I1844" s="250" t="s">
        <v>6708</v>
      </c>
      <c r="J1844" s="249"/>
      <c r="K1844" s="249">
        <f>SUM(K1841:K1843)</f>
        <v>128.51</v>
      </c>
    </row>
    <row r="1845" spans="1:11" ht="13.8" x14ac:dyDescent="0.25">
      <c r="A1845" s="248" t="s">
        <v>5769</v>
      </c>
      <c r="B1845" s="247"/>
      <c r="C1845" s="247"/>
      <c r="D1845" s="247"/>
      <c r="E1845" s="247"/>
      <c r="F1845" s="247"/>
      <c r="G1845" s="247"/>
      <c r="H1845" s="247"/>
      <c r="I1845" s="247"/>
      <c r="J1845" s="246"/>
      <c r="K1845" s="246"/>
    </row>
    <row r="1846" spans="1:11" ht="13.8" x14ac:dyDescent="0.25">
      <c r="A1846" s="248" t="s">
        <v>5770</v>
      </c>
      <c r="B1846" s="264" t="s">
        <v>10995</v>
      </c>
      <c r="C1846" s="262" t="s">
        <v>6730</v>
      </c>
      <c r="D1846" s="264" t="s">
        <v>6729</v>
      </c>
      <c r="E1846" s="264" t="s">
        <v>6728</v>
      </c>
      <c r="F1846" s="264" t="s">
        <v>6727</v>
      </c>
      <c r="G1846" s="264"/>
      <c r="H1846" s="263" t="s">
        <v>6726</v>
      </c>
      <c r="I1846" s="262" t="s">
        <v>6725</v>
      </c>
      <c r="J1846" s="261" t="s">
        <v>6724</v>
      </c>
      <c r="K1846" s="261" t="s">
        <v>6723</v>
      </c>
    </row>
    <row r="1847" spans="1:11" ht="26.4" x14ac:dyDescent="0.25">
      <c r="A1847" s="248" t="s">
        <v>5771</v>
      </c>
      <c r="B1847" s="247" t="s">
        <v>6721</v>
      </c>
      <c r="C1847" s="260" t="s">
        <v>10994</v>
      </c>
      <c r="D1847" s="247" t="s">
        <v>6711</v>
      </c>
      <c r="E1847" s="247" t="s">
        <v>970</v>
      </c>
      <c r="F1847" s="247">
        <v>8</v>
      </c>
      <c r="G1847" s="247"/>
      <c r="H1847" s="259" t="s">
        <v>6517</v>
      </c>
      <c r="I1847" s="258">
        <v>1</v>
      </c>
      <c r="J1847" s="257"/>
      <c r="K1847" s="257"/>
    </row>
    <row r="1848" spans="1:11" ht="26.4" x14ac:dyDescent="0.25">
      <c r="A1848" s="248" t="s">
        <v>5772</v>
      </c>
      <c r="B1848" s="255" t="s">
        <v>6713</v>
      </c>
      <c r="C1848" s="256" t="s">
        <v>6718</v>
      </c>
      <c r="D1848" s="255" t="s">
        <v>6711</v>
      </c>
      <c r="E1848" s="255" t="s">
        <v>6392</v>
      </c>
      <c r="F1848" s="255" t="s">
        <v>6715</v>
      </c>
      <c r="G1848" s="255"/>
      <c r="H1848" s="254" t="s">
        <v>58</v>
      </c>
      <c r="I1848" s="253">
        <v>0.114</v>
      </c>
      <c r="J1848" s="252">
        <v>13.47</v>
      </c>
      <c r="K1848" s="252">
        <f>TRUNC(J1848*I1848,2)</f>
        <v>1.53</v>
      </c>
    </row>
    <row r="1849" spans="1:11" ht="26.4" x14ac:dyDescent="0.25">
      <c r="A1849" s="248" t="s">
        <v>5773</v>
      </c>
      <c r="B1849" s="255" t="s">
        <v>6713</v>
      </c>
      <c r="C1849" s="256" t="s">
        <v>6716</v>
      </c>
      <c r="D1849" s="255" t="s">
        <v>6711</v>
      </c>
      <c r="E1849" s="255" t="s">
        <v>6389</v>
      </c>
      <c r="F1849" s="255" t="s">
        <v>6715</v>
      </c>
      <c r="G1849" s="255"/>
      <c r="H1849" s="254" t="s">
        <v>58</v>
      </c>
      <c r="I1849" s="253">
        <v>0.114</v>
      </c>
      <c r="J1849" s="252">
        <v>19.95</v>
      </c>
      <c r="K1849" s="252">
        <f>TRUNC(J1849*I1849,2)</f>
        <v>2.27</v>
      </c>
    </row>
    <row r="1850" spans="1:11" ht="26.4" x14ac:dyDescent="0.25">
      <c r="A1850" s="248" t="s">
        <v>5774</v>
      </c>
      <c r="B1850" s="255" t="s">
        <v>6713</v>
      </c>
      <c r="C1850" s="256" t="s">
        <v>6737</v>
      </c>
      <c r="D1850" s="255" t="s">
        <v>6711</v>
      </c>
      <c r="E1850" s="255" t="s">
        <v>6567</v>
      </c>
      <c r="F1850" s="255" t="s">
        <v>6710</v>
      </c>
      <c r="G1850" s="255"/>
      <c r="H1850" s="254" t="s">
        <v>6413</v>
      </c>
      <c r="I1850" s="253">
        <v>0.31</v>
      </c>
      <c r="J1850" s="252">
        <v>0.47</v>
      </c>
      <c r="K1850" s="252">
        <f>TRUNC(J1850*I1850,2)</f>
        <v>0.14000000000000001</v>
      </c>
    </row>
    <row r="1851" spans="1:11" ht="26.4" x14ac:dyDescent="0.25">
      <c r="A1851" s="248" t="s">
        <v>5775</v>
      </c>
      <c r="B1851" s="255" t="s">
        <v>6713</v>
      </c>
      <c r="C1851" s="256" t="s">
        <v>10993</v>
      </c>
      <c r="D1851" s="255" t="s">
        <v>6711</v>
      </c>
      <c r="E1851" s="255" t="s">
        <v>970</v>
      </c>
      <c r="F1851" s="255" t="s">
        <v>6710</v>
      </c>
      <c r="G1851" s="255"/>
      <c r="H1851" s="254" t="s">
        <v>6423</v>
      </c>
      <c r="I1851" s="253">
        <v>1</v>
      </c>
      <c r="J1851" s="252">
        <v>6.4</v>
      </c>
      <c r="K1851" s="252">
        <f>TRUNC(J1851*I1851,2)</f>
        <v>6.4</v>
      </c>
    </row>
    <row r="1852" spans="1:11" ht="13.8" x14ac:dyDescent="0.25">
      <c r="A1852" s="248" t="s">
        <v>5777</v>
      </c>
      <c r="B1852" s="250"/>
      <c r="C1852" s="250"/>
      <c r="D1852" s="250"/>
      <c r="E1852" s="250"/>
      <c r="F1852" s="250"/>
      <c r="G1852" s="251"/>
      <c r="H1852" s="250"/>
      <c r="I1852" s="250" t="s">
        <v>6708</v>
      </c>
      <c r="J1852" s="249"/>
      <c r="K1852" s="249">
        <f>SUM(K1848:K1851)</f>
        <v>10.34</v>
      </c>
    </row>
    <row r="1853" spans="1:11" ht="13.8" x14ac:dyDescent="0.25">
      <c r="A1853" s="248" t="s">
        <v>5778</v>
      </c>
      <c r="B1853" s="247"/>
      <c r="C1853" s="247"/>
      <c r="D1853" s="247"/>
      <c r="E1853" s="247"/>
      <c r="F1853" s="247"/>
      <c r="G1853" s="247"/>
      <c r="H1853" s="247"/>
      <c r="I1853" s="247"/>
      <c r="J1853" s="246"/>
      <c r="K1853" s="246"/>
    </row>
    <row r="1854" spans="1:11" ht="13.8" x14ac:dyDescent="0.25">
      <c r="A1854" s="248" t="s">
        <v>5779</v>
      </c>
      <c r="B1854" s="264" t="s">
        <v>10992</v>
      </c>
      <c r="C1854" s="262" t="s">
        <v>6730</v>
      </c>
      <c r="D1854" s="264" t="s">
        <v>6729</v>
      </c>
      <c r="E1854" s="264" t="s">
        <v>6728</v>
      </c>
      <c r="F1854" s="264" t="s">
        <v>6727</v>
      </c>
      <c r="G1854" s="264"/>
      <c r="H1854" s="263" t="s">
        <v>6726</v>
      </c>
      <c r="I1854" s="262" t="s">
        <v>6725</v>
      </c>
      <c r="J1854" s="261" t="s">
        <v>6724</v>
      </c>
      <c r="K1854" s="261" t="s">
        <v>6723</v>
      </c>
    </row>
    <row r="1855" spans="1:11" ht="52.8" x14ac:dyDescent="0.25">
      <c r="A1855" s="248" t="s">
        <v>5780</v>
      </c>
      <c r="B1855" s="247" t="s">
        <v>6721</v>
      </c>
      <c r="C1855" s="260" t="s">
        <v>10991</v>
      </c>
      <c r="D1855" s="247" t="s">
        <v>187</v>
      </c>
      <c r="E1855" s="247" t="s">
        <v>972</v>
      </c>
      <c r="F1855" s="247" t="s">
        <v>6900</v>
      </c>
      <c r="G1855" s="247"/>
      <c r="H1855" s="259" t="s">
        <v>135</v>
      </c>
      <c r="I1855" s="258">
        <v>1</v>
      </c>
      <c r="J1855" s="257">
        <v>0</v>
      </c>
      <c r="K1855" s="257">
        <f t="shared" ref="K1855:K1861" si="39">TRUNC(J1855*I1855,2)</f>
        <v>0</v>
      </c>
    </row>
    <row r="1856" spans="1:11" ht="26.4" x14ac:dyDescent="0.25">
      <c r="A1856" s="248" t="s">
        <v>5781</v>
      </c>
      <c r="B1856" s="268" t="s">
        <v>6797</v>
      </c>
      <c r="C1856" s="269" t="s">
        <v>6898</v>
      </c>
      <c r="D1856" s="268" t="s">
        <v>187</v>
      </c>
      <c r="E1856" s="268" t="s">
        <v>6897</v>
      </c>
      <c r="F1856" s="268" t="s">
        <v>6794</v>
      </c>
      <c r="G1856" s="268"/>
      <c r="H1856" s="267" t="s">
        <v>147</v>
      </c>
      <c r="I1856" s="266">
        <v>0.12</v>
      </c>
      <c r="J1856" s="265">
        <v>17.93</v>
      </c>
      <c r="K1856" s="265">
        <f t="shared" si="39"/>
        <v>2.15</v>
      </c>
    </row>
    <row r="1857" spans="1:11" ht="26.4" x14ac:dyDescent="0.25">
      <c r="A1857" s="248" t="s">
        <v>5782</v>
      </c>
      <c r="B1857" s="268" t="s">
        <v>6797</v>
      </c>
      <c r="C1857" s="269" t="s">
        <v>6895</v>
      </c>
      <c r="D1857" s="268" t="s">
        <v>187</v>
      </c>
      <c r="E1857" s="268" t="s">
        <v>672</v>
      </c>
      <c r="F1857" s="268" t="s">
        <v>6794</v>
      </c>
      <c r="G1857" s="268"/>
      <c r="H1857" s="267" t="s">
        <v>147</v>
      </c>
      <c r="I1857" s="266">
        <v>0.12</v>
      </c>
      <c r="J1857" s="265">
        <v>25</v>
      </c>
      <c r="K1857" s="265">
        <f t="shared" si="39"/>
        <v>3</v>
      </c>
    </row>
    <row r="1858" spans="1:11" ht="26.4" x14ac:dyDescent="0.25">
      <c r="A1858" s="248" t="s">
        <v>5783</v>
      </c>
      <c r="B1858" s="255" t="s">
        <v>6713</v>
      </c>
      <c r="C1858" s="256" t="s">
        <v>10990</v>
      </c>
      <c r="D1858" s="255" t="s">
        <v>187</v>
      </c>
      <c r="E1858" s="255" t="s">
        <v>10989</v>
      </c>
      <c r="F1858" s="255" t="s">
        <v>6710</v>
      </c>
      <c r="G1858" s="255"/>
      <c r="H1858" s="254" t="s">
        <v>135</v>
      </c>
      <c r="I1858" s="253">
        <v>1</v>
      </c>
      <c r="J1858" s="252">
        <v>2.73</v>
      </c>
      <c r="K1858" s="252">
        <f t="shared" si="39"/>
        <v>2.73</v>
      </c>
    </row>
    <row r="1859" spans="1:11" ht="13.8" x14ac:dyDescent="0.25">
      <c r="A1859" s="248" t="s">
        <v>5784</v>
      </c>
      <c r="B1859" s="255" t="s">
        <v>6713</v>
      </c>
      <c r="C1859" s="256" t="s">
        <v>7311</v>
      </c>
      <c r="D1859" s="255" t="s">
        <v>187</v>
      </c>
      <c r="E1859" s="255" t="s">
        <v>7310</v>
      </c>
      <c r="F1859" s="255" t="s">
        <v>6710</v>
      </c>
      <c r="G1859" s="255"/>
      <c r="H1859" s="254" t="s">
        <v>135</v>
      </c>
      <c r="I1859" s="253">
        <v>0.04</v>
      </c>
      <c r="J1859" s="252">
        <v>19.77</v>
      </c>
      <c r="K1859" s="252">
        <f t="shared" si="39"/>
        <v>0.79</v>
      </c>
    </row>
    <row r="1860" spans="1:11" ht="26.4" x14ac:dyDescent="0.25">
      <c r="A1860" s="248" t="s">
        <v>5785</v>
      </c>
      <c r="B1860" s="255" t="s">
        <v>6713</v>
      </c>
      <c r="C1860" s="256" t="s">
        <v>7308</v>
      </c>
      <c r="D1860" s="255" t="s">
        <v>187</v>
      </c>
      <c r="E1860" s="255" t="s">
        <v>7307</v>
      </c>
      <c r="F1860" s="255" t="s">
        <v>6710</v>
      </c>
      <c r="G1860" s="255"/>
      <c r="H1860" s="254" t="s">
        <v>135</v>
      </c>
      <c r="I1860" s="253">
        <v>0.01</v>
      </c>
      <c r="J1860" s="252">
        <v>68.650000000000006</v>
      </c>
      <c r="K1860" s="252">
        <f t="shared" si="39"/>
        <v>0.68</v>
      </c>
    </row>
    <row r="1861" spans="1:11" ht="13.8" x14ac:dyDescent="0.25">
      <c r="A1861" s="248" t="s">
        <v>5786</v>
      </c>
      <c r="B1861" s="255" t="s">
        <v>6713</v>
      </c>
      <c r="C1861" s="256" t="s">
        <v>7305</v>
      </c>
      <c r="D1861" s="255" t="s">
        <v>187</v>
      </c>
      <c r="E1861" s="255" t="s">
        <v>7304</v>
      </c>
      <c r="F1861" s="255" t="s">
        <v>6710</v>
      </c>
      <c r="G1861" s="255"/>
      <c r="H1861" s="254" t="s">
        <v>135</v>
      </c>
      <c r="I1861" s="253">
        <v>1.2E-2</v>
      </c>
      <c r="J1861" s="252">
        <v>1.84</v>
      </c>
      <c r="K1861" s="252">
        <f t="shared" si="39"/>
        <v>0.02</v>
      </c>
    </row>
    <row r="1862" spans="1:11" ht="13.8" x14ac:dyDescent="0.25">
      <c r="A1862" s="248" t="s">
        <v>5788</v>
      </c>
      <c r="B1862" s="250"/>
      <c r="C1862" s="250"/>
      <c r="D1862" s="250"/>
      <c r="E1862" s="250"/>
      <c r="F1862" s="250"/>
      <c r="G1862" s="251"/>
      <c r="H1862" s="250"/>
      <c r="I1862" s="250" t="s">
        <v>6708</v>
      </c>
      <c r="J1862" s="249"/>
      <c r="K1862" s="249">
        <f>SUM(K1856:K1861)</f>
        <v>9.370000000000001</v>
      </c>
    </row>
    <row r="1863" spans="1:11" ht="13.8" x14ac:dyDescent="0.25">
      <c r="A1863" s="248" t="s">
        <v>5789</v>
      </c>
      <c r="B1863" s="247"/>
      <c r="C1863" s="247"/>
      <c r="D1863" s="247"/>
      <c r="E1863" s="247"/>
      <c r="F1863" s="247"/>
      <c r="G1863" s="247"/>
      <c r="H1863" s="247"/>
      <c r="I1863" s="247"/>
      <c r="J1863" s="246"/>
      <c r="K1863" s="246"/>
    </row>
    <row r="1864" spans="1:11" ht="13.8" x14ac:dyDescent="0.25">
      <c r="A1864" s="248" t="s">
        <v>5790</v>
      </c>
      <c r="B1864" s="264" t="s">
        <v>10988</v>
      </c>
      <c r="C1864" s="262" t="s">
        <v>6730</v>
      </c>
      <c r="D1864" s="264" t="s">
        <v>6729</v>
      </c>
      <c r="E1864" s="264" t="s">
        <v>6728</v>
      </c>
      <c r="F1864" s="264" t="s">
        <v>6727</v>
      </c>
      <c r="G1864" s="264"/>
      <c r="H1864" s="263" t="s">
        <v>6726</v>
      </c>
      <c r="I1864" s="262" t="s">
        <v>6725</v>
      </c>
      <c r="J1864" s="261" t="s">
        <v>6724</v>
      </c>
      <c r="K1864" s="261" t="s">
        <v>6723</v>
      </c>
    </row>
    <row r="1865" spans="1:11" ht="52.8" x14ac:dyDescent="0.25">
      <c r="A1865" s="248" t="s">
        <v>5791</v>
      </c>
      <c r="B1865" s="247" t="s">
        <v>6721</v>
      </c>
      <c r="C1865" s="260" t="s">
        <v>10987</v>
      </c>
      <c r="D1865" s="247" t="s">
        <v>187</v>
      </c>
      <c r="E1865" s="247" t="s">
        <v>976</v>
      </c>
      <c r="F1865" s="247" t="s">
        <v>6900</v>
      </c>
      <c r="G1865" s="247"/>
      <c r="H1865" s="259" t="s">
        <v>135</v>
      </c>
      <c r="I1865" s="258">
        <v>1</v>
      </c>
      <c r="J1865" s="257">
        <v>0</v>
      </c>
      <c r="K1865" s="257">
        <f t="shared" ref="K1865:K1871" si="40">TRUNC(J1865*I1865,2)</f>
        <v>0</v>
      </c>
    </row>
    <row r="1866" spans="1:11" ht="26.4" x14ac:dyDescent="0.25">
      <c r="A1866" s="248" t="s">
        <v>5792</v>
      </c>
      <c r="B1866" s="268" t="s">
        <v>6797</v>
      </c>
      <c r="C1866" s="269" t="s">
        <v>6898</v>
      </c>
      <c r="D1866" s="268" t="s">
        <v>187</v>
      </c>
      <c r="E1866" s="268" t="s">
        <v>6897</v>
      </c>
      <c r="F1866" s="268" t="s">
        <v>6794</v>
      </c>
      <c r="G1866" s="268"/>
      <c r="H1866" s="267" t="s">
        <v>147</v>
      </c>
      <c r="I1866" s="266">
        <v>9.4100000000000003E-2</v>
      </c>
      <c r="J1866" s="265">
        <v>17.93</v>
      </c>
      <c r="K1866" s="265">
        <f t="shared" si="40"/>
        <v>1.68</v>
      </c>
    </row>
    <row r="1867" spans="1:11" ht="26.4" x14ac:dyDescent="0.25">
      <c r="A1867" s="248" t="s">
        <v>5793</v>
      </c>
      <c r="B1867" s="268" t="s">
        <v>6797</v>
      </c>
      <c r="C1867" s="269" t="s">
        <v>6895</v>
      </c>
      <c r="D1867" s="268" t="s">
        <v>187</v>
      </c>
      <c r="E1867" s="268" t="s">
        <v>672</v>
      </c>
      <c r="F1867" s="268" t="s">
        <v>6794</v>
      </c>
      <c r="G1867" s="268"/>
      <c r="H1867" s="267" t="s">
        <v>147</v>
      </c>
      <c r="I1867" s="266">
        <v>9.4100000000000003E-2</v>
      </c>
      <c r="J1867" s="265">
        <v>25</v>
      </c>
      <c r="K1867" s="265">
        <f t="shared" si="40"/>
        <v>2.35</v>
      </c>
    </row>
    <row r="1868" spans="1:11" ht="13.8" x14ac:dyDescent="0.25">
      <c r="A1868" s="248" t="s">
        <v>5794</v>
      </c>
      <c r="B1868" s="255" t="s">
        <v>6713</v>
      </c>
      <c r="C1868" s="256" t="s">
        <v>7371</v>
      </c>
      <c r="D1868" s="255" t="s">
        <v>187</v>
      </c>
      <c r="E1868" s="255" t="s">
        <v>7370</v>
      </c>
      <c r="F1868" s="255" t="s">
        <v>6710</v>
      </c>
      <c r="G1868" s="255"/>
      <c r="H1868" s="254" t="s">
        <v>135</v>
      </c>
      <c r="I1868" s="253">
        <v>1.06E-2</v>
      </c>
      <c r="J1868" s="252">
        <v>60.6</v>
      </c>
      <c r="K1868" s="252">
        <f t="shared" si="40"/>
        <v>0.64</v>
      </c>
    </row>
    <row r="1869" spans="1:11" ht="26.4" x14ac:dyDescent="0.25">
      <c r="A1869" s="248" t="s">
        <v>5795</v>
      </c>
      <c r="B1869" s="255" t="s">
        <v>6713</v>
      </c>
      <c r="C1869" s="256" t="s">
        <v>10986</v>
      </c>
      <c r="D1869" s="255" t="s">
        <v>187</v>
      </c>
      <c r="E1869" s="255" t="s">
        <v>10985</v>
      </c>
      <c r="F1869" s="255" t="s">
        <v>6710</v>
      </c>
      <c r="G1869" s="255"/>
      <c r="H1869" s="254" t="s">
        <v>135</v>
      </c>
      <c r="I1869" s="253">
        <v>1</v>
      </c>
      <c r="J1869" s="252">
        <v>1.36</v>
      </c>
      <c r="K1869" s="252">
        <f t="shared" si="40"/>
        <v>1.36</v>
      </c>
    </row>
    <row r="1870" spans="1:11" ht="26.4" x14ac:dyDescent="0.25">
      <c r="A1870" s="248" t="s">
        <v>5796</v>
      </c>
      <c r="B1870" s="255" t="s">
        <v>6713</v>
      </c>
      <c r="C1870" s="256" t="s">
        <v>7308</v>
      </c>
      <c r="D1870" s="255" t="s">
        <v>187</v>
      </c>
      <c r="E1870" s="255" t="s">
        <v>7307</v>
      </c>
      <c r="F1870" s="255" t="s">
        <v>6710</v>
      </c>
      <c r="G1870" s="255"/>
      <c r="H1870" s="254" t="s">
        <v>135</v>
      </c>
      <c r="I1870" s="253">
        <v>1.2E-2</v>
      </c>
      <c r="J1870" s="252">
        <v>68.650000000000006</v>
      </c>
      <c r="K1870" s="252">
        <f t="shared" si="40"/>
        <v>0.82</v>
      </c>
    </row>
    <row r="1871" spans="1:11" ht="13.8" x14ac:dyDescent="0.25">
      <c r="A1871" s="248" t="s">
        <v>5797</v>
      </c>
      <c r="B1871" s="255" t="s">
        <v>6713</v>
      </c>
      <c r="C1871" s="256" t="s">
        <v>7305</v>
      </c>
      <c r="D1871" s="255" t="s">
        <v>187</v>
      </c>
      <c r="E1871" s="255" t="s">
        <v>7304</v>
      </c>
      <c r="F1871" s="255" t="s">
        <v>6710</v>
      </c>
      <c r="G1871" s="255"/>
      <c r="H1871" s="254" t="s">
        <v>135</v>
      </c>
      <c r="I1871" s="253">
        <v>1.6199999999999999E-2</v>
      </c>
      <c r="J1871" s="252">
        <v>1.84</v>
      </c>
      <c r="K1871" s="252">
        <f t="shared" si="40"/>
        <v>0.02</v>
      </c>
    </row>
    <row r="1872" spans="1:11" ht="13.8" x14ac:dyDescent="0.25">
      <c r="A1872" s="248" t="s">
        <v>5799</v>
      </c>
      <c r="B1872" s="250"/>
      <c r="C1872" s="250"/>
      <c r="D1872" s="250"/>
      <c r="E1872" s="250"/>
      <c r="F1872" s="250"/>
      <c r="G1872" s="251"/>
      <c r="H1872" s="250"/>
      <c r="I1872" s="250" t="s">
        <v>6708</v>
      </c>
      <c r="J1872" s="249"/>
      <c r="K1872" s="249">
        <f>SUM(K1866:K1871)</f>
        <v>6.87</v>
      </c>
    </row>
    <row r="1873" spans="1:11" ht="13.8" x14ac:dyDescent="0.25">
      <c r="A1873" s="248" t="s">
        <v>5800</v>
      </c>
      <c r="B1873" s="247"/>
      <c r="C1873" s="247"/>
      <c r="D1873" s="247"/>
      <c r="E1873" s="247"/>
      <c r="F1873" s="247"/>
      <c r="G1873" s="247"/>
      <c r="H1873" s="247"/>
      <c r="I1873" s="247"/>
      <c r="J1873" s="246"/>
      <c r="K1873" s="246"/>
    </row>
    <row r="1874" spans="1:11" ht="13.8" x14ac:dyDescent="0.25">
      <c r="A1874" s="248" t="s">
        <v>5801</v>
      </c>
      <c r="B1874" s="264" t="s">
        <v>10984</v>
      </c>
      <c r="C1874" s="262" t="s">
        <v>6730</v>
      </c>
      <c r="D1874" s="264" t="s">
        <v>6729</v>
      </c>
      <c r="E1874" s="264" t="s">
        <v>6728</v>
      </c>
      <c r="F1874" s="264" t="s">
        <v>6727</v>
      </c>
      <c r="G1874" s="264"/>
      <c r="H1874" s="263" t="s">
        <v>6726</v>
      </c>
      <c r="I1874" s="262" t="s">
        <v>6725</v>
      </c>
      <c r="J1874" s="261" t="s">
        <v>6724</v>
      </c>
      <c r="K1874" s="261" t="s">
        <v>6723</v>
      </c>
    </row>
    <row r="1875" spans="1:11" ht="26.4" x14ac:dyDescent="0.25">
      <c r="A1875" s="248" t="s">
        <v>5802</v>
      </c>
      <c r="B1875" s="247" t="s">
        <v>6721</v>
      </c>
      <c r="C1875" s="260" t="s">
        <v>10983</v>
      </c>
      <c r="D1875" s="247" t="s">
        <v>6711</v>
      </c>
      <c r="E1875" s="247" t="s">
        <v>978</v>
      </c>
      <c r="F1875" s="247">
        <v>8</v>
      </c>
      <c r="G1875" s="247"/>
      <c r="H1875" s="259" t="s">
        <v>6517</v>
      </c>
      <c r="I1875" s="258">
        <v>1</v>
      </c>
      <c r="J1875" s="257"/>
      <c r="K1875" s="257"/>
    </row>
    <row r="1876" spans="1:11" ht="26.4" x14ac:dyDescent="0.25">
      <c r="A1876" s="248" t="s">
        <v>5803</v>
      </c>
      <c r="B1876" s="255" t="s">
        <v>6713</v>
      </c>
      <c r="C1876" s="256" t="s">
        <v>6718</v>
      </c>
      <c r="D1876" s="255" t="s">
        <v>6711</v>
      </c>
      <c r="E1876" s="255" t="s">
        <v>6392</v>
      </c>
      <c r="F1876" s="255" t="s">
        <v>6715</v>
      </c>
      <c r="G1876" s="255"/>
      <c r="H1876" s="254" t="s">
        <v>58</v>
      </c>
      <c r="I1876" s="253">
        <v>0.30075000000000013</v>
      </c>
      <c r="J1876" s="252">
        <v>13.47</v>
      </c>
      <c r="K1876" s="252">
        <f>TRUNC(J1876*I1876,2)</f>
        <v>4.05</v>
      </c>
    </row>
    <row r="1877" spans="1:11" ht="26.4" x14ac:dyDescent="0.25">
      <c r="A1877" s="248" t="s">
        <v>5804</v>
      </c>
      <c r="B1877" s="255" t="s">
        <v>6713</v>
      </c>
      <c r="C1877" s="256" t="s">
        <v>6716</v>
      </c>
      <c r="D1877" s="255" t="s">
        <v>6711</v>
      </c>
      <c r="E1877" s="255" t="s">
        <v>6389</v>
      </c>
      <c r="F1877" s="255" t="s">
        <v>6715</v>
      </c>
      <c r="G1877" s="255"/>
      <c r="H1877" s="254" t="s">
        <v>58</v>
      </c>
      <c r="I1877" s="253">
        <v>0.3</v>
      </c>
      <c r="J1877" s="252">
        <v>19.95</v>
      </c>
      <c r="K1877" s="252">
        <f>TRUNC(J1877*I1877,2)</f>
        <v>5.98</v>
      </c>
    </row>
    <row r="1878" spans="1:11" ht="26.4" x14ac:dyDescent="0.25">
      <c r="A1878" s="248" t="s">
        <v>5805</v>
      </c>
      <c r="B1878" s="255" t="s">
        <v>6713</v>
      </c>
      <c r="C1878" s="256" t="s">
        <v>10982</v>
      </c>
      <c r="D1878" s="255" t="s">
        <v>6711</v>
      </c>
      <c r="E1878" s="255" t="s">
        <v>978</v>
      </c>
      <c r="F1878" s="255" t="s">
        <v>6710</v>
      </c>
      <c r="G1878" s="255"/>
      <c r="H1878" s="254" t="s">
        <v>6423</v>
      </c>
      <c r="I1878" s="253">
        <v>1</v>
      </c>
      <c r="J1878" s="252">
        <v>10.41</v>
      </c>
      <c r="K1878" s="252">
        <f>TRUNC(J1878*I1878,2)</f>
        <v>10.41</v>
      </c>
    </row>
    <row r="1879" spans="1:11" ht="13.8" x14ac:dyDescent="0.25">
      <c r="A1879" s="248" t="s">
        <v>5807</v>
      </c>
      <c r="B1879" s="250"/>
      <c r="C1879" s="250"/>
      <c r="D1879" s="250"/>
      <c r="E1879" s="250"/>
      <c r="F1879" s="250"/>
      <c r="G1879" s="251"/>
      <c r="H1879" s="250"/>
      <c r="I1879" s="250" t="s">
        <v>6708</v>
      </c>
      <c r="J1879" s="249"/>
      <c r="K1879" s="249">
        <f>SUM(K1876:K1878)</f>
        <v>20.440000000000001</v>
      </c>
    </row>
    <row r="1880" spans="1:11" ht="13.8" x14ac:dyDescent="0.25">
      <c r="A1880" s="248" t="s">
        <v>5808</v>
      </c>
      <c r="B1880" s="247"/>
      <c r="C1880" s="247"/>
      <c r="D1880" s="247"/>
      <c r="E1880" s="247"/>
      <c r="F1880" s="247"/>
      <c r="G1880" s="247"/>
      <c r="H1880" s="247"/>
      <c r="I1880" s="247"/>
      <c r="J1880" s="246"/>
      <c r="K1880" s="246"/>
    </row>
    <row r="1881" spans="1:11" ht="13.8" x14ac:dyDescent="0.25">
      <c r="A1881" s="248" t="s">
        <v>5809</v>
      </c>
      <c r="B1881" s="264" t="s">
        <v>10981</v>
      </c>
      <c r="C1881" s="262" t="s">
        <v>6730</v>
      </c>
      <c r="D1881" s="264" t="s">
        <v>6729</v>
      </c>
      <c r="E1881" s="264" t="s">
        <v>6728</v>
      </c>
      <c r="F1881" s="264" t="s">
        <v>6727</v>
      </c>
      <c r="G1881" s="264"/>
      <c r="H1881" s="263" t="s">
        <v>6726</v>
      </c>
      <c r="I1881" s="262" t="s">
        <v>6725</v>
      </c>
      <c r="J1881" s="261" t="s">
        <v>6724</v>
      </c>
      <c r="K1881" s="261" t="s">
        <v>6723</v>
      </c>
    </row>
    <row r="1882" spans="1:11" ht="26.4" x14ac:dyDescent="0.25">
      <c r="A1882" s="248" t="s">
        <v>5810</v>
      </c>
      <c r="B1882" s="247" t="s">
        <v>6721</v>
      </c>
      <c r="C1882" s="260" t="s">
        <v>10980</v>
      </c>
      <c r="D1882" s="247" t="s">
        <v>6711</v>
      </c>
      <c r="E1882" s="247" t="s">
        <v>980</v>
      </c>
      <c r="F1882" s="247">
        <v>8</v>
      </c>
      <c r="G1882" s="247"/>
      <c r="H1882" s="259" t="s">
        <v>6517</v>
      </c>
      <c r="I1882" s="258">
        <v>1</v>
      </c>
      <c r="J1882" s="257"/>
      <c r="K1882" s="257"/>
    </row>
    <row r="1883" spans="1:11" ht="26.4" x14ac:dyDescent="0.25">
      <c r="A1883" s="248" t="s">
        <v>5811</v>
      </c>
      <c r="B1883" s="255" t="s">
        <v>6713</v>
      </c>
      <c r="C1883" s="256" t="s">
        <v>6718</v>
      </c>
      <c r="D1883" s="255" t="s">
        <v>6711</v>
      </c>
      <c r="E1883" s="255" t="s">
        <v>6392</v>
      </c>
      <c r="F1883" s="255" t="s">
        <v>6715</v>
      </c>
      <c r="G1883" s="255"/>
      <c r="H1883" s="254" t="s">
        <v>58</v>
      </c>
      <c r="I1883" s="253">
        <v>0.3</v>
      </c>
      <c r="J1883" s="252">
        <v>13.47</v>
      </c>
      <c r="K1883" s="252">
        <f>TRUNC(J1883*I1883,2)</f>
        <v>4.04</v>
      </c>
    </row>
    <row r="1884" spans="1:11" ht="26.4" x14ac:dyDescent="0.25">
      <c r="A1884" s="248" t="s">
        <v>5812</v>
      </c>
      <c r="B1884" s="255" t="s">
        <v>6713</v>
      </c>
      <c r="C1884" s="256" t="s">
        <v>6716</v>
      </c>
      <c r="D1884" s="255" t="s">
        <v>6711</v>
      </c>
      <c r="E1884" s="255" t="s">
        <v>6389</v>
      </c>
      <c r="F1884" s="255" t="s">
        <v>6715</v>
      </c>
      <c r="G1884" s="255"/>
      <c r="H1884" s="254" t="s">
        <v>58</v>
      </c>
      <c r="I1884" s="253">
        <v>0.30049999999999988</v>
      </c>
      <c r="J1884" s="252">
        <v>19.95</v>
      </c>
      <c r="K1884" s="252">
        <f>TRUNC(J1884*I1884,2)</f>
        <v>5.99</v>
      </c>
    </row>
    <row r="1885" spans="1:11" ht="26.4" x14ac:dyDescent="0.25">
      <c r="A1885" s="248" t="s">
        <v>5813</v>
      </c>
      <c r="B1885" s="255" t="s">
        <v>6713</v>
      </c>
      <c r="C1885" s="256" t="s">
        <v>10979</v>
      </c>
      <c r="D1885" s="255" t="s">
        <v>6711</v>
      </c>
      <c r="E1885" s="255" t="s">
        <v>10978</v>
      </c>
      <c r="F1885" s="255" t="s">
        <v>6710</v>
      </c>
      <c r="G1885" s="255"/>
      <c r="H1885" s="254" t="s">
        <v>6423</v>
      </c>
      <c r="I1885" s="253">
        <v>1</v>
      </c>
      <c r="J1885" s="252">
        <v>26.8</v>
      </c>
      <c r="K1885" s="252">
        <f>TRUNC(J1885*I1885,2)</f>
        <v>26.8</v>
      </c>
    </row>
    <row r="1886" spans="1:11" ht="13.8" x14ac:dyDescent="0.25">
      <c r="A1886" s="248" t="s">
        <v>5815</v>
      </c>
      <c r="B1886" s="250"/>
      <c r="C1886" s="250"/>
      <c r="D1886" s="250"/>
      <c r="E1886" s="250"/>
      <c r="F1886" s="250"/>
      <c r="G1886" s="251"/>
      <c r="H1886" s="250"/>
      <c r="I1886" s="250" t="s">
        <v>6708</v>
      </c>
      <c r="J1886" s="249"/>
      <c r="K1886" s="249">
        <f>SUM(K1883:K1885)</f>
        <v>36.83</v>
      </c>
    </row>
    <row r="1887" spans="1:11" ht="13.8" x14ac:dyDescent="0.25">
      <c r="A1887" s="248" t="s">
        <v>5816</v>
      </c>
      <c r="B1887" s="247"/>
      <c r="C1887" s="247"/>
      <c r="D1887" s="247"/>
      <c r="E1887" s="247"/>
      <c r="F1887" s="247"/>
      <c r="G1887" s="247"/>
      <c r="H1887" s="247"/>
      <c r="I1887" s="247"/>
      <c r="J1887" s="246"/>
      <c r="K1887" s="246"/>
    </row>
    <row r="1888" spans="1:11" ht="13.8" x14ac:dyDescent="0.25">
      <c r="A1888" s="248" t="s">
        <v>5817</v>
      </c>
      <c r="B1888" s="264" t="s">
        <v>10977</v>
      </c>
      <c r="C1888" s="262" t="s">
        <v>6730</v>
      </c>
      <c r="D1888" s="264" t="s">
        <v>6729</v>
      </c>
      <c r="E1888" s="264" t="s">
        <v>6728</v>
      </c>
      <c r="F1888" s="264" t="s">
        <v>6727</v>
      </c>
      <c r="G1888" s="264"/>
      <c r="H1888" s="263" t="s">
        <v>6726</v>
      </c>
      <c r="I1888" s="262" t="s">
        <v>6725</v>
      </c>
      <c r="J1888" s="261" t="s">
        <v>6724</v>
      </c>
      <c r="K1888" s="261" t="s">
        <v>6723</v>
      </c>
    </row>
    <row r="1889" spans="1:11" ht="26.4" x14ac:dyDescent="0.25">
      <c r="A1889" s="248" t="s">
        <v>5818</v>
      </c>
      <c r="B1889" s="247" t="s">
        <v>6721</v>
      </c>
      <c r="C1889" s="260" t="s">
        <v>10976</v>
      </c>
      <c r="D1889" s="247" t="s">
        <v>6711</v>
      </c>
      <c r="E1889" s="247" t="s">
        <v>982</v>
      </c>
      <c r="F1889" s="247">
        <v>8</v>
      </c>
      <c r="G1889" s="247"/>
      <c r="H1889" s="259" t="s">
        <v>6517</v>
      </c>
      <c r="I1889" s="258">
        <v>1</v>
      </c>
      <c r="J1889" s="257"/>
      <c r="K1889" s="257"/>
    </row>
    <row r="1890" spans="1:11" ht="26.4" x14ac:dyDescent="0.25">
      <c r="A1890" s="248" t="s">
        <v>5819</v>
      </c>
      <c r="B1890" s="255" t="s">
        <v>6713</v>
      </c>
      <c r="C1890" s="256" t="s">
        <v>6718</v>
      </c>
      <c r="D1890" s="255" t="s">
        <v>6711</v>
      </c>
      <c r="E1890" s="255" t="s">
        <v>6392</v>
      </c>
      <c r="F1890" s="255" t="s">
        <v>6715</v>
      </c>
      <c r="G1890" s="255"/>
      <c r="H1890" s="254" t="s">
        <v>58</v>
      </c>
      <c r="I1890" s="253">
        <v>0.45</v>
      </c>
      <c r="J1890" s="252">
        <v>13.47</v>
      </c>
      <c r="K1890" s="252">
        <f>TRUNC(J1890*I1890,2)</f>
        <v>6.06</v>
      </c>
    </row>
    <row r="1891" spans="1:11" ht="26.4" x14ac:dyDescent="0.25">
      <c r="A1891" s="248" t="s">
        <v>5820</v>
      </c>
      <c r="B1891" s="255" t="s">
        <v>6713</v>
      </c>
      <c r="C1891" s="256" t="s">
        <v>6716</v>
      </c>
      <c r="D1891" s="255" t="s">
        <v>6711</v>
      </c>
      <c r="E1891" s="255" t="s">
        <v>6389</v>
      </c>
      <c r="F1891" s="255" t="s">
        <v>6715</v>
      </c>
      <c r="G1891" s="255"/>
      <c r="H1891" s="254" t="s">
        <v>58</v>
      </c>
      <c r="I1891" s="253">
        <v>0.45099999999999979</v>
      </c>
      <c r="J1891" s="252">
        <v>19.95</v>
      </c>
      <c r="K1891" s="252">
        <f>TRUNC(J1891*I1891,2)</f>
        <v>8.99</v>
      </c>
    </row>
    <row r="1892" spans="1:11" ht="26.4" x14ac:dyDescent="0.25">
      <c r="A1892" s="248" t="s">
        <v>5821</v>
      </c>
      <c r="B1892" s="255" t="s">
        <v>6713</v>
      </c>
      <c r="C1892" s="256" t="s">
        <v>10975</v>
      </c>
      <c r="D1892" s="255" t="s">
        <v>6711</v>
      </c>
      <c r="E1892" s="255" t="s">
        <v>982</v>
      </c>
      <c r="F1892" s="255" t="s">
        <v>6710</v>
      </c>
      <c r="G1892" s="255"/>
      <c r="H1892" s="254" t="s">
        <v>6423</v>
      </c>
      <c r="I1892" s="253">
        <v>1</v>
      </c>
      <c r="J1892" s="252">
        <v>80.790000000000006</v>
      </c>
      <c r="K1892" s="252">
        <f>TRUNC(J1892*I1892,2)</f>
        <v>80.790000000000006</v>
      </c>
    </row>
    <row r="1893" spans="1:11" ht="13.8" x14ac:dyDescent="0.25">
      <c r="A1893" s="248" t="s">
        <v>5823</v>
      </c>
      <c r="B1893" s="250"/>
      <c r="C1893" s="250"/>
      <c r="D1893" s="250"/>
      <c r="E1893" s="250"/>
      <c r="F1893" s="250"/>
      <c r="G1893" s="251"/>
      <c r="H1893" s="250"/>
      <c r="I1893" s="250" t="s">
        <v>6708</v>
      </c>
      <c r="J1893" s="249"/>
      <c r="K1893" s="249">
        <f>SUM(K1890:K1892)</f>
        <v>95.84</v>
      </c>
    </row>
    <row r="1894" spans="1:11" ht="13.8" x14ac:dyDescent="0.25">
      <c r="A1894" s="248" t="s">
        <v>5824</v>
      </c>
      <c r="B1894" s="247"/>
      <c r="C1894" s="247"/>
      <c r="D1894" s="247"/>
      <c r="E1894" s="247"/>
      <c r="F1894" s="247"/>
      <c r="G1894" s="247"/>
      <c r="H1894" s="247"/>
      <c r="I1894" s="247"/>
      <c r="J1894" s="246"/>
      <c r="K1894" s="246"/>
    </row>
    <row r="1895" spans="1:11" ht="13.8" x14ac:dyDescent="0.25">
      <c r="A1895" s="248" t="s">
        <v>5825</v>
      </c>
      <c r="B1895" s="264" t="s">
        <v>10974</v>
      </c>
      <c r="C1895" s="262" t="s">
        <v>6730</v>
      </c>
      <c r="D1895" s="264" t="s">
        <v>6729</v>
      </c>
      <c r="E1895" s="264" t="s">
        <v>6728</v>
      </c>
      <c r="F1895" s="264" t="s">
        <v>6727</v>
      </c>
      <c r="G1895" s="264"/>
      <c r="H1895" s="263" t="s">
        <v>6726</v>
      </c>
      <c r="I1895" s="262" t="s">
        <v>6725</v>
      </c>
      <c r="J1895" s="261" t="s">
        <v>6724</v>
      </c>
      <c r="K1895" s="261" t="s">
        <v>6723</v>
      </c>
    </row>
    <row r="1896" spans="1:11" ht="26.4" x14ac:dyDescent="0.25">
      <c r="A1896" s="248" t="s">
        <v>5826</v>
      </c>
      <c r="B1896" s="247" t="s">
        <v>6721</v>
      </c>
      <c r="C1896" s="260" t="s">
        <v>10973</v>
      </c>
      <c r="D1896" s="247" t="s">
        <v>6711</v>
      </c>
      <c r="E1896" s="247" t="s">
        <v>984</v>
      </c>
      <c r="F1896" s="247">
        <v>8</v>
      </c>
      <c r="G1896" s="247"/>
      <c r="H1896" s="259" t="s">
        <v>6517</v>
      </c>
      <c r="I1896" s="258">
        <v>1</v>
      </c>
      <c r="J1896" s="257"/>
      <c r="K1896" s="257"/>
    </row>
    <row r="1897" spans="1:11" ht="26.4" x14ac:dyDescent="0.25">
      <c r="A1897" s="248" t="s">
        <v>5827</v>
      </c>
      <c r="B1897" s="255" t="s">
        <v>6713</v>
      </c>
      <c r="C1897" s="256" t="s">
        <v>6718</v>
      </c>
      <c r="D1897" s="255" t="s">
        <v>6711</v>
      </c>
      <c r="E1897" s="255" t="s">
        <v>6392</v>
      </c>
      <c r="F1897" s="255" t="s">
        <v>6715</v>
      </c>
      <c r="G1897" s="255"/>
      <c r="H1897" s="254" t="s">
        <v>58</v>
      </c>
      <c r="I1897" s="253">
        <v>0.19</v>
      </c>
      <c r="J1897" s="252">
        <v>13.47</v>
      </c>
      <c r="K1897" s="252">
        <f>TRUNC(J1897*I1897,2)</f>
        <v>2.5499999999999998</v>
      </c>
    </row>
    <row r="1898" spans="1:11" ht="26.4" x14ac:dyDescent="0.25">
      <c r="A1898" s="248" t="s">
        <v>5828</v>
      </c>
      <c r="B1898" s="255" t="s">
        <v>6713</v>
      </c>
      <c r="C1898" s="256" t="s">
        <v>6716</v>
      </c>
      <c r="D1898" s="255" t="s">
        <v>6711</v>
      </c>
      <c r="E1898" s="255" t="s">
        <v>6389</v>
      </c>
      <c r="F1898" s="255" t="s">
        <v>6715</v>
      </c>
      <c r="G1898" s="255"/>
      <c r="H1898" s="254" t="s">
        <v>58</v>
      </c>
      <c r="I1898" s="253">
        <v>0.19063333333333335</v>
      </c>
      <c r="J1898" s="252">
        <v>19.95</v>
      </c>
      <c r="K1898" s="252">
        <f>TRUNC(J1898*I1898,2)</f>
        <v>3.8</v>
      </c>
    </row>
    <row r="1899" spans="1:11" ht="26.4" x14ac:dyDescent="0.25">
      <c r="A1899" s="248" t="s">
        <v>5829</v>
      </c>
      <c r="B1899" s="255" t="s">
        <v>6713</v>
      </c>
      <c r="C1899" s="256" t="s">
        <v>10972</v>
      </c>
      <c r="D1899" s="255" t="s">
        <v>6711</v>
      </c>
      <c r="E1899" s="255" t="s">
        <v>10971</v>
      </c>
      <c r="F1899" s="255" t="s">
        <v>6710</v>
      </c>
      <c r="G1899" s="255"/>
      <c r="H1899" s="254" t="s">
        <v>6423</v>
      </c>
      <c r="I1899" s="253">
        <v>1</v>
      </c>
      <c r="J1899" s="252">
        <v>7.57</v>
      </c>
      <c r="K1899" s="252">
        <f>TRUNC(J1899*I1899,2)</f>
        <v>7.57</v>
      </c>
    </row>
    <row r="1900" spans="1:11" ht="13.8" x14ac:dyDescent="0.25">
      <c r="A1900" s="248" t="s">
        <v>5831</v>
      </c>
      <c r="B1900" s="250"/>
      <c r="C1900" s="250"/>
      <c r="D1900" s="250"/>
      <c r="E1900" s="250"/>
      <c r="F1900" s="250"/>
      <c r="G1900" s="251"/>
      <c r="H1900" s="250"/>
      <c r="I1900" s="250" t="s">
        <v>6708</v>
      </c>
      <c r="J1900" s="249"/>
      <c r="K1900" s="249">
        <f>SUM(K1897:K1899)</f>
        <v>13.92</v>
      </c>
    </row>
    <row r="1901" spans="1:11" ht="13.8" x14ac:dyDescent="0.25">
      <c r="A1901" s="248" t="s">
        <v>5832</v>
      </c>
      <c r="B1901" s="247"/>
      <c r="C1901" s="247"/>
      <c r="D1901" s="247"/>
      <c r="E1901" s="247"/>
      <c r="F1901" s="247"/>
      <c r="G1901" s="247"/>
      <c r="H1901" s="247"/>
      <c r="I1901" s="247"/>
      <c r="J1901" s="246"/>
      <c r="K1901" s="246"/>
    </row>
    <row r="1902" spans="1:11" ht="13.8" x14ac:dyDescent="0.25">
      <c r="A1902" s="248" t="s">
        <v>5833</v>
      </c>
      <c r="B1902" s="264" t="s">
        <v>10970</v>
      </c>
      <c r="C1902" s="262" t="s">
        <v>6730</v>
      </c>
      <c r="D1902" s="264" t="s">
        <v>6729</v>
      </c>
      <c r="E1902" s="264" t="s">
        <v>6728</v>
      </c>
      <c r="F1902" s="264" t="s">
        <v>6727</v>
      </c>
      <c r="G1902" s="264"/>
      <c r="H1902" s="263" t="s">
        <v>6726</v>
      </c>
      <c r="I1902" s="262" t="s">
        <v>6725</v>
      </c>
      <c r="J1902" s="261" t="s">
        <v>6724</v>
      </c>
      <c r="K1902" s="261" t="s">
        <v>6723</v>
      </c>
    </row>
    <row r="1903" spans="1:11" ht="26.4" x14ac:dyDescent="0.25">
      <c r="A1903" s="248" t="s">
        <v>5834</v>
      </c>
      <c r="B1903" s="247" t="s">
        <v>6721</v>
      </c>
      <c r="C1903" s="260" t="s">
        <v>10969</v>
      </c>
      <c r="D1903" s="247" t="s">
        <v>6711</v>
      </c>
      <c r="E1903" s="247" t="s">
        <v>986</v>
      </c>
      <c r="F1903" s="247">
        <v>8</v>
      </c>
      <c r="G1903" s="247"/>
      <c r="H1903" s="259" t="s">
        <v>6517</v>
      </c>
      <c r="I1903" s="258">
        <v>1</v>
      </c>
      <c r="J1903" s="257"/>
      <c r="K1903" s="257"/>
    </row>
    <row r="1904" spans="1:11" ht="26.4" x14ac:dyDescent="0.25">
      <c r="A1904" s="248" t="s">
        <v>5835</v>
      </c>
      <c r="B1904" s="255" t="s">
        <v>6713</v>
      </c>
      <c r="C1904" s="256" t="s">
        <v>6718</v>
      </c>
      <c r="D1904" s="255" t="s">
        <v>6711</v>
      </c>
      <c r="E1904" s="255" t="s">
        <v>6392</v>
      </c>
      <c r="F1904" s="255" t="s">
        <v>6715</v>
      </c>
      <c r="G1904" s="255"/>
      <c r="H1904" s="254" t="s">
        <v>58</v>
      </c>
      <c r="I1904" s="253">
        <v>0.3</v>
      </c>
      <c r="J1904" s="252">
        <v>13.47</v>
      </c>
      <c r="K1904" s="252">
        <f>TRUNC(J1904*I1904,2)</f>
        <v>4.04</v>
      </c>
    </row>
    <row r="1905" spans="1:11" ht="26.4" x14ac:dyDescent="0.25">
      <c r="A1905" s="248" t="s">
        <v>5836</v>
      </c>
      <c r="B1905" s="255" t="s">
        <v>6713</v>
      </c>
      <c r="C1905" s="256" t="s">
        <v>6716</v>
      </c>
      <c r="D1905" s="255" t="s">
        <v>6711</v>
      </c>
      <c r="E1905" s="255" t="s">
        <v>6389</v>
      </c>
      <c r="F1905" s="255" t="s">
        <v>6715</v>
      </c>
      <c r="G1905" s="255"/>
      <c r="H1905" s="254" t="s">
        <v>58</v>
      </c>
      <c r="I1905" s="253">
        <v>0.30050000000000004</v>
      </c>
      <c r="J1905" s="252">
        <v>19.95</v>
      </c>
      <c r="K1905" s="252">
        <f>TRUNC(J1905*I1905,2)</f>
        <v>5.99</v>
      </c>
    </row>
    <row r="1906" spans="1:11" ht="26.4" x14ac:dyDescent="0.25">
      <c r="A1906" s="248" t="s">
        <v>5837</v>
      </c>
      <c r="B1906" s="255" t="s">
        <v>6713</v>
      </c>
      <c r="C1906" s="256" t="s">
        <v>10968</v>
      </c>
      <c r="D1906" s="255" t="s">
        <v>6711</v>
      </c>
      <c r="E1906" s="255" t="s">
        <v>10967</v>
      </c>
      <c r="F1906" s="255" t="s">
        <v>6710</v>
      </c>
      <c r="G1906" s="255"/>
      <c r="H1906" s="254" t="s">
        <v>6423</v>
      </c>
      <c r="I1906" s="253">
        <v>1</v>
      </c>
      <c r="J1906" s="252">
        <v>8.84</v>
      </c>
      <c r="K1906" s="252">
        <f>TRUNC(J1906*I1906,2)</f>
        <v>8.84</v>
      </c>
    </row>
    <row r="1907" spans="1:11" ht="13.8" x14ac:dyDescent="0.25">
      <c r="A1907" s="248" t="s">
        <v>5839</v>
      </c>
      <c r="B1907" s="250"/>
      <c r="C1907" s="250"/>
      <c r="D1907" s="250"/>
      <c r="E1907" s="250"/>
      <c r="F1907" s="250"/>
      <c r="G1907" s="251"/>
      <c r="H1907" s="250"/>
      <c r="I1907" s="250" t="s">
        <v>6708</v>
      </c>
      <c r="J1907" s="249"/>
      <c r="K1907" s="249">
        <f>SUM(K1904:K1906)</f>
        <v>18.87</v>
      </c>
    </row>
    <row r="1908" spans="1:11" ht="13.8" x14ac:dyDescent="0.25">
      <c r="A1908" s="248" t="s">
        <v>5840</v>
      </c>
      <c r="B1908" s="247"/>
      <c r="C1908" s="247"/>
      <c r="D1908" s="247"/>
      <c r="E1908" s="247"/>
      <c r="F1908" s="247"/>
      <c r="G1908" s="247"/>
      <c r="H1908" s="247"/>
      <c r="I1908" s="247"/>
      <c r="J1908" s="246"/>
      <c r="K1908" s="246"/>
    </row>
    <row r="1909" spans="1:11" ht="13.8" x14ac:dyDescent="0.25">
      <c r="A1909" s="248" t="s">
        <v>5841</v>
      </c>
      <c r="B1909" s="264" t="s">
        <v>10966</v>
      </c>
      <c r="C1909" s="262" t="s">
        <v>6730</v>
      </c>
      <c r="D1909" s="264" t="s">
        <v>6729</v>
      </c>
      <c r="E1909" s="264" t="s">
        <v>6728</v>
      </c>
      <c r="F1909" s="264" t="s">
        <v>6727</v>
      </c>
      <c r="G1909" s="264"/>
      <c r="H1909" s="263" t="s">
        <v>6726</v>
      </c>
      <c r="I1909" s="262" t="s">
        <v>6725</v>
      </c>
      <c r="J1909" s="261" t="s">
        <v>6724</v>
      </c>
      <c r="K1909" s="261" t="s">
        <v>6723</v>
      </c>
    </row>
    <row r="1910" spans="1:11" ht="52.8" x14ac:dyDescent="0.25">
      <c r="A1910" s="248" t="s">
        <v>5842</v>
      </c>
      <c r="B1910" s="247" t="s">
        <v>6721</v>
      </c>
      <c r="C1910" s="260" t="s">
        <v>10965</v>
      </c>
      <c r="D1910" s="247" t="s">
        <v>187</v>
      </c>
      <c r="E1910" s="247" t="s">
        <v>988</v>
      </c>
      <c r="F1910" s="247" t="s">
        <v>6900</v>
      </c>
      <c r="G1910" s="247"/>
      <c r="H1910" s="259" t="s">
        <v>135</v>
      </c>
      <c r="I1910" s="258">
        <v>1</v>
      </c>
      <c r="J1910" s="257">
        <v>0</v>
      </c>
      <c r="K1910" s="257">
        <f t="shared" ref="K1910:K1916" si="41">TRUNC(J1910*I1910,2)</f>
        <v>0</v>
      </c>
    </row>
    <row r="1911" spans="1:11" ht="26.4" x14ac:dyDescent="0.25">
      <c r="A1911" s="248" t="s">
        <v>5843</v>
      </c>
      <c r="B1911" s="268" t="s">
        <v>6797</v>
      </c>
      <c r="C1911" s="269" t="s">
        <v>6898</v>
      </c>
      <c r="D1911" s="268" t="s">
        <v>187</v>
      </c>
      <c r="E1911" s="268" t="s">
        <v>6897</v>
      </c>
      <c r="F1911" s="268" t="s">
        <v>6794</v>
      </c>
      <c r="G1911" s="268"/>
      <c r="H1911" s="267" t="s">
        <v>147</v>
      </c>
      <c r="I1911" s="266">
        <v>0.2077</v>
      </c>
      <c r="J1911" s="265">
        <v>17.93</v>
      </c>
      <c r="K1911" s="265">
        <f t="shared" si="41"/>
        <v>3.72</v>
      </c>
    </row>
    <row r="1912" spans="1:11" ht="26.4" x14ac:dyDescent="0.25">
      <c r="A1912" s="248" t="s">
        <v>5844</v>
      </c>
      <c r="B1912" s="268" t="s">
        <v>6797</v>
      </c>
      <c r="C1912" s="269" t="s">
        <v>6895</v>
      </c>
      <c r="D1912" s="268" t="s">
        <v>187</v>
      </c>
      <c r="E1912" s="268" t="s">
        <v>672</v>
      </c>
      <c r="F1912" s="268" t="s">
        <v>6794</v>
      </c>
      <c r="G1912" s="268"/>
      <c r="H1912" s="267" t="s">
        <v>147</v>
      </c>
      <c r="I1912" s="266">
        <v>0.2077</v>
      </c>
      <c r="J1912" s="265">
        <v>25</v>
      </c>
      <c r="K1912" s="265">
        <f t="shared" si="41"/>
        <v>5.19</v>
      </c>
    </row>
    <row r="1913" spans="1:11" ht="13.8" x14ac:dyDescent="0.25">
      <c r="A1913" s="248" t="s">
        <v>5845</v>
      </c>
      <c r="B1913" s="255" t="s">
        <v>6713</v>
      </c>
      <c r="C1913" s="256" t="s">
        <v>7371</v>
      </c>
      <c r="D1913" s="255" t="s">
        <v>187</v>
      </c>
      <c r="E1913" s="255" t="s">
        <v>7370</v>
      </c>
      <c r="F1913" s="255" t="s">
        <v>6710</v>
      </c>
      <c r="G1913" s="255"/>
      <c r="H1913" s="254" t="s">
        <v>135</v>
      </c>
      <c r="I1913" s="253">
        <v>3.1800000000000002E-2</v>
      </c>
      <c r="J1913" s="252">
        <v>60.6</v>
      </c>
      <c r="K1913" s="252">
        <f t="shared" si="41"/>
        <v>1.92</v>
      </c>
    </row>
    <row r="1914" spans="1:11" ht="26.4" x14ac:dyDescent="0.25">
      <c r="A1914" s="248" t="s">
        <v>5846</v>
      </c>
      <c r="B1914" s="255" t="s">
        <v>6713</v>
      </c>
      <c r="C1914" s="256" t="s">
        <v>10964</v>
      </c>
      <c r="D1914" s="255" t="s">
        <v>187</v>
      </c>
      <c r="E1914" s="255" t="s">
        <v>10963</v>
      </c>
      <c r="F1914" s="255" t="s">
        <v>6710</v>
      </c>
      <c r="G1914" s="255"/>
      <c r="H1914" s="254" t="s">
        <v>135</v>
      </c>
      <c r="I1914" s="253">
        <v>1</v>
      </c>
      <c r="J1914" s="252">
        <v>48.19</v>
      </c>
      <c r="K1914" s="252">
        <f t="shared" si="41"/>
        <v>48.19</v>
      </c>
    </row>
    <row r="1915" spans="1:11" ht="26.4" x14ac:dyDescent="0.25">
      <c r="A1915" s="248" t="s">
        <v>5847</v>
      </c>
      <c r="B1915" s="255" t="s">
        <v>6713</v>
      </c>
      <c r="C1915" s="256" t="s">
        <v>7308</v>
      </c>
      <c r="D1915" s="255" t="s">
        <v>187</v>
      </c>
      <c r="E1915" s="255" t="s">
        <v>7307</v>
      </c>
      <c r="F1915" s="255" t="s">
        <v>6710</v>
      </c>
      <c r="G1915" s="255"/>
      <c r="H1915" s="254" t="s">
        <v>135</v>
      </c>
      <c r="I1915" s="253">
        <v>5.3999999999999999E-2</v>
      </c>
      <c r="J1915" s="252">
        <v>68.650000000000006</v>
      </c>
      <c r="K1915" s="252">
        <f t="shared" si="41"/>
        <v>3.7</v>
      </c>
    </row>
    <row r="1916" spans="1:11" ht="13.8" x14ac:dyDescent="0.25">
      <c r="A1916" s="248" t="s">
        <v>5848</v>
      </c>
      <c r="B1916" s="255" t="s">
        <v>6713</v>
      </c>
      <c r="C1916" s="256" t="s">
        <v>7305</v>
      </c>
      <c r="D1916" s="255" t="s">
        <v>187</v>
      </c>
      <c r="E1916" s="255" t="s">
        <v>7304</v>
      </c>
      <c r="F1916" s="255" t="s">
        <v>6710</v>
      </c>
      <c r="G1916" s="255"/>
      <c r="H1916" s="254" t="s">
        <v>135</v>
      </c>
      <c r="I1916" s="253">
        <v>3.6999999999999998E-2</v>
      </c>
      <c r="J1916" s="252">
        <v>1.84</v>
      </c>
      <c r="K1916" s="252">
        <f t="shared" si="41"/>
        <v>0.06</v>
      </c>
    </row>
    <row r="1917" spans="1:11" ht="13.8" x14ac:dyDescent="0.25">
      <c r="A1917" s="248" t="s">
        <v>5850</v>
      </c>
      <c r="B1917" s="250"/>
      <c r="C1917" s="250"/>
      <c r="D1917" s="250"/>
      <c r="E1917" s="250"/>
      <c r="F1917" s="250"/>
      <c r="G1917" s="251"/>
      <c r="H1917" s="250"/>
      <c r="I1917" s="250" t="s">
        <v>6708</v>
      </c>
      <c r="J1917" s="249"/>
      <c r="K1917" s="249">
        <f>SUM(K1911:K1916)</f>
        <v>62.78</v>
      </c>
    </row>
    <row r="1918" spans="1:11" ht="13.8" x14ac:dyDescent="0.25">
      <c r="A1918" s="248" t="s">
        <v>5851</v>
      </c>
      <c r="B1918" s="247"/>
      <c r="C1918" s="247"/>
      <c r="D1918" s="247"/>
      <c r="E1918" s="247"/>
      <c r="F1918" s="247"/>
      <c r="G1918" s="247"/>
      <c r="H1918" s="247"/>
      <c r="I1918" s="247"/>
      <c r="J1918" s="246"/>
      <c r="K1918" s="246"/>
    </row>
    <row r="1919" spans="1:11" ht="13.8" x14ac:dyDescent="0.25">
      <c r="A1919" s="248" t="s">
        <v>5852</v>
      </c>
      <c r="B1919" s="264" t="s">
        <v>10962</v>
      </c>
      <c r="C1919" s="262" t="s">
        <v>6730</v>
      </c>
      <c r="D1919" s="264" t="s">
        <v>6729</v>
      </c>
      <c r="E1919" s="264" t="s">
        <v>6728</v>
      </c>
      <c r="F1919" s="264" t="s">
        <v>6727</v>
      </c>
      <c r="G1919" s="264"/>
      <c r="H1919" s="263" t="s">
        <v>6726</v>
      </c>
      <c r="I1919" s="262" t="s">
        <v>6725</v>
      </c>
      <c r="J1919" s="261" t="s">
        <v>6724</v>
      </c>
      <c r="K1919" s="261" t="s">
        <v>6723</v>
      </c>
    </row>
    <row r="1920" spans="1:11" ht="26.4" x14ac:dyDescent="0.25">
      <c r="A1920" s="248" t="s">
        <v>5853</v>
      </c>
      <c r="B1920" s="247" t="s">
        <v>6721</v>
      </c>
      <c r="C1920" s="260" t="s">
        <v>10961</v>
      </c>
      <c r="D1920" s="247" t="s">
        <v>6711</v>
      </c>
      <c r="E1920" s="247" t="s">
        <v>990</v>
      </c>
      <c r="F1920" s="247">
        <v>8</v>
      </c>
      <c r="G1920" s="247"/>
      <c r="H1920" s="259" t="s">
        <v>6517</v>
      </c>
      <c r="I1920" s="258">
        <v>1</v>
      </c>
      <c r="J1920" s="257"/>
      <c r="K1920" s="257"/>
    </row>
    <row r="1921" spans="1:11" ht="26.4" x14ac:dyDescent="0.25">
      <c r="A1921" s="248" t="s">
        <v>5854</v>
      </c>
      <c r="B1921" s="255" t="s">
        <v>6713</v>
      </c>
      <c r="C1921" s="256" t="s">
        <v>6718</v>
      </c>
      <c r="D1921" s="255" t="s">
        <v>6711</v>
      </c>
      <c r="E1921" s="255" t="s">
        <v>6392</v>
      </c>
      <c r="F1921" s="255" t="s">
        <v>6715</v>
      </c>
      <c r="G1921" s="255"/>
      <c r="H1921" s="254" t="s">
        <v>58</v>
      </c>
      <c r="I1921" s="253">
        <v>0.45149999999999968</v>
      </c>
      <c r="J1921" s="252">
        <v>13.47</v>
      </c>
      <c r="K1921" s="252">
        <f>TRUNC(J1921*I1921,2)</f>
        <v>6.08</v>
      </c>
    </row>
    <row r="1922" spans="1:11" ht="26.4" x14ac:dyDescent="0.25">
      <c r="A1922" s="248" t="s">
        <v>5855</v>
      </c>
      <c r="B1922" s="255" t="s">
        <v>6713</v>
      </c>
      <c r="C1922" s="256" t="s">
        <v>6716</v>
      </c>
      <c r="D1922" s="255" t="s">
        <v>6711</v>
      </c>
      <c r="E1922" s="255" t="s">
        <v>6389</v>
      </c>
      <c r="F1922" s="255" t="s">
        <v>6715</v>
      </c>
      <c r="G1922" s="255"/>
      <c r="H1922" s="254" t="s">
        <v>58</v>
      </c>
      <c r="I1922" s="253">
        <v>0.45</v>
      </c>
      <c r="J1922" s="252">
        <v>19.95</v>
      </c>
      <c r="K1922" s="252">
        <f>TRUNC(J1922*I1922,2)</f>
        <v>8.9700000000000006</v>
      </c>
    </row>
    <row r="1923" spans="1:11" ht="26.4" x14ac:dyDescent="0.25">
      <c r="A1923" s="248" t="s">
        <v>5856</v>
      </c>
      <c r="B1923" s="255" t="s">
        <v>6713</v>
      </c>
      <c r="C1923" s="256" t="s">
        <v>10960</v>
      </c>
      <c r="D1923" s="255" t="s">
        <v>6711</v>
      </c>
      <c r="E1923" s="255" t="s">
        <v>10959</v>
      </c>
      <c r="F1923" s="255" t="s">
        <v>6710</v>
      </c>
      <c r="G1923" s="255"/>
      <c r="H1923" s="254" t="s">
        <v>6423</v>
      </c>
      <c r="I1923" s="253">
        <v>1</v>
      </c>
      <c r="J1923" s="252">
        <v>70.31</v>
      </c>
      <c r="K1923" s="252">
        <f>TRUNC(J1923*I1923,2)</f>
        <v>70.31</v>
      </c>
    </row>
    <row r="1924" spans="1:11" ht="13.8" x14ac:dyDescent="0.25">
      <c r="A1924" s="248" t="s">
        <v>5858</v>
      </c>
      <c r="B1924" s="250"/>
      <c r="C1924" s="250"/>
      <c r="D1924" s="250"/>
      <c r="E1924" s="250"/>
      <c r="F1924" s="250"/>
      <c r="G1924" s="251"/>
      <c r="H1924" s="250"/>
      <c r="I1924" s="250" t="s">
        <v>6708</v>
      </c>
      <c r="J1924" s="249"/>
      <c r="K1924" s="249">
        <f>SUM(K1921:K1923)</f>
        <v>85.36</v>
      </c>
    </row>
    <row r="1925" spans="1:11" ht="13.8" x14ac:dyDescent="0.25">
      <c r="A1925" s="248" t="s">
        <v>5859</v>
      </c>
      <c r="B1925" s="247"/>
      <c r="C1925" s="247"/>
      <c r="D1925" s="247"/>
      <c r="E1925" s="247"/>
      <c r="F1925" s="247"/>
      <c r="G1925" s="247"/>
      <c r="H1925" s="247"/>
      <c r="I1925" s="247"/>
      <c r="J1925" s="246"/>
      <c r="K1925" s="246"/>
    </row>
    <row r="1926" spans="1:11" ht="13.8" x14ac:dyDescent="0.25">
      <c r="A1926" s="248" t="s">
        <v>5860</v>
      </c>
      <c r="B1926" s="264" t="s">
        <v>10958</v>
      </c>
      <c r="C1926" s="262" t="s">
        <v>6730</v>
      </c>
      <c r="D1926" s="264" t="s">
        <v>6729</v>
      </c>
      <c r="E1926" s="264" t="s">
        <v>6728</v>
      </c>
      <c r="F1926" s="264" t="s">
        <v>6727</v>
      </c>
      <c r="G1926" s="264"/>
      <c r="H1926" s="263" t="s">
        <v>6726</v>
      </c>
      <c r="I1926" s="262" t="s">
        <v>6725</v>
      </c>
      <c r="J1926" s="261" t="s">
        <v>6724</v>
      </c>
      <c r="K1926" s="261" t="s">
        <v>6723</v>
      </c>
    </row>
    <row r="1927" spans="1:11" ht="26.4" x14ac:dyDescent="0.25">
      <c r="A1927" s="248" t="s">
        <v>5861</v>
      </c>
      <c r="B1927" s="247" t="s">
        <v>6721</v>
      </c>
      <c r="C1927" s="260" t="s">
        <v>10957</v>
      </c>
      <c r="D1927" s="247" t="s">
        <v>6711</v>
      </c>
      <c r="E1927" s="247" t="s">
        <v>992</v>
      </c>
      <c r="F1927" s="247">
        <v>8</v>
      </c>
      <c r="G1927" s="247"/>
      <c r="H1927" s="259" t="s">
        <v>6517</v>
      </c>
      <c r="I1927" s="258">
        <v>1</v>
      </c>
      <c r="J1927" s="257"/>
      <c r="K1927" s="257"/>
    </row>
    <row r="1928" spans="1:11" ht="26.4" x14ac:dyDescent="0.25">
      <c r="A1928" s="248" t="s">
        <v>5862</v>
      </c>
      <c r="B1928" s="255" t="s">
        <v>6713</v>
      </c>
      <c r="C1928" s="256" t="s">
        <v>6718</v>
      </c>
      <c r="D1928" s="255" t="s">
        <v>6711</v>
      </c>
      <c r="E1928" s="255" t="s">
        <v>6392</v>
      </c>
      <c r="F1928" s="255" t="s">
        <v>6715</v>
      </c>
      <c r="G1928" s="255"/>
      <c r="H1928" s="254" t="s">
        <v>58</v>
      </c>
      <c r="I1928" s="253">
        <v>0.19</v>
      </c>
      <c r="J1928" s="252">
        <v>13.47</v>
      </c>
      <c r="K1928" s="252">
        <f>TRUNC(J1928*I1928,2)</f>
        <v>2.5499999999999998</v>
      </c>
    </row>
    <row r="1929" spans="1:11" ht="26.4" x14ac:dyDescent="0.25">
      <c r="A1929" s="248" t="s">
        <v>5863</v>
      </c>
      <c r="B1929" s="255" t="s">
        <v>6713</v>
      </c>
      <c r="C1929" s="256" t="s">
        <v>6716</v>
      </c>
      <c r="D1929" s="255" t="s">
        <v>6711</v>
      </c>
      <c r="E1929" s="255" t="s">
        <v>6389</v>
      </c>
      <c r="F1929" s="255" t="s">
        <v>6715</v>
      </c>
      <c r="G1929" s="255"/>
      <c r="H1929" s="254" t="s">
        <v>58</v>
      </c>
      <c r="I1929" s="253">
        <v>0.19063333333333327</v>
      </c>
      <c r="J1929" s="252">
        <v>19.95</v>
      </c>
      <c r="K1929" s="252">
        <f>TRUNC(J1929*I1929,2)</f>
        <v>3.8</v>
      </c>
    </row>
    <row r="1930" spans="1:11" ht="26.4" x14ac:dyDescent="0.25">
      <c r="A1930" s="248" t="s">
        <v>5864</v>
      </c>
      <c r="B1930" s="255" t="s">
        <v>6713</v>
      </c>
      <c r="C1930" s="256" t="s">
        <v>6737</v>
      </c>
      <c r="D1930" s="255" t="s">
        <v>6711</v>
      </c>
      <c r="E1930" s="255" t="s">
        <v>6567</v>
      </c>
      <c r="F1930" s="255" t="s">
        <v>6710</v>
      </c>
      <c r="G1930" s="255"/>
      <c r="H1930" s="254" t="s">
        <v>6413</v>
      </c>
      <c r="I1930" s="253">
        <v>0.31</v>
      </c>
      <c r="J1930" s="252">
        <v>0.41</v>
      </c>
      <c r="K1930" s="252">
        <f>TRUNC(J1930*I1930,2)</f>
        <v>0.12</v>
      </c>
    </row>
    <row r="1931" spans="1:11" ht="26.4" x14ac:dyDescent="0.25">
      <c r="A1931" s="248" t="s">
        <v>5865</v>
      </c>
      <c r="B1931" s="255" t="s">
        <v>6713</v>
      </c>
      <c r="C1931" s="256" t="s">
        <v>10956</v>
      </c>
      <c r="D1931" s="255" t="s">
        <v>6711</v>
      </c>
      <c r="E1931" s="255" t="s">
        <v>992</v>
      </c>
      <c r="F1931" s="255" t="s">
        <v>6710</v>
      </c>
      <c r="G1931" s="255"/>
      <c r="H1931" s="254" t="s">
        <v>6423</v>
      </c>
      <c r="I1931" s="253">
        <v>1</v>
      </c>
      <c r="J1931" s="252">
        <v>9.61</v>
      </c>
      <c r="K1931" s="252">
        <f>TRUNC(J1931*I1931,2)</f>
        <v>9.61</v>
      </c>
    </row>
    <row r="1932" spans="1:11" ht="13.8" x14ac:dyDescent="0.25">
      <c r="A1932" s="248" t="s">
        <v>5867</v>
      </c>
      <c r="B1932" s="250"/>
      <c r="C1932" s="250"/>
      <c r="D1932" s="250"/>
      <c r="E1932" s="250"/>
      <c r="F1932" s="250"/>
      <c r="G1932" s="251"/>
      <c r="H1932" s="250"/>
      <c r="I1932" s="250" t="s">
        <v>6708</v>
      </c>
      <c r="J1932" s="249"/>
      <c r="K1932" s="249">
        <f>SUM(K1928:K1931)</f>
        <v>16.079999999999998</v>
      </c>
    </row>
    <row r="1933" spans="1:11" ht="13.8" x14ac:dyDescent="0.25">
      <c r="A1933" s="248" t="s">
        <v>5868</v>
      </c>
      <c r="B1933" s="247"/>
      <c r="C1933" s="247"/>
      <c r="D1933" s="247"/>
      <c r="E1933" s="247"/>
      <c r="F1933" s="247"/>
      <c r="G1933" s="247"/>
      <c r="H1933" s="247"/>
      <c r="I1933" s="247"/>
      <c r="J1933" s="246"/>
      <c r="K1933" s="246"/>
    </row>
    <row r="1934" spans="1:11" ht="13.8" x14ac:dyDescent="0.25">
      <c r="A1934" s="248" t="s">
        <v>5869</v>
      </c>
      <c r="B1934" s="264" t="s">
        <v>10955</v>
      </c>
      <c r="C1934" s="262" t="s">
        <v>6730</v>
      </c>
      <c r="D1934" s="264" t="s">
        <v>6729</v>
      </c>
      <c r="E1934" s="264" t="s">
        <v>6728</v>
      </c>
      <c r="F1934" s="264" t="s">
        <v>6727</v>
      </c>
      <c r="G1934" s="264"/>
      <c r="H1934" s="263" t="s">
        <v>6726</v>
      </c>
      <c r="I1934" s="262" t="s">
        <v>6725</v>
      </c>
      <c r="J1934" s="261" t="s">
        <v>6724</v>
      </c>
      <c r="K1934" s="261" t="s">
        <v>6723</v>
      </c>
    </row>
    <row r="1935" spans="1:11" ht="26.4" x14ac:dyDescent="0.25">
      <c r="A1935" s="248" t="s">
        <v>5870</v>
      </c>
      <c r="B1935" s="247" t="s">
        <v>6721</v>
      </c>
      <c r="C1935" s="260" t="s">
        <v>10954</v>
      </c>
      <c r="D1935" s="247" t="s">
        <v>6711</v>
      </c>
      <c r="E1935" s="247" t="s">
        <v>996</v>
      </c>
      <c r="F1935" s="247">
        <v>8</v>
      </c>
      <c r="G1935" s="247"/>
      <c r="H1935" s="259" t="s">
        <v>6517</v>
      </c>
      <c r="I1935" s="258">
        <v>1</v>
      </c>
      <c r="J1935" s="257"/>
      <c r="K1935" s="257"/>
    </row>
    <row r="1936" spans="1:11" ht="26.4" x14ac:dyDescent="0.25">
      <c r="A1936" s="248" t="s">
        <v>5871</v>
      </c>
      <c r="B1936" s="255" t="s">
        <v>6713</v>
      </c>
      <c r="C1936" s="256" t="s">
        <v>6718</v>
      </c>
      <c r="D1936" s="255" t="s">
        <v>6711</v>
      </c>
      <c r="E1936" s="255" t="s">
        <v>6392</v>
      </c>
      <c r="F1936" s="255" t="s">
        <v>6715</v>
      </c>
      <c r="G1936" s="255"/>
      <c r="H1936" s="254" t="s">
        <v>58</v>
      </c>
      <c r="I1936" s="253">
        <v>0.09</v>
      </c>
      <c r="J1936" s="252">
        <v>13.47</v>
      </c>
      <c r="K1936" s="252">
        <f>TRUNC(J1936*I1936,2)</f>
        <v>1.21</v>
      </c>
    </row>
    <row r="1937" spans="1:11" ht="26.4" x14ac:dyDescent="0.25">
      <c r="A1937" s="248" t="s">
        <v>5872</v>
      </c>
      <c r="B1937" s="255" t="s">
        <v>6713</v>
      </c>
      <c r="C1937" s="256" t="s">
        <v>6716</v>
      </c>
      <c r="D1937" s="255" t="s">
        <v>6711</v>
      </c>
      <c r="E1937" s="255" t="s">
        <v>6389</v>
      </c>
      <c r="F1937" s="255" t="s">
        <v>6715</v>
      </c>
      <c r="G1937" s="255"/>
      <c r="H1937" s="254" t="s">
        <v>58</v>
      </c>
      <c r="I1937" s="253">
        <v>0.09</v>
      </c>
      <c r="J1937" s="252">
        <v>19.95</v>
      </c>
      <c r="K1937" s="252">
        <f>TRUNC(J1937*I1937,2)</f>
        <v>1.79</v>
      </c>
    </row>
    <row r="1938" spans="1:11" ht="26.4" x14ac:dyDescent="0.25">
      <c r="A1938" s="248" t="s">
        <v>5873</v>
      </c>
      <c r="B1938" s="255" t="s">
        <v>6713</v>
      </c>
      <c r="C1938" s="256" t="s">
        <v>10953</v>
      </c>
      <c r="D1938" s="255" t="s">
        <v>6711</v>
      </c>
      <c r="E1938" s="255" t="s">
        <v>10952</v>
      </c>
      <c r="F1938" s="255" t="s">
        <v>6710</v>
      </c>
      <c r="G1938" s="255"/>
      <c r="H1938" s="254" t="s">
        <v>6423</v>
      </c>
      <c r="I1938" s="253">
        <v>1</v>
      </c>
      <c r="J1938" s="252">
        <v>0.79</v>
      </c>
      <c r="K1938" s="252">
        <f>TRUNC(J1938*I1938,2)</f>
        <v>0.79</v>
      </c>
    </row>
    <row r="1939" spans="1:11" ht="26.4" x14ac:dyDescent="0.25">
      <c r="A1939" s="248" t="s">
        <v>5874</v>
      </c>
      <c r="B1939" s="255" t="s">
        <v>6713</v>
      </c>
      <c r="C1939" s="256" t="s">
        <v>6737</v>
      </c>
      <c r="D1939" s="255" t="s">
        <v>6711</v>
      </c>
      <c r="E1939" s="255" t="s">
        <v>6567</v>
      </c>
      <c r="F1939" s="255" t="s">
        <v>6710</v>
      </c>
      <c r="G1939" s="255"/>
      <c r="H1939" s="254" t="s">
        <v>6413</v>
      </c>
      <c r="I1939" s="253">
        <v>0.39</v>
      </c>
      <c r="J1939" s="252">
        <v>0.41</v>
      </c>
      <c r="K1939" s="252">
        <f>TRUNC(J1939*I1939,2)</f>
        <v>0.15</v>
      </c>
    </row>
    <row r="1940" spans="1:11" ht="13.8" x14ac:dyDescent="0.25">
      <c r="A1940" s="248" t="s">
        <v>5876</v>
      </c>
      <c r="B1940" s="250"/>
      <c r="C1940" s="250"/>
      <c r="D1940" s="250"/>
      <c r="E1940" s="250"/>
      <c r="F1940" s="250"/>
      <c r="G1940" s="251"/>
      <c r="H1940" s="250"/>
      <c r="I1940" s="250" t="s">
        <v>6708</v>
      </c>
      <c r="J1940" s="249"/>
      <c r="K1940" s="249">
        <f>SUM(K1936:K1939)</f>
        <v>3.94</v>
      </c>
    </row>
    <row r="1941" spans="1:11" ht="13.8" x14ac:dyDescent="0.25">
      <c r="A1941" s="248" t="s">
        <v>5877</v>
      </c>
      <c r="B1941" s="247"/>
      <c r="C1941" s="247"/>
      <c r="D1941" s="247"/>
      <c r="E1941" s="247"/>
      <c r="F1941" s="247"/>
      <c r="G1941" s="247"/>
      <c r="H1941" s="247"/>
      <c r="I1941" s="247"/>
      <c r="J1941" s="246"/>
      <c r="K1941" s="246"/>
    </row>
    <row r="1942" spans="1:11" ht="13.8" x14ac:dyDescent="0.25">
      <c r="A1942" s="248" t="s">
        <v>5878</v>
      </c>
      <c r="B1942" s="264" t="s">
        <v>10951</v>
      </c>
      <c r="C1942" s="262" t="s">
        <v>6730</v>
      </c>
      <c r="D1942" s="264" t="s">
        <v>6729</v>
      </c>
      <c r="E1942" s="264" t="s">
        <v>6728</v>
      </c>
      <c r="F1942" s="264" t="s">
        <v>6727</v>
      </c>
      <c r="G1942" s="264"/>
      <c r="H1942" s="263" t="s">
        <v>6726</v>
      </c>
      <c r="I1942" s="262" t="s">
        <v>6725</v>
      </c>
      <c r="J1942" s="261" t="s">
        <v>6724</v>
      </c>
      <c r="K1942" s="261" t="s">
        <v>6723</v>
      </c>
    </row>
    <row r="1943" spans="1:11" ht="26.4" x14ac:dyDescent="0.25">
      <c r="A1943" s="248" t="s">
        <v>5879</v>
      </c>
      <c r="B1943" s="247" t="s">
        <v>6721</v>
      </c>
      <c r="C1943" s="260" t="s">
        <v>10950</v>
      </c>
      <c r="D1943" s="247" t="s">
        <v>6711</v>
      </c>
      <c r="E1943" s="247" t="s">
        <v>998</v>
      </c>
      <c r="F1943" s="247">
        <v>8</v>
      </c>
      <c r="G1943" s="247"/>
      <c r="H1943" s="259" t="s">
        <v>6517</v>
      </c>
      <c r="I1943" s="258">
        <v>1</v>
      </c>
      <c r="J1943" s="257"/>
      <c r="K1943" s="257"/>
    </row>
    <row r="1944" spans="1:11" ht="26.4" x14ac:dyDescent="0.25">
      <c r="A1944" s="248" t="s">
        <v>5880</v>
      </c>
      <c r="B1944" s="255" t="s">
        <v>6713</v>
      </c>
      <c r="C1944" s="256" t="s">
        <v>6718</v>
      </c>
      <c r="D1944" s="255" t="s">
        <v>6711</v>
      </c>
      <c r="E1944" s="255" t="s">
        <v>6392</v>
      </c>
      <c r="F1944" s="255" t="s">
        <v>6715</v>
      </c>
      <c r="G1944" s="255"/>
      <c r="H1944" s="254" t="s">
        <v>58</v>
      </c>
      <c r="I1944" s="253">
        <v>0.09</v>
      </c>
      <c r="J1944" s="252">
        <v>13.47</v>
      </c>
      <c r="K1944" s="252">
        <f>TRUNC(J1944*I1944,2)</f>
        <v>1.21</v>
      </c>
    </row>
    <row r="1945" spans="1:11" ht="26.4" x14ac:dyDescent="0.25">
      <c r="A1945" s="248" t="s">
        <v>5881</v>
      </c>
      <c r="B1945" s="255" t="s">
        <v>6713</v>
      </c>
      <c r="C1945" s="256" t="s">
        <v>6716</v>
      </c>
      <c r="D1945" s="255" t="s">
        <v>6711</v>
      </c>
      <c r="E1945" s="255" t="s">
        <v>6389</v>
      </c>
      <c r="F1945" s="255" t="s">
        <v>6715</v>
      </c>
      <c r="G1945" s="255"/>
      <c r="H1945" s="254" t="s">
        <v>58</v>
      </c>
      <c r="I1945" s="253">
        <v>0.09</v>
      </c>
      <c r="J1945" s="252">
        <v>19.95</v>
      </c>
      <c r="K1945" s="252">
        <f>TRUNC(J1945*I1945,2)</f>
        <v>1.79</v>
      </c>
    </row>
    <row r="1946" spans="1:11" ht="26.4" x14ac:dyDescent="0.25">
      <c r="A1946" s="248" t="s">
        <v>5882</v>
      </c>
      <c r="B1946" s="255" t="s">
        <v>6713</v>
      </c>
      <c r="C1946" s="256" t="s">
        <v>10949</v>
      </c>
      <c r="D1946" s="255" t="s">
        <v>6711</v>
      </c>
      <c r="E1946" s="255" t="s">
        <v>10948</v>
      </c>
      <c r="F1946" s="255" t="s">
        <v>6710</v>
      </c>
      <c r="G1946" s="255"/>
      <c r="H1946" s="254" t="s">
        <v>6423</v>
      </c>
      <c r="I1946" s="253">
        <v>1</v>
      </c>
      <c r="J1946" s="252">
        <v>1.86</v>
      </c>
      <c r="K1946" s="252">
        <f>TRUNC(J1946*I1946,2)</f>
        <v>1.86</v>
      </c>
    </row>
    <row r="1947" spans="1:11" ht="26.4" x14ac:dyDescent="0.25">
      <c r="A1947" s="248" t="s">
        <v>5883</v>
      </c>
      <c r="B1947" s="255" t="s">
        <v>6713</v>
      </c>
      <c r="C1947" s="256" t="s">
        <v>6737</v>
      </c>
      <c r="D1947" s="255" t="s">
        <v>6711</v>
      </c>
      <c r="E1947" s="255" t="s">
        <v>6567</v>
      </c>
      <c r="F1947" s="255" t="s">
        <v>6710</v>
      </c>
      <c r="G1947" s="255"/>
      <c r="H1947" s="254" t="s">
        <v>6413</v>
      </c>
      <c r="I1947" s="253">
        <v>0.5</v>
      </c>
      <c r="J1947" s="252">
        <v>0.41</v>
      </c>
      <c r="K1947" s="252">
        <f>TRUNC(J1947*I1947,2)</f>
        <v>0.2</v>
      </c>
    </row>
    <row r="1948" spans="1:11" ht="13.8" x14ac:dyDescent="0.25">
      <c r="A1948" s="248" t="s">
        <v>5885</v>
      </c>
      <c r="B1948" s="250"/>
      <c r="C1948" s="250"/>
      <c r="D1948" s="250"/>
      <c r="E1948" s="250"/>
      <c r="F1948" s="250"/>
      <c r="G1948" s="251"/>
      <c r="H1948" s="250"/>
      <c r="I1948" s="250" t="s">
        <v>6708</v>
      </c>
      <c r="J1948" s="249"/>
      <c r="K1948" s="249">
        <f>SUM(K1944:K1947)</f>
        <v>5.0600000000000005</v>
      </c>
    </row>
    <row r="1949" spans="1:11" ht="13.8" x14ac:dyDescent="0.25">
      <c r="A1949" s="248" t="s">
        <v>5886</v>
      </c>
      <c r="B1949" s="247"/>
      <c r="C1949" s="247"/>
      <c r="D1949" s="247"/>
      <c r="E1949" s="247"/>
      <c r="F1949" s="247"/>
      <c r="G1949" s="247"/>
      <c r="H1949" s="247"/>
      <c r="I1949" s="247"/>
      <c r="J1949" s="246"/>
      <c r="K1949" s="246"/>
    </row>
    <row r="1950" spans="1:11" ht="13.8" x14ac:dyDescent="0.25">
      <c r="A1950" s="248" t="s">
        <v>5887</v>
      </c>
      <c r="B1950" s="264" t="s">
        <v>10947</v>
      </c>
      <c r="C1950" s="262" t="s">
        <v>6730</v>
      </c>
      <c r="D1950" s="264" t="s">
        <v>6729</v>
      </c>
      <c r="E1950" s="264" t="s">
        <v>6728</v>
      </c>
      <c r="F1950" s="264" t="s">
        <v>6727</v>
      </c>
      <c r="G1950" s="264"/>
      <c r="H1950" s="263" t="s">
        <v>6726</v>
      </c>
      <c r="I1950" s="262" t="s">
        <v>6725</v>
      </c>
      <c r="J1950" s="261" t="s">
        <v>6724</v>
      </c>
      <c r="K1950" s="261" t="s">
        <v>6723</v>
      </c>
    </row>
    <row r="1951" spans="1:11" ht="26.4" x14ac:dyDescent="0.25">
      <c r="A1951" s="248" t="s">
        <v>5888</v>
      </c>
      <c r="B1951" s="247" t="s">
        <v>6721</v>
      </c>
      <c r="C1951" s="260" t="s">
        <v>10946</v>
      </c>
      <c r="D1951" s="247" t="s">
        <v>6711</v>
      </c>
      <c r="E1951" s="247" t="s">
        <v>1000</v>
      </c>
      <c r="F1951" s="247">
        <v>8</v>
      </c>
      <c r="G1951" s="247"/>
      <c r="H1951" s="259" t="s">
        <v>6517</v>
      </c>
      <c r="I1951" s="258">
        <v>1</v>
      </c>
      <c r="J1951" s="257"/>
      <c r="K1951" s="257"/>
    </row>
    <row r="1952" spans="1:11" ht="26.4" x14ac:dyDescent="0.25">
      <c r="A1952" s="248" t="s">
        <v>5889</v>
      </c>
      <c r="B1952" s="255" t="s">
        <v>6713</v>
      </c>
      <c r="C1952" s="256" t="s">
        <v>6718</v>
      </c>
      <c r="D1952" s="255" t="s">
        <v>6711</v>
      </c>
      <c r="E1952" s="255" t="s">
        <v>6392</v>
      </c>
      <c r="F1952" s="255" t="s">
        <v>6715</v>
      </c>
      <c r="G1952" s="255"/>
      <c r="H1952" s="254" t="s">
        <v>58</v>
      </c>
      <c r="I1952" s="253">
        <v>0.14000000000000001</v>
      </c>
      <c r="J1952" s="252">
        <v>13.47</v>
      </c>
      <c r="K1952" s="252">
        <f>TRUNC(J1952*I1952,2)</f>
        <v>1.88</v>
      </c>
    </row>
    <row r="1953" spans="1:11" ht="26.4" x14ac:dyDescent="0.25">
      <c r="A1953" s="248" t="s">
        <v>5890</v>
      </c>
      <c r="B1953" s="255" t="s">
        <v>6713</v>
      </c>
      <c r="C1953" s="256" t="s">
        <v>6716</v>
      </c>
      <c r="D1953" s="255" t="s">
        <v>6711</v>
      </c>
      <c r="E1953" s="255" t="s">
        <v>6389</v>
      </c>
      <c r="F1953" s="255" t="s">
        <v>6715</v>
      </c>
      <c r="G1953" s="255"/>
      <c r="H1953" s="254" t="s">
        <v>58</v>
      </c>
      <c r="I1953" s="253">
        <v>0.14000000000000001</v>
      </c>
      <c r="J1953" s="252">
        <v>19.95</v>
      </c>
      <c r="K1953" s="252">
        <f>TRUNC(J1953*I1953,2)</f>
        <v>2.79</v>
      </c>
    </row>
    <row r="1954" spans="1:11" ht="26.4" x14ac:dyDescent="0.25">
      <c r="A1954" s="248" t="s">
        <v>5891</v>
      </c>
      <c r="B1954" s="255" t="s">
        <v>6713</v>
      </c>
      <c r="C1954" s="256" t="s">
        <v>6737</v>
      </c>
      <c r="D1954" s="255" t="s">
        <v>6711</v>
      </c>
      <c r="E1954" s="255" t="s">
        <v>6567</v>
      </c>
      <c r="F1954" s="255" t="s">
        <v>6710</v>
      </c>
      <c r="G1954" s="255"/>
      <c r="H1954" s="254" t="s">
        <v>6413</v>
      </c>
      <c r="I1954" s="253">
        <v>0.79</v>
      </c>
      <c r="J1954" s="252">
        <v>0.41</v>
      </c>
      <c r="K1954" s="252">
        <f>TRUNC(J1954*I1954,2)</f>
        <v>0.32</v>
      </c>
    </row>
    <row r="1955" spans="1:11" ht="26.4" x14ac:dyDescent="0.25">
      <c r="A1955" s="248" t="s">
        <v>5892</v>
      </c>
      <c r="B1955" s="255" t="s">
        <v>6713</v>
      </c>
      <c r="C1955" s="256" t="s">
        <v>10945</v>
      </c>
      <c r="D1955" s="255" t="s">
        <v>6711</v>
      </c>
      <c r="E1955" s="255" t="s">
        <v>1000</v>
      </c>
      <c r="F1955" s="255" t="s">
        <v>6710</v>
      </c>
      <c r="G1955" s="255"/>
      <c r="H1955" s="254" t="s">
        <v>6423</v>
      </c>
      <c r="I1955" s="253">
        <v>1</v>
      </c>
      <c r="J1955" s="252">
        <v>4.7300000000000004</v>
      </c>
      <c r="K1955" s="252">
        <f>TRUNC(J1955*I1955,2)</f>
        <v>4.7300000000000004</v>
      </c>
    </row>
    <row r="1956" spans="1:11" ht="13.8" x14ac:dyDescent="0.25">
      <c r="A1956" s="248" t="s">
        <v>5894</v>
      </c>
      <c r="B1956" s="250"/>
      <c r="C1956" s="250"/>
      <c r="D1956" s="250"/>
      <c r="E1956" s="250"/>
      <c r="F1956" s="250"/>
      <c r="G1956" s="251"/>
      <c r="H1956" s="250"/>
      <c r="I1956" s="250" t="s">
        <v>6708</v>
      </c>
      <c r="J1956" s="249"/>
      <c r="K1956" s="249">
        <f>SUM(K1952:K1955)</f>
        <v>9.7200000000000006</v>
      </c>
    </row>
    <row r="1957" spans="1:11" ht="13.8" x14ac:dyDescent="0.25">
      <c r="A1957" s="248" t="s">
        <v>5895</v>
      </c>
      <c r="B1957" s="247"/>
      <c r="C1957" s="247"/>
      <c r="D1957" s="247"/>
      <c r="E1957" s="247"/>
      <c r="F1957" s="247"/>
      <c r="G1957" s="247"/>
      <c r="H1957" s="247"/>
      <c r="I1957" s="247"/>
      <c r="J1957" s="246"/>
      <c r="K1957" s="246"/>
    </row>
    <row r="1958" spans="1:11" ht="13.8" x14ac:dyDescent="0.25">
      <c r="A1958" s="248" t="s">
        <v>5896</v>
      </c>
      <c r="B1958" s="264" t="s">
        <v>10944</v>
      </c>
      <c r="C1958" s="262" t="s">
        <v>6730</v>
      </c>
      <c r="D1958" s="264" t="s">
        <v>6729</v>
      </c>
      <c r="E1958" s="264" t="s">
        <v>6728</v>
      </c>
      <c r="F1958" s="264" t="s">
        <v>6727</v>
      </c>
      <c r="G1958" s="264"/>
      <c r="H1958" s="263" t="s">
        <v>6726</v>
      </c>
      <c r="I1958" s="262" t="s">
        <v>6725</v>
      </c>
      <c r="J1958" s="261" t="s">
        <v>6724</v>
      </c>
      <c r="K1958" s="261" t="s">
        <v>6723</v>
      </c>
    </row>
    <row r="1959" spans="1:11" ht="26.4" x14ac:dyDescent="0.25">
      <c r="A1959" s="248" t="s">
        <v>5897</v>
      </c>
      <c r="B1959" s="247" t="s">
        <v>6721</v>
      </c>
      <c r="C1959" s="260" t="s">
        <v>10943</v>
      </c>
      <c r="D1959" s="247" t="s">
        <v>6711</v>
      </c>
      <c r="E1959" s="247" t="s">
        <v>1002</v>
      </c>
      <c r="F1959" s="247">
        <v>8</v>
      </c>
      <c r="G1959" s="247"/>
      <c r="H1959" s="259" t="s">
        <v>6517</v>
      </c>
      <c r="I1959" s="258">
        <v>1</v>
      </c>
      <c r="J1959" s="257"/>
      <c r="K1959" s="257"/>
    </row>
    <row r="1960" spans="1:11" ht="26.4" x14ac:dyDescent="0.25">
      <c r="A1960" s="248" t="s">
        <v>5898</v>
      </c>
      <c r="B1960" s="255" t="s">
        <v>6713</v>
      </c>
      <c r="C1960" s="256" t="s">
        <v>6718</v>
      </c>
      <c r="D1960" s="255" t="s">
        <v>6711</v>
      </c>
      <c r="E1960" s="255" t="s">
        <v>6392</v>
      </c>
      <c r="F1960" s="255" t="s">
        <v>6715</v>
      </c>
      <c r="G1960" s="255"/>
      <c r="H1960" s="254" t="s">
        <v>58</v>
      </c>
      <c r="I1960" s="253">
        <v>0.14000000000000001</v>
      </c>
      <c r="J1960" s="252">
        <v>13.47</v>
      </c>
      <c r="K1960" s="252">
        <f>TRUNC(J1960*I1960,2)</f>
        <v>1.88</v>
      </c>
    </row>
    <row r="1961" spans="1:11" ht="26.4" x14ac:dyDescent="0.25">
      <c r="A1961" s="248" t="s">
        <v>5899</v>
      </c>
      <c r="B1961" s="255" t="s">
        <v>6713</v>
      </c>
      <c r="C1961" s="256" t="s">
        <v>6716</v>
      </c>
      <c r="D1961" s="255" t="s">
        <v>6711</v>
      </c>
      <c r="E1961" s="255" t="s">
        <v>6389</v>
      </c>
      <c r="F1961" s="255" t="s">
        <v>6715</v>
      </c>
      <c r="G1961" s="255"/>
      <c r="H1961" s="254" t="s">
        <v>58</v>
      </c>
      <c r="I1961" s="253">
        <v>0.14000000000000001</v>
      </c>
      <c r="J1961" s="252">
        <v>19.95</v>
      </c>
      <c r="K1961" s="252">
        <f>TRUNC(J1961*I1961,2)</f>
        <v>2.79</v>
      </c>
    </row>
    <row r="1962" spans="1:11" ht="26.4" x14ac:dyDescent="0.25">
      <c r="A1962" s="248" t="s">
        <v>5900</v>
      </c>
      <c r="B1962" s="255" t="s">
        <v>6713</v>
      </c>
      <c r="C1962" s="256" t="s">
        <v>6737</v>
      </c>
      <c r="D1962" s="255" t="s">
        <v>6711</v>
      </c>
      <c r="E1962" s="255" t="s">
        <v>6567</v>
      </c>
      <c r="F1962" s="255" t="s">
        <v>6710</v>
      </c>
      <c r="G1962" s="255"/>
      <c r="H1962" s="254" t="s">
        <v>6413</v>
      </c>
      <c r="I1962" s="253">
        <v>0.92</v>
      </c>
      <c r="J1962" s="252">
        <v>0.41</v>
      </c>
      <c r="K1962" s="252">
        <f>TRUNC(J1962*I1962,2)</f>
        <v>0.37</v>
      </c>
    </row>
    <row r="1963" spans="1:11" ht="26.4" x14ac:dyDescent="0.25">
      <c r="A1963" s="248" t="s">
        <v>5901</v>
      </c>
      <c r="B1963" s="255" t="s">
        <v>6713</v>
      </c>
      <c r="C1963" s="256" t="s">
        <v>10942</v>
      </c>
      <c r="D1963" s="255" t="s">
        <v>6711</v>
      </c>
      <c r="E1963" s="255" t="s">
        <v>10941</v>
      </c>
      <c r="F1963" s="255" t="s">
        <v>6710</v>
      </c>
      <c r="G1963" s="255"/>
      <c r="H1963" s="254" t="s">
        <v>6423</v>
      </c>
      <c r="I1963" s="253">
        <v>1</v>
      </c>
      <c r="J1963" s="252">
        <v>11.15</v>
      </c>
      <c r="K1963" s="252">
        <f>TRUNC(J1963*I1963,2)</f>
        <v>11.15</v>
      </c>
    </row>
    <row r="1964" spans="1:11" ht="13.8" x14ac:dyDescent="0.25">
      <c r="A1964" s="248" t="s">
        <v>5903</v>
      </c>
      <c r="B1964" s="250"/>
      <c r="C1964" s="250"/>
      <c r="D1964" s="250"/>
      <c r="E1964" s="250"/>
      <c r="F1964" s="250"/>
      <c r="G1964" s="251"/>
      <c r="H1964" s="250"/>
      <c r="I1964" s="250" t="s">
        <v>6708</v>
      </c>
      <c r="J1964" s="249"/>
      <c r="K1964" s="249">
        <f>SUM(K1960:K1963)</f>
        <v>16.190000000000001</v>
      </c>
    </row>
    <row r="1965" spans="1:11" ht="13.8" x14ac:dyDescent="0.25">
      <c r="A1965" s="248" t="s">
        <v>5904</v>
      </c>
      <c r="B1965" s="247"/>
      <c r="C1965" s="247"/>
      <c r="D1965" s="247"/>
      <c r="E1965" s="247"/>
      <c r="F1965" s="247"/>
      <c r="G1965" s="247"/>
      <c r="H1965" s="247"/>
      <c r="I1965" s="247"/>
      <c r="J1965" s="246"/>
      <c r="K1965" s="246"/>
    </row>
    <row r="1966" spans="1:11" ht="13.8" x14ac:dyDescent="0.25">
      <c r="A1966" s="248" t="s">
        <v>5905</v>
      </c>
      <c r="B1966" s="264" t="s">
        <v>10940</v>
      </c>
      <c r="C1966" s="262" t="s">
        <v>6730</v>
      </c>
      <c r="D1966" s="264" t="s">
        <v>6729</v>
      </c>
      <c r="E1966" s="264" t="s">
        <v>6728</v>
      </c>
      <c r="F1966" s="264" t="s">
        <v>6727</v>
      </c>
      <c r="G1966" s="264"/>
      <c r="H1966" s="263" t="s">
        <v>6726</v>
      </c>
      <c r="I1966" s="262" t="s">
        <v>6725</v>
      </c>
      <c r="J1966" s="261" t="s">
        <v>6724</v>
      </c>
      <c r="K1966" s="261" t="s">
        <v>6723</v>
      </c>
    </row>
    <row r="1967" spans="1:11" ht="26.4" x14ac:dyDescent="0.25">
      <c r="A1967" s="248" t="s">
        <v>5906</v>
      </c>
      <c r="B1967" s="247" t="s">
        <v>6721</v>
      </c>
      <c r="C1967" s="260" t="s">
        <v>10939</v>
      </c>
      <c r="D1967" s="247" t="s">
        <v>6711</v>
      </c>
      <c r="E1967" s="247" t="s">
        <v>1006</v>
      </c>
      <c r="F1967" s="247">
        <v>8</v>
      </c>
      <c r="G1967" s="247"/>
      <c r="H1967" s="259" t="s">
        <v>6517</v>
      </c>
      <c r="I1967" s="258">
        <v>1</v>
      </c>
      <c r="J1967" s="257"/>
      <c r="K1967" s="257"/>
    </row>
    <row r="1968" spans="1:11" ht="26.4" x14ac:dyDescent="0.25">
      <c r="A1968" s="248" t="s">
        <v>5907</v>
      </c>
      <c r="B1968" s="255" t="s">
        <v>6713</v>
      </c>
      <c r="C1968" s="256" t="s">
        <v>10938</v>
      </c>
      <c r="D1968" s="255" t="s">
        <v>6711</v>
      </c>
      <c r="E1968" s="255" t="s">
        <v>1006</v>
      </c>
      <c r="F1968" s="255" t="s">
        <v>6710</v>
      </c>
      <c r="G1968" s="255"/>
      <c r="H1968" s="254" t="s">
        <v>6423</v>
      </c>
      <c r="I1968" s="253">
        <v>1</v>
      </c>
      <c r="J1968" s="252">
        <v>57.47</v>
      </c>
      <c r="K1968" s="252">
        <f>TRUNC(J1968*I1968,2)</f>
        <v>57.47</v>
      </c>
    </row>
    <row r="1969" spans="1:11" ht="13.8" x14ac:dyDescent="0.25">
      <c r="A1969" s="248" t="s">
        <v>5909</v>
      </c>
      <c r="B1969" s="250"/>
      <c r="C1969" s="250"/>
      <c r="D1969" s="250"/>
      <c r="E1969" s="250"/>
      <c r="F1969" s="250"/>
      <c r="G1969" s="251"/>
      <c r="H1969" s="250"/>
      <c r="I1969" s="250" t="s">
        <v>6708</v>
      </c>
      <c r="J1969" s="249"/>
      <c r="K1969" s="249">
        <f>SUM(K1968)</f>
        <v>57.47</v>
      </c>
    </row>
    <row r="1970" spans="1:11" ht="13.8" x14ac:dyDescent="0.25">
      <c r="A1970" s="248" t="s">
        <v>5910</v>
      </c>
      <c r="B1970" s="247"/>
      <c r="C1970" s="247"/>
      <c r="D1970" s="247"/>
      <c r="E1970" s="247"/>
      <c r="F1970" s="247"/>
      <c r="G1970" s="247"/>
      <c r="H1970" s="247"/>
      <c r="I1970" s="247"/>
      <c r="J1970" s="246"/>
      <c r="K1970" s="246"/>
    </row>
    <row r="1971" spans="1:11" ht="13.8" x14ac:dyDescent="0.25">
      <c r="A1971" s="248" t="s">
        <v>5911</v>
      </c>
      <c r="B1971" s="264" t="s">
        <v>10937</v>
      </c>
      <c r="C1971" s="262" t="s">
        <v>6730</v>
      </c>
      <c r="D1971" s="264" t="s">
        <v>6729</v>
      </c>
      <c r="E1971" s="264" t="s">
        <v>6728</v>
      </c>
      <c r="F1971" s="264" t="s">
        <v>6727</v>
      </c>
      <c r="G1971" s="264"/>
      <c r="H1971" s="263" t="s">
        <v>6726</v>
      </c>
      <c r="I1971" s="262" t="s">
        <v>6725</v>
      </c>
      <c r="J1971" s="261" t="s">
        <v>6724</v>
      </c>
      <c r="K1971" s="261" t="s">
        <v>6723</v>
      </c>
    </row>
    <row r="1972" spans="1:11" ht="26.4" x14ac:dyDescent="0.25">
      <c r="A1972" s="248" t="s">
        <v>5912</v>
      </c>
      <c r="B1972" s="247" t="s">
        <v>6721</v>
      </c>
      <c r="C1972" s="260" t="s">
        <v>10936</v>
      </c>
      <c r="D1972" s="247" t="s">
        <v>6711</v>
      </c>
      <c r="E1972" s="247" t="s">
        <v>1008</v>
      </c>
      <c r="F1972" s="247">
        <v>8</v>
      </c>
      <c r="G1972" s="247"/>
      <c r="H1972" s="259" t="s">
        <v>6517</v>
      </c>
      <c r="I1972" s="258">
        <v>1</v>
      </c>
      <c r="J1972" s="257"/>
      <c r="K1972" s="257"/>
    </row>
    <row r="1973" spans="1:11" ht="26.4" x14ac:dyDescent="0.25">
      <c r="A1973" s="248" t="s">
        <v>5913</v>
      </c>
      <c r="B1973" s="255" t="s">
        <v>6713</v>
      </c>
      <c r="C1973" s="256" t="s">
        <v>10935</v>
      </c>
      <c r="D1973" s="255" t="s">
        <v>6711</v>
      </c>
      <c r="E1973" s="255" t="s">
        <v>10934</v>
      </c>
      <c r="F1973" s="255" t="s">
        <v>6710</v>
      </c>
      <c r="G1973" s="255"/>
      <c r="H1973" s="254" t="s">
        <v>6423</v>
      </c>
      <c r="I1973" s="253">
        <v>1</v>
      </c>
      <c r="J1973" s="252">
        <v>60.81</v>
      </c>
      <c r="K1973" s="252">
        <f>TRUNC(J1973*I1973,2)</f>
        <v>60.81</v>
      </c>
    </row>
    <row r="1974" spans="1:11" ht="13.8" x14ac:dyDescent="0.25">
      <c r="A1974" s="248" t="s">
        <v>5915</v>
      </c>
      <c r="B1974" s="250"/>
      <c r="C1974" s="250"/>
      <c r="D1974" s="250"/>
      <c r="E1974" s="250"/>
      <c r="F1974" s="250"/>
      <c r="G1974" s="251"/>
      <c r="H1974" s="250"/>
      <c r="I1974" s="250" t="s">
        <v>6708</v>
      </c>
      <c r="J1974" s="249"/>
      <c r="K1974" s="249">
        <f>SUM(K1973)</f>
        <v>60.81</v>
      </c>
    </row>
    <row r="1975" spans="1:11" ht="13.8" x14ac:dyDescent="0.25">
      <c r="A1975" s="248" t="s">
        <v>5916</v>
      </c>
      <c r="B1975" s="247"/>
      <c r="C1975" s="247"/>
      <c r="D1975" s="247"/>
      <c r="E1975" s="247"/>
      <c r="F1975" s="247"/>
      <c r="G1975" s="247"/>
      <c r="H1975" s="247"/>
      <c r="I1975" s="247"/>
      <c r="J1975" s="246"/>
      <c r="K1975" s="246"/>
    </row>
    <row r="1976" spans="1:11" ht="13.8" x14ac:dyDescent="0.25">
      <c r="A1976" s="248" t="s">
        <v>5917</v>
      </c>
      <c r="B1976" s="264" t="s">
        <v>10933</v>
      </c>
      <c r="C1976" s="262" t="s">
        <v>6730</v>
      </c>
      <c r="D1976" s="264" t="s">
        <v>6729</v>
      </c>
      <c r="E1976" s="264" t="s">
        <v>6728</v>
      </c>
      <c r="F1976" s="264" t="s">
        <v>6727</v>
      </c>
      <c r="G1976" s="264"/>
      <c r="H1976" s="263" t="s">
        <v>6726</v>
      </c>
      <c r="I1976" s="262" t="s">
        <v>6725</v>
      </c>
      <c r="J1976" s="261" t="s">
        <v>6724</v>
      </c>
      <c r="K1976" s="261" t="s">
        <v>6723</v>
      </c>
    </row>
    <row r="1977" spans="1:11" ht="26.4" x14ac:dyDescent="0.25">
      <c r="A1977" s="248" t="s">
        <v>5918</v>
      </c>
      <c r="B1977" s="247" t="s">
        <v>6721</v>
      </c>
      <c r="C1977" s="260" t="s">
        <v>10932</v>
      </c>
      <c r="D1977" s="247" t="s">
        <v>6711</v>
      </c>
      <c r="E1977" s="247" t="s">
        <v>1012</v>
      </c>
      <c r="F1977" s="247">
        <v>8</v>
      </c>
      <c r="G1977" s="247"/>
      <c r="H1977" s="259" t="s">
        <v>6517</v>
      </c>
      <c r="I1977" s="258">
        <v>1</v>
      </c>
      <c r="J1977" s="257"/>
      <c r="K1977" s="257"/>
    </row>
    <row r="1978" spans="1:11" ht="26.4" x14ac:dyDescent="0.25">
      <c r="A1978" s="248" t="s">
        <v>5919</v>
      </c>
      <c r="B1978" s="255" t="s">
        <v>6713</v>
      </c>
      <c r="C1978" s="256" t="s">
        <v>6718</v>
      </c>
      <c r="D1978" s="255" t="s">
        <v>6711</v>
      </c>
      <c r="E1978" s="255" t="s">
        <v>6392</v>
      </c>
      <c r="F1978" s="255" t="s">
        <v>6715</v>
      </c>
      <c r="G1978" s="255"/>
      <c r="H1978" s="254" t="s">
        <v>58</v>
      </c>
      <c r="I1978" s="253">
        <v>9.0899999999999995E-2</v>
      </c>
      <c r="J1978" s="252">
        <v>13.47</v>
      </c>
      <c r="K1978" s="252">
        <f>TRUNC(J1978*I1978,2)</f>
        <v>1.22</v>
      </c>
    </row>
    <row r="1979" spans="1:11" ht="26.4" x14ac:dyDescent="0.25">
      <c r="A1979" s="248" t="s">
        <v>5920</v>
      </c>
      <c r="B1979" s="255" t="s">
        <v>6713</v>
      </c>
      <c r="C1979" s="256" t="s">
        <v>6716</v>
      </c>
      <c r="D1979" s="255" t="s">
        <v>6711</v>
      </c>
      <c r="E1979" s="255" t="s">
        <v>6389</v>
      </c>
      <c r="F1979" s="255" t="s">
        <v>6715</v>
      </c>
      <c r="G1979" s="255"/>
      <c r="H1979" s="254" t="s">
        <v>58</v>
      </c>
      <c r="I1979" s="253">
        <v>0.09</v>
      </c>
      <c r="J1979" s="252">
        <v>19.95</v>
      </c>
      <c r="K1979" s="252">
        <f>TRUNC(J1979*I1979,2)</f>
        <v>1.79</v>
      </c>
    </row>
    <row r="1980" spans="1:11" ht="26.4" x14ac:dyDescent="0.25">
      <c r="A1980" s="248" t="s">
        <v>5921</v>
      </c>
      <c r="B1980" s="255" t="s">
        <v>6713</v>
      </c>
      <c r="C1980" s="256" t="s">
        <v>10931</v>
      </c>
      <c r="D1980" s="255" t="s">
        <v>6711</v>
      </c>
      <c r="E1980" s="255" t="s">
        <v>10930</v>
      </c>
      <c r="F1980" s="255" t="s">
        <v>6710</v>
      </c>
      <c r="G1980" s="255"/>
      <c r="H1980" s="254" t="s">
        <v>6423</v>
      </c>
      <c r="I1980" s="253">
        <v>1</v>
      </c>
      <c r="J1980" s="252">
        <v>0.88</v>
      </c>
      <c r="K1980" s="252">
        <f>TRUNC(J1980*I1980,2)</f>
        <v>0.88</v>
      </c>
    </row>
    <row r="1981" spans="1:11" ht="13.8" x14ac:dyDescent="0.25">
      <c r="A1981" s="248" t="s">
        <v>5923</v>
      </c>
      <c r="B1981" s="250"/>
      <c r="C1981" s="250"/>
      <c r="D1981" s="250"/>
      <c r="E1981" s="250"/>
      <c r="F1981" s="250"/>
      <c r="G1981" s="251"/>
      <c r="H1981" s="250"/>
      <c r="I1981" s="250" t="s">
        <v>6708</v>
      </c>
      <c r="J1981" s="249"/>
      <c r="K1981" s="249">
        <f>SUM(K1978:K1980)</f>
        <v>3.8899999999999997</v>
      </c>
    </row>
    <row r="1982" spans="1:11" ht="13.8" x14ac:dyDescent="0.25">
      <c r="A1982" s="248" t="s">
        <v>5924</v>
      </c>
      <c r="B1982" s="247"/>
      <c r="C1982" s="247"/>
      <c r="D1982" s="247"/>
      <c r="E1982" s="247"/>
      <c r="F1982" s="247"/>
      <c r="G1982" s="247"/>
      <c r="H1982" s="247"/>
      <c r="I1982" s="247"/>
      <c r="J1982" s="246"/>
      <c r="K1982" s="246"/>
    </row>
    <row r="1983" spans="1:11" ht="13.8" x14ac:dyDescent="0.25">
      <c r="A1983" s="248" t="s">
        <v>5925</v>
      </c>
      <c r="B1983" s="264" t="s">
        <v>10929</v>
      </c>
      <c r="C1983" s="262" t="s">
        <v>6730</v>
      </c>
      <c r="D1983" s="264" t="s">
        <v>6729</v>
      </c>
      <c r="E1983" s="264" t="s">
        <v>6728</v>
      </c>
      <c r="F1983" s="264" t="s">
        <v>6727</v>
      </c>
      <c r="G1983" s="264"/>
      <c r="H1983" s="263" t="s">
        <v>6726</v>
      </c>
      <c r="I1983" s="262" t="s">
        <v>6725</v>
      </c>
      <c r="J1983" s="261" t="s">
        <v>6724</v>
      </c>
      <c r="K1983" s="261" t="s">
        <v>6723</v>
      </c>
    </row>
    <row r="1984" spans="1:11" ht="52.8" x14ac:dyDescent="0.25">
      <c r="A1984" s="248" t="s">
        <v>5926</v>
      </c>
      <c r="B1984" s="247" t="s">
        <v>6721</v>
      </c>
      <c r="C1984" s="260" t="s">
        <v>10928</v>
      </c>
      <c r="D1984" s="247" t="s">
        <v>187</v>
      </c>
      <c r="E1984" s="247" t="s">
        <v>1014</v>
      </c>
      <c r="F1984" s="247" t="s">
        <v>6900</v>
      </c>
      <c r="G1984" s="247"/>
      <c r="H1984" s="259" t="s">
        <v>135</v>
      </c>
      <c r="I1984" s="258">
        <v>1</v>
      </c>
      <c r="J1984" s="257">
        <v>0</v>
      </c>
      <c r="K1984" s="257">
        <f t="shared" ref="K1984:K1990" si="42">TRUNC(J1984*I1984,2)</f>
        <v>0</v>
      </c>
    </row>
    <row r="1985" spans="1:13" ht="26.4" x14ac:dyDescent="0.25">
      <c r="A1985" s="248" t="s">
        <v>5927</v>
      </c>
      <c r="B1985" s="268" t="s">
        <v>6797</v>
      </c>
      <c r="C1985" s="269" t="s">
        <v>6898</v>
      </c>
      <c r="D1985" s="268" t="s">
        <v>187</v>
      </c>
      <c r="E1985" s="268" t="s">
        <v>6897</v>
      </c>
      <c r="F1985" s="268" t="s">
        <v>6794</v>
      </c>
      <c r="G1985" s="268"/>
      <c r="H1985" s="267" t="s">
        <v>147</v>
      </c>
      <c r="I1985" s="266">
        <v>5.7700000000000001E-2</v>
      </c>
      <c r="J1985" s="265">
        <v>17.93</v>
      </c>
      <c r="K1985" s="265">
        <f t="shared" si="42"/>
        <v>1.03</v>
      </c>
    </row>
    <row r="1986" spans="1:13" ht="26.4" x14ac:dyDescent="0.25">
      <c r="A1986" s="248" t="s">
        <v>5928</v>
      </c>
      <c r="B1986" s="268" t="s">
        <v>6797</v>
      </c>
      <c r="C1986" s="269" t="s">
        <v>6895</v>
      </c>
      <c r="D1986" s="268" t="s">
        <v>187</v>
      </c>
      <c r="E1986" s="268" t="s">
        <v>672</v>
      </c>
      <c r="F1986" s="268" t="s">
        <v>6794</v>
      </c>
      <c r="G1986" s="268"/>
      <c r="H1986" s="267" t="s">
        <v>147</v>
      </c>
      <c r="I1986" s="266">
        <v>5.7700000000000001E-2</v>
      </c>
      <c r="J1986" s="265">
        <v>25</v>
      </c>
      <c r="K1986" s="265">
        <f t="shared" si="42"/>
        <v>1.44</v>
      </c>
    </row>
    <row r="1987" spans="1:13" ht="13.8" x14ac:dyDescent="0.25">
      <c r="A1987" s="248" t="s">
        <v>5929</v>
      </c>
      <c r="B1987" s="255" t="s">
        <v>6713</v>
      </c>
      <c r="C1987" s="256" t="s">
        <v>7371</v>
      </c>
      <c r="D1987" s="255" t="s">
        <v>187</v>
      </c>
      <c r="E1987" s="255" t="s">
        <v>7370</v>
      </c>
      <c r="F1987" s="255" t="s">
        <v>6710</v>
      </c>
      <c r="G1987" s="255"/>
      <c r="H1987" s="254" t="s">
        <v>135</v>
      </c>
      <c r="I1987" s="253">
        <v>9.4000000000000004E-3</v>
      </c>
      <c r="J1987" s="252">
        <v>60.6</v>
      </c>
      <c r="K1987" s="252">
        <f t="shared" si="42"/>
        <v>0.56000000000000005</v>
      </c>
    </row>
    <row r="1988" spans="1:13" ht="26.4" x14ac:dyDescent="0.25">
      <c r="A1988" s="248" t="s">
        <v>5930</v>
      </c>
      <c r="B1988" s="255" t="s">
        <v>6713</v>
      </c>
      <c r="C1988" s="256" t="s">
        <v>7308</v>
      </c>
      <c r="D1988" s="255" t="s">
        <v>187</v>
      </c>
      <c r="E1988" s="255" t="s">
        <v>7307</v>
      </c>
      <c r="F1988" s="255" t="s">
        <v>6710</v>
      </c>
      <c r="G1988" s="255"/>
      <c r="H1988" s="254" t="s">
        <v>135</v>
      </c>
      <c r="I1988" s="253">
        <v>1.0999999999999999E-2</v>
      </c>
      <c r="J1988" s="252">
        <v>68.650000000000006</v>
      </c>
      <c r="K1988" s="252">
        <f t="shared" si="42"/>
        <v>0.75</v>
      </c>
    </row>
    <row r="1989" spans="1:13" ht="26.4" x14ac:dyDescent="0.25">
      <c r="A1989" s="248" t="s">
        <v>5931</v>
      </c>
      <c r="B1989" s="255" t="s">
        <v>6713</v>
      </c>
      <c r="C1989" s="256" t="s">
        <v>10927</v>
      </c>
      <c r="D1989" s="255" t="s">
        <v>187</v>
      </c>
      <c r="E1989" s="255" t="s">
        <v>10926</v>
      </c>
      <c r="F1989" s="255" t="s">
        <v>6710</v>
      </c>
      <c r="G1989" s="255"/>
      <c r="H1989" s="254" t="s">
        <v>135</v>
      </c>
      <c r="I1989" s="253">
        <v>1</v>
      </c>
      <c r="J1989" s="252">
        <v>24.78</v>
      </c>
      <c r="K1989" s="252">
        <f t="shared" si="42"/>
        <v>24.78</v>
      </c>
    </row>
    <row r="1990" spans="1:13" ht="13.8" x14ac:dyDescent="0.25">
      <c r="A1990" s="248" t="s">
        <v>5932</v>
      </c>
      <c r="B1990" s="255" t="s">
        <v>6713</v>
      </c>
      <c r="C1990" s="256" t="s">
        <v>7305</v>
      </c>
      <c r="D1990" s="255" t="s">
        <v>187</v>
      </c>
      <c r="E1990" s="255" t="s">
        <v>7304</v>
      </c>
      <c r="F1990" s="255" t="s">
        <v>6710</v>
      </c>
      <c r="G1990" s="255"/>
      <c r="H1990" s="254" t="s">
        <v>135</v>
      </c>
      <c r="I1990" s="253">
        <v>1.3100000000000001E-2</v>
      </c>
      <c r="J1990" s="252">
        <v>1.84</v>
      </c>
      <c r="K1990" s="252">
        <f t="shared" si="42"/>
        <v>0.02</v>
      </c>
    </row>
    <row r="1991" spans="1:13" ht="13.8" x14ac:dyDescent="0.25">
      <c r="A1991" s="248" t="s">
        <v>5934</v>
      </c>
      <c r="B1991" s="250"/>
      <c r="C1991" s="250"/>
      <c r="D1991" s="250"/>
      <c r="E1991" s="250"/>
      <c r="F1991" s="250"/>
      <c r="G1991" s="251"/>
      <c r="H1991" s="250"/>
      <c r="I1991" s="250" t="s">
        <v>6708</v>
      </c>
      <c r="J1991" s="249"/>
      <c r="K1991" s="249">
        <f>SUM(K1985:K1990)</f>
        <v>28.580000000000002</v>
      </c>
    </row>
    <row r="1992" spans="1:13" ht="13.8" x14ac:dyDescent="0.25">
      <c r="A1992" s="248" t="s">
        <v>5935</v>
      </c>
      <c r="B1992" s="247"/>
      <c r="C1992" s="247"/>
      <c r="D1992" s="247"/>
      <c r="E1992" s="247"/>
      <c r="F1992" s="247"/>
      <c r="G1992" s="247"/>
      <c r="H1992" s="247"/>
      <c r="I1992" s="247"/>
      <c r="J1992" s="246"/>
      <c r="K1992" s="246"/>
    </row>
    <row r="1993" spans="1:13" ht="13.8" x14ac:dyDescent="0.25">
      <c r="A1993" s="248" t="s">
        <v>5936</v>
      </c>
      <c r="B1993" s="264" t="s">
        <v>10925</v>
      </c>
      <c r="C1993" s="262" t="s">
        <v>6730</v>
      </c>
      <c r="D1993" s="264" t="s">
        <v>6729</v>
      </c>
      <c r="E1993" s="264" t="s">
        <v>6728</v>
      </c>
      <c r="F1993" s="264" t="s">
        <v>6727</v>
      </c>
      <c r="G1993" s="264"/>
      <c r="H1993" s="263" t="s">
        <v>6726</v>
      </c>
      <c r="I1993" s="262" t="s">
        <v>6725</v>
      </c>
      <c r="J1993" s="261" t="s">
        <v>6724</v>
      </c>
      <c r="K1993" s="261" t="s">
        <v>6723</v>
      </c>
    </row>
    <row r="1994" spans="1:13" ht="26.4" x14ac:dyDescent="0.25">
      <c r="A1994" s="248" t="s">
        <v>5937</v>
      </c>
      <c r="B1994" s="247" t="s">
        <v>6721</v>
      </c>
      <c r="C1994" s="260" t="s">
        <v>10924</v>
      </c>
      <c r="D1994" s="247" t="s">
        <v>6711</v>
      </c>
      <c r="E1994" s="247" t="s">
        <v>1016</v>
      </c>
      <c r="F1994" s="247">
        <v>8</v>
      </c>
      <c r="G1994" s="247"/>
      <c r="H1994" s="259" t="s">
        <v>6517</v>
      </c>
      <c r="I1994" s="258">
        <v>1</v>
      </c>
      <c r="J1994" s="257"/>
      <c r="K1994" s="257"/>
    </row>
    <row r="1995" spans="1:13" ht="26.4" x14ac:dyDescent="0.25">
      <c r="A1995" s="248" t="s">
        <v>5938</v>
      </c>
      <c r="B1995" s="255" t="s">
        <v>6713</v>
      </c>
      <c r="C1995" s="256" t="s">
        <v>6718</v>
      </c>
      <c r="D1995" s="255" t="s">
        <v>6711</v>
      </c>
      <c r="E1995" s="255" t="s">
        <v>6392</v>
      </c>
      <c r="F1995" s="255" t="s">
        <v>6715</v>
      </c>
      <c r="G1995" s="255"/>
      <c r="H1995" s="254" t="s">
        <v>58</v>
      </c>
      <c r="I1995" s="253">
        <v>0.14000000000000001</v>
      </c>
      <c r="J1995" s="252">
        <v>13.47</v>
      </c>
      <c r="K1995" s="252">
        <f>TRUNC(J1995*I1995,2)</f>
        <v>1.88</v>
      </c>
    </row>
    <row r="1996" spans="1:13" ht="26.4" x14ac:dyDescent="0.25">
      <c r="A1996" s="248" t="s">
        <v>5939</v>
      </c>
      <c r="B1996" s="255" t="s">
        <v>6713</v>
      </c>
      <c r="C1996" s="256" t="s">
        <v>6716</v>
      </c>
      <c r="D1996" s="255" t="s">
        <v>6711</v>
      </c>
      <c r="E1996" s="255" t="s">
        <v>6389</v>
      </c>
      <c r="F1996" s="255" t="s">
        <v>6715</v>
      </c>
      <c r="G1996" s="255"/>
      <c r="H1996" s="254" t="s">
        <v>58</v>
      </c>
      <c r="I1996" s="253">
        <v>0.14046666666666671</v>
      </c>
      <c r="J1996" s="252">
        <v>19.95</v>
      </c>
      <c r="K1996" s="252">
        <f>TRUNC(J1996*I1996,2)</f>
        <v>2.8</v>
      </c>
    </row>
    <row r="1997" spans="1:13" ht="26.4" x14ac:dyDescent="0.25">
      <c r="A1997" s="248" t="s">
        <v>5940</v>
      </c>
      <c r="B1997" s="255" t="s">
        <v>6713</v>
      </c>
      <c r="C1997" s="256" t="s">
        <v>10923</v>
      </c>
      <c r="D1997" s="255" t="s">
        <v>6711</v>
      </c>
      <c r="E1997" s="255" t="s">
        <v>10922</v>
      </c>
      <c r="F1997" s="255" t="s">
        <v>6710</v>
      </c>
      <c r="G1997" s="255"/>
      <c r="H1997" s="254" t="s">
        <v>6423</v>
      </c>
      <c r="I1997" s="253">
        <v>1</v>
      </c>
      <c r="J1997" s="252">
        <v>5.45</v>
      </c>
      <c r="K1997" s="252">
        <f>TRUNC(J1997*I1997,2)</f>
        <v>5.45</v>
      </c>
    </row>
    <row r="1998" spans="1:13" ht="13.8" x14ac:dyDescent="0.25">
      <c r="A1998" s="248" t="s">
        <v>5942</v>
      </c>
      <c r="B1998" s="250"/>
      <c r="C1998" s="250"/>
      <c r="D1998" s="250"/>
      <c r="E1998" s="250"/>
      <c r="F1998" s="250"/>
      <c r="G1998" s="251"/>
      <c r="H1998" s="250"/>
      <c r="I1998" s="250" t="s">
        <v>6708</v>
      </c>
      <c r="J1998" s="249"/>
      <c r="K1998" s="249">
        <f>SUM(K1995:K1997)</f>
        <v>10.129999999999999</v>
      </c>
      <c r="M1998" s="271"/>
    </row>
    <row r="1999" spans="1:13" ht="13.8" x14ac:dyDescent="0.25">
      <c r="A1999" s="248" t="s">
        <v>5943</v>
      </c>
      <c r="B1999" s="247"/>
      <c r="C1999" s="247"/>
      <c r="D1999" s="247"/>
      <c r="E1999" s="247"/>
      <c r="F1999" s="247"/>
      <c r="G1999" s="247"/>
      <c r="H1999" s="247"/>
      <c r="I1999" s="247"/>
      <c r="J1999" s="246"/>
      <c r="K1999" s="246"/>
    </row>
    <row r="2000" spans="1:13" ht="13.8" x14ac:dyDescent="0.25">
      <c r="A2000" s="248" t="s">
        <v>5944</v>
      </c>
      <c r="B2000" s="264" t="s">
        <v>10921</v>
      </c>
      <c r="C2000" s="262" t="s">
        <v>6730</v>
      </c>
      <c r="D2000" s="264" t="s">
        <v>6729</v>
      </c>
      <c r="E2000" s="264" t="s">
        <v>6728</v>
      </c>
      <c r="F2000" s="264" t="s">
        <v>6727</v>
      </c>
      <c r="G2000" s="264"/>
      <c r="H2000" s="263" t="s">
        <v>6726</v>
      </c>
      <c r="I2000" s="262" t="s">
        <v>6725</v>
      </c>
      <c r="J2000" s="261" t="s">
        <v>6724</v>
      </c>
      <c r="K2000" s="261" t="s">
        <v>6723</v>
      </c>
    </row>
    <row r="2001" spans="1:11" ht="26.4" x14ac:dyDescent="0.25">
      <c r="A2001" s="248" t="s">
        <v>5945</v>
      </c>
      <c r="B2001" s="247" t="s">
        <v>6721</v>
      </c>
      <c r="C2001" s="260" t="s">
        <v>10920</v>
      </c>
      <c r="D2001" s="247" t="s">
        <v>6711</v>
      </c>
      <c r="E2001" s="247" t="s">
        <v>1018</v>
      </c>
      <c r="F2001" s="247">
        <v>8</v>
      </c>
      <c r="G2001" s="247"/>
      <c r="H2001" s="259" t="s">
        <v>6517</v>
      </c>
      <c r="I2001" s="258">
        <v>1</v>
      </c>
      <c r="J2001" s="257"/>
      <c r="K2001" s="257"/>
    </row>
    <row r="2002" spans="1:11" ht="26.4" x14ac:dyDescent="0.25">
      <c r="A2002" s="248" t="s">
        <v>5946</v>
      </c>
      <c r="B2002" s="255" t="s">
        <v>6713</v>
      </c>
      <c r="C2002" s="256" t="s">
        <v>6718</v>
      </c>
      <c r="D2002" s="255" t="s">
        <v>6711</v>
      </c>
      <c r="E2002" s="255" t="s">
        <v>6392</v>
      </c>
      <c r="F2002" s="255" t="s">
        <v>6715</v>
      </c>
      <c r="G2002" s="255"/>
      <c r="H2002" s="254" t="s">
        <v>58</v>
      </c>
      <c r="I2002" s="253">
        <v>0.14000000000000001</v>
      </c>
      <c r="J2002" s="252">
        <v>13.47</v>
      </c>
      <c r="K2002" s="252">
        <f>TRUNC(J2002*I2002,2)</f>
        <v>1.88</v>
      </c>
    </row>
    <row r="2003" spans="1:11" ht="26.4" x14ac:dyDescent="0.25">
      <c r="A2003" s="248" t="s">
        <v>5947</v>
      </c>
      <c r="B2003" s="255" t="s">
        <v>6713</v>
      </c>
      <c r="C2003" s="256" t="s">
        <v>6716</v>
      </c>
      <c r="D2003" s="255" t="s">
        <v>6711</v>
      </c>
      <c r="E2003" s="255" t="s">
        <v>6389</v>
      </c>
      <c r="F2003" s="255" t="s">
        <v>6715</v>
      </c>
      <c r="G2003" s="255"/>
      <c r="H2003" s="254" t="s">
        <v>58</v>
      </c>
      <c r="I2003" s="253">
        <v>0.14046666666666674</v>
      </c>
      <c r="J2003" s="252">
        <v>19.95</v>
      </c>
      <c r="K2003" s="252">
        <f>TRUNC(J2003*I2003,2)</f>
        <v>2.8</v>
      </c>
    </row>
    <row r="2004" spans="1:11" ht="26.4" x14ac:dyDescent="0.25">
      <c r="A2004" s="248" t="s">
        <v>5948</v>
      </c>
      <c r="B2004" s="255" t="s">
        <v>6713</v>
      </c>
      <c r="C2004" s="256" t="s">
        <v>10919</v>
      </c>
      <c r="D2004" s="255" t="s">
        <v>6711</v>
      </c>
      <c r="E2004" s="255" t="s">
        <v>10918</v>
      </c>
      <c r="F2004" s="255" t="s">
        <v>6710</v>
      </c>
      <c r="G2004" s="255"/>
      <c r="H2004" s="254" t="s">
        <v>6423</v>
      </c>
      <c r="I2004" s="253">
        <v>1</v>
      </c>
      <c r="J2004" s="252">
        <v>12.55</v>
      </c>
      <c r="K2004" s="252">
        <f>TRUNC(J2004*I2004,2)</f>
        <v>12.55</v>
      </c>
    </row>
    <row r="2005" spans="1:11" ht="13.8" x14ac:dyDescent="0.25">
      <c r="A2005" s="248" t="s">
        <v>5950</v>
      </c>
      <c r="B2005" s="250"/>
      <c r="C2005" s="250"/>
      <c r="D2005" s="250"/>
      <c r="E2005" s="250"/>
      <c r="F2005" s="250"/>
      <c r="G2005" s="251"/>
      <c r="H2005" s="250"/>
      <c r="I2005" s="250" t="s">
        <v>6708</v>
      </c>
      <c r="J2005" s="249"/>
      <c r="K2005" s="249">
        <f>SUM(K2002:K2004)</f>
        <v>17.23</v>
      </c>
    </row>
    <row r="2006" spans="1:11" ht="13.8" x14ac:dyDescent="0.25">
      <c r="A2006" s="248" t="s">
        <v>5951</v>
      </c>
      <c r="B2006" s="247"/>
      <c r="C2006" s="247"/>
      <c r="D2006" s="247"/>
      <c r="E2006" s="247"/>
      <c r="F2006" s="247"/>
      <c r="G2006" s="247"/>
      <c r="H2006" s="247"/>
      <c r="I2006" s="247"/>
      <c r="J2006" s="246"/>
      <c r="K2006" s="246"/>
    </row>
    <row r="2007" spans="1:11" ht="13.8" x14ac:dyDescent="0.25">
      <c r="A2007" s="248" t="s">
        <v>5952</v>
      </c>
      <c r="B2007" s="264" t="s">
        <v>10917</v>
      </c>
      <c r="C2007" s="262" t="s">
        <v>6730</v>
      </c>
      <c r="D2007" s="264" t="s">
        <v>6729</v>
      </c>
      <c r="E2007" s="264" t="s">
        <v>6728</v>
      </c>
      <c r="F2007" s="264" t="s">
        <v>6727</v>
      </c>
      <c r="G2007" s="264"/>
      <c r="H2007" s="263" t="s">
        <v>6726</v>
      </c>
      <c r="I2007" s="262" t="s">
        <v>6725</v>
      </c>
      <c r="J2007" s="261" t="s">
        <v>6724</v>
      </c>
      <c r="K2007" s="261" t="s">
        <v>6723</v>
      </c>
    </row>
    <row r="2008" spans="1:11" ht="26.4" x14ac:dyDescent="0.25">
      <c r="A2008" s="248" t="s">
        <v>5953</v>
      </c>
      <c r="B2008" s="247" t="s">
        <v>6721</v>
      </c>
      <c r="C2008" s="260" t="s">
        <v>10916</v>
      </c>
      <c r="D2008" s="247" t="s">
        <v>6711</v>
      </c>
      <c r="E2008" s="247" t="s">
        <v>1020</v>
      </c>
      <c r="F2008" s="247">
        <v>8</v>
      </c>
      <c r="G2008" s="247"/>
      <c r="H2008" s="259" t="s">
        <v>6517</v>
      </c>
      <c r="I2008" s="258">
        <v>1</v>
      </c>
      <c r="J2008" s="257"/>
      <c r="K2008" s="257"/>
    </row>
    <row r="2009" spans="1:11" ht="26.4" x14ac:dyDescent="0.25">
      <c r="A2009" s="248" t="s">
        <v>5954</v>
      </c>
      <c r="B2009" s="255" t="s">
        <v>6713</v>
      </c>
      <c r="C2009" s="256" t="s">
        <v>6718</v>
      </c>
      <c r="D2009" s="255" t="s">
        <v>6711</v>
      </c>
      <c r="E2009" s="255" t="s">
        <v>6392</v>
      </c>
      <c r="F2009" s="255" t="s">
        <v>6715</v>
      </c>
      <c r="G2009" s="255"/>
      <c r="H2009" s="254" t="s">
        <v>58</v>
      </c>
      <c r="I2009" s="253">
        <v>0.185</v>
      </c>
      <c r="J2009" s="252">
        <v>13.47</v>
      </c>
      <c r="K2009" s="252">
        <f>TRUNC(J2009*I2009,2)</f>
        <v>2.4900000000000002</v>
      </c>
    </row>
    <row r="2010" spans="1:11" ht="26.4" x14ac:dyDescent="0.25">
      <c r="A2010" s="248" t="s">
        <v>5955</v>
      </c>
      <c r="B2010" s="255" t="s">
        <v>6713</v>
      </c>
      <c r="C2010" s="256" t="s">
        <v>6716</v>
      </c>
      <c r="D2010" s="255" t="s">
        <v>6711</v>
      </c>
      <c r="E2010" s="255" t="s">
        <v>6389</v>
      </c>
      <c r="F2010" s="255" t="s">
        <v>6715</v>
      </c>
      <c r="G2010" s="255"/>
      <c r="H2010" s="254" t="s">
        <v>58</v>
      </c>
      <c r="I2010" s="253">
        <v>0.18561666666666651</v>
      </c>
      <c r="J2010" s="252">
        <v>19.95</v>
      </c>
      <c r="K2010" s="252">
        <f>TRUNC(J2010*I2010,2)</f>
        <v>3.7</v>
      </c>
    </row>
    <row r="2011" spans="1:11" ht="26.4" x14ac:dyDescent="0.25">
      <c r="A2011" s="248" t="s">
        <v>5956</v>
      </c>
      <c r="B2011" s="255" t="s">
        <v>6713</v>
      </c>
      <c r="C2011" s="256" t="s">
        <v>10915</v>
      </c>
      <c r="D2011" s="255" t="s">
        <v>6711</v>
      </c>
      <c r="E2011" s="255" t="s">
        <v>10914</v>
      </c>
      <c r="F2011" s="255" t="s">
        <v>6710</v>
      </c>
      <c r="G2011" s="255"/>
      <c r="H2011" s="254" t="s">
        <v>6423</v>
      </c>
      <c r="I2011" s="253">
        <v>1</v>
      </c>
      <c r="J2011" s="252">
        <v>34.92</v>
      </c>
      <c r="K2011" s="252">
        <f>TRUNC(J2011*I2011,2)</f>
        <v>34.92</v>
      </c>
    </row>
    <row r="2012" spans="1:11" ht="13.8" x14ac:dyDescent="0.25">
      <c r="A2012" s="248" t="s">
        <v>5958</v>
      </c>
      <c r="B2012" s="250"/>
      <c r="C2012" s="250"/>
      <c r="D2012" s="250"/>
      <c r="E2012" s="250"/>
      <c r="F2012" s="250"/>
      <c r="G2012" s="251"/>
      <c r="H2012" s="250"/>
      <c r="I2012" s="250" t="s">
        <v>6708</v>
      </c>
      <c r="J2012" s="249"/>
      <c r="K2012" s="249">
        <f>SUM(K2009:K2011)</f>
        <v>41.11</v>
      </c>
    </row>
    <row r="2013" spans="1:11" ht="13.8" x14ac:dyDescent="0.25">
      <c r="A2013" s="248" t="s">
        <v>5959</v>
      </c>
      <c r="B2013" s="247"/>
      <c r="C2013" s="247"/>
      <c r="D2013" s="247"/>
      <c r="E2013" s="247"/>
      <c r="F2013" s="247"/>
      <c r="G2013" s="247"/>
      <c r="H2013" s="247"/>
      <c r="I2013" s="247"/>
      <c r="J2013" s="246"/>
      <c r="K2013" s="246"/>
    </row>
    <row r="2014" spans="1:11" ht="13.8" x14ac:dyDescent="0.25">
      <c r="A2014" s="248" t="s">
        <v>5960</v>
      </c>
      <c r="B2014" s="264" t="s">
        <v>10913</v>
      </c>
      <c r="C2014" s="262" t="s">
        <v>6730</v>
      </c>
      <c r="D2014" s="264" t="s">
        <v>6729</v>
      </c>
      <c r="E2014" s="264" t="s">
        <v>6728</v>
      </c>
      <c r="F2014" s="264" t="s">
        <v>6727</v>
      </c>
      <c r="G2014" s="264"/>
      <c r="H2014" s="263" t="s">
        <v>6726</v>
      </c>
      <c r="I2014" s="262" t="s">
        <v>6725</v>
      </c>
      <c r="J2014" s="261" t="s">
        <v>6724</v>
      </c>
      <c r="K2014" s="261" t="s">
        <v>6723</v>
      </c>
    </row>
    <row r="2015" spans="1:11" ht="52.8" x14ac:dyDescent="0.25">
      <c r="A2015" s="248" t="s">
        <v>5961</v>
      </c>
      <c r="B2015" s="247" t="s">
        <v>6721</v>
      </c>
      <c r="C2015" s="260" t="s">
        <v>10912</v>
      </c>
      <c r="D2015" s="247" t="s">
        <v>187</v>
      </c>
      <c r="E2015" s="247" t="s">
        <v>1025</v>
      </c>
      <c r="F2015" s="247" t="s">
        <v>6900</v>
      </c>
      <c r="G2015" s="247"/>
      <c r="H2015" s="259" t="s">
        <v>135</v>
      </c>
      <c r="I2015" s="258">
        <v>1</v>
      </c>
      <c r="J2015" s="257">
        <v>0</v>
      </c>
      <c r="K2015" s="257">
        <f t="shared" ref="K2015:K2021" si="43">TRUNC(J2015*I2015,2)</f>
        <v>0</v>
      </c>
    </row>
    <row r="2016" spans="1:11" ht="26.4" x14ac:dyDescent="0.25">
      <c r="A2016" s="248" t="s">
        <v>5962</v>
      </c>
      <c r="B2016" s="268" t="s">
        <v>6797</v>
      </c>
      <c r="C2016" s="269" t="s">
        <v>6898</v>
      </c>
      <c r="D2016" s="268" t="s">
        <v>187</v>
      </c>
      <c r="E2016" s="268" t="s">
        <v>6897</v>
      </c>
      <c r="F2016" s="268" t="s">
        <v>6794</v>
      </c>
      <c r="G2016" s="268"/>
      <c r="H2016" s="267" t="s">
        <v>147</v>
      </c>
      <c r="I2016" s="266">
        <v>0.127</v>
      </c>
      <c r="J2016" s="265">
        <v>17.93</v>
      </c>
      <c r="K2016" s="265">
        <f t="shared" si="43"/>
        <v>2.27</v>
      </c>
    </row>
    <row r="2017" spans="1:11" ht="26.4" x14ac:dyDescent="0.25">
      <c r="A2017" s="248" t="s">
        <v>5963</v>
      </c>
      <c r="B2017" s="268" t="s">
        <v>6797</v>
      </c>
      <c r="C2017" s="269" t="s">
        <v>6895</v>
      </c>
      <c r="D2017" s="268" t="s">
        <v>187</v>
      </c>
      <c r="E2017" s="268" t="s">
        <v>672</v>
      </c>
      <c r="F2017" s="268" t="s">
        <v>6794</v>
      </c>
      <c r="G2017" s="268"/>
      <c r="H2017" s="267" t="s">
        <v>147</v>
      </c>
      <c r="I2017" s="266">
        <v>0.127</v>
      </c>
      <c r="J2017" s="265">
        <v>25</v>
      </c>
      <c r="K2017" s="265">
        <f t="shared" si="43"/>
        <v>3.17</v>
      </c>
    </row>
    <row r="2018" spans="1:11" ht="13.8" x14ac:dyDescent="0.25">
      <c r="A2018" s="248" t="s">
        <v>5964</v>
      </c>
      <c r="B2018" s="255" t="s">
        <v>6713</v>
      </c>
      <c r="C2018" s="256" t="s">
        <v>7371</v>
      </c>
      <c r="D2018" s="255" t="s">
        <v>187</v>
      </c>
      <c r="E2018" s="255" t="s">
        <v>7370</v>
      </c>
      <c r="F2018" s="255" t="s">
        <v>6710</v>
      </c>
      <c r="G2018" s="255"/>
      <c r="H2018" s="254" t="s">
        <v>135</v>
      </c>
      <c r="I2018" s="253">
        <v>9.9000000000000008E-3</v>
      </c>
      <c r="J2018" s="252">
        <v>60.6</v>
      </c>
      <c r="K2018" s="252">
        <f t="shared" si="43"/>
        <v>0.59</v>
      </c>
    </row>
    <row r="2019" spans="1:11" ht="26.4" x14ac:dyDescent="0.25">
      <c r="A2019" s="248" t="s">
        <v>5965</v>
      </c>
      <c r="B2019" s="255" t="s">
        <v>6713</v>
      </c>
      <c r="C2019" s="256" t="s">
        <v>10911</v>
      </c>
      <c r="D2019" s="255" t="s">
        <v>187</v>
      </c>
      <c r="E2019" s="255" t="s">
        <v>10910</v>
      </c>
      <c r="F2019" s="255" t="s">
        <v>6710</v>
      </c>
      <c r="G2019" s="255"/>
      <c r="H2019" s="254" t="s">
        <v>135</v>
      </c>
      <c r="I2019" s="253">
        <v>1</v>
      </c>
      <c r="J2019" s="252">
        <v>1.88</v>
      </c>
      <c r="K2019" s="252">
        <f t="shared" si="43"/>
        <v>1.88</v>
      </c>
    </row>
    <row r="2020" spans="1:11" ht="26.4" x14ac:dyDescent="0.25">
      <c r="A2020" s="248" t="s">
        <v>5966</v>
      </c>
      <c r="B2020" s="255" t="s">
        <v>6713</v>
      </c>
      <c r="C2020" s="256" t="s">
        <v>7308</v>
      </c>
      <c r="D2020" s="255" t="s">
        <v>187</v>
      </c>
      <c r="E2020" s="255" t="s">
        <v>7307</v>
      </c>
      <c r="F2020" s="255" t="s">
        <v>6710</v>
      </c>
      <c r="G2020" s="255"/>
      <c r="H2020" s="254" t="s">
        <v>135</v>
      </c>
      <c r="I2020" s="253">
        <v>1.4999999999999999E-2</v>
      </c>
      <c r="J2020" s="252">
        <v>68.650000000000006</v>
      </c>
      <c r="K2020" s="252">
        <f t="shared" si="43"/>
        <v>1.02</v>
      </c>
    </row>
    <row r="2021" spans="1:11" ht="13.8" x14ac:dyDescent="0.25">
      <c r="A2021" s="248" t="s">
        <v>5967</v>
      </c>
      <c r="B2021" s="255" t="s">
        <v>6713</v>
      </c>
      <c r="C2021" s="256" t="s">
        <v>7305</v>
      </c>
      <c r="D2021" s="255" t="s">
        <v>187</v>
      </c>
      <c r="E2021" s="255" t="s">
        <v>7304</v>
      </c>
      <c r="F2021" s="255" t="s">
        <v>6710</v>
      </c>
      <c r="G2021" s="255"/>
      <c r="H2021" s="254" t="s">
        <v>135</v>
      </c>
      <c r="I2021" s="253">
        <v>7.1000000000000004E-3</v>
      </c>
      <c r="J2021" s="252">
        <v>1.84</v>
      </c>
      <c r="K2021" s="252">
        <f t="shared" si="43"/>
        <v>0.01</v>
      </c>
    </row>
    <row r="2022" spans="1:11" ht="13.8" x14ac:dyDescent="0.25">
      <c r="A2022" s="248" t="s">
        <v>5969</v>
      </c>
      <c r="B2022" s="250"/>
      <c r="C2022" s="250"/>
      <c r="D2022" s="250"/>
      <c r="E2022" s="250"/>
      <c r="F2022" s="250"/>
      <c r="G2022" s="251"/>
      <c r="H2022" s="250"/>
      <c r="I2022" s="250" t="s">
        <v>6708</v>
      </c>
      <c r="J2022" s="249"/>
      <c r="K2022" s="249">
        <f>SUM(K2016:K2021)</f>
        <v>8.94</v>
      </c>
    </row>
    <row r="2023" spans="1:11" ht="13.8" x14ac:dyDescent="0.25">
      <c r="A2023" s="248" t="s">
        <v>5970</v>
      </c>
      <c r="B2023" s="247"/>
      <c r="C2023" s="247"/>
      <c r="D2023" s="247"/>
      <c r="E2023" s="247"/>
      <c r="F2023" s="247"/>
      <c r="G2023" s="247"/>
      <c r="H2023" s="247"/>
      <c r="I2023" s="247"/>
      <c r="J2023" s="246"/>
      <c r="K2023" s="246"/>
    </row>
    <row r="2024" spans="1:11" ht="13.8" x14ac:dyDescent="0.25">
      <c r="A2024" s="248" t="s">
        <v>5971</v>
      </c>
      <c r="B2024" s="264" t="s">
        <v>10909</v>
      </c>
      <c r="C2024" s="262" t="s">
        <v>6730</v>
      </c>
      <c r="D2024" s="264" t="s">
        <v>6729</v>
      </c>
      <c r="E2024" s="264" t="s">
        <v>6728</v>
      </c>
      <c r="F2024" s="264" t="s">
        <v>6727</v>
      </c>
      <c r="G2024" s="264"/>
      <c r="H2024" s="263" t="s">
        <v>6726</v>
      </c>
      <c r="I2024" s="262" t="s">
        <v>6725</v>
      </c>
      <c r="J2024" s="261" t="s">
        <v>6724</v>
      </c>
      <c r="K2024" s="261" t="s">
        <v>6723</v>
      </c>
    </row>
    <row r="2025" spans="1:11" ht="52.8" x14ac:dyDescent="0.25">
      <c r="A2025" s="248" t="s">
        <v>5972</v>
      </c>
      <c r="B2025" s="247" t="s">
        <v>6721</v>
      </c>
      <c r="C2025" s="260" t="s">
        <v>10908</v>
      </c>
      <c r="D2025" s="247" t="s">
        <v>187</v>
      </c>
      <c r="E2025" s="247" t="s">
        <v>1027</v>
      </c>
      <c r="F2025" s="247" t="s">
        <v>6900</v>
      </c>
      <c r="G2025" s="247"/>
      <c r="H2025" s="259" t="s">
        <v>135</v>
      </c>
      <c r="I2025" s="258">
        <v>1</v>
      </c>
      <c r="J2025" s="257">
        <v>0</v>
      </c>
      <c r="K2025" s="257">
        <f t="shared" ref="K2025:K2030" si="44">TRUNC(J2025*I2025,2)</f>
        <v>0</v>
      </c>
    </row>
    <row r="2026" spans="1:11" ht="26.4" x14ac:dyDescent="0.25">
      <c r="A2026" s="248" t="s">
        <v>5973</v>
      </c>
      <c r="B2026" s="268" t="s">
        <v>6797</v>
      </c>
      <c r="C2026" s="269" t="s">
        <v>6898</v>
      </c>
      <c r="D2026" s="268" t="s">
        <v>187</v>
      </c>
      <c r="E2026" s="268" t="s">
        <v>6897</v>
      </c>
      <c r="F2026" s="268" t="s">
        <v>6794</v>
      </c>
      <c r="G2026" s="268"/>
      <c r="H2026" s="267" t="s">
        <v>147</v>
      </c>
      <c r="I2026" s="266">
        <v>3.4299999999999997E-2</v>
      </c>
      <c r="J2026" s="265">
        <v>17.93</v>
      </c>
      <c r="K2026" s="265">
        <f t="shared" si="44"/>
        <v>0.61</v>
      </c>
    </row>
    <row r="2027" spans="1:11" ht="26.4" x14ac:dyDescent="0.25">
      <c r="A2027" s="248" t="s">
        <v>5974</v>
      </c>
      <c r="B2027" s="268" t="s">
        <v>6797</v>
      </c>
      <c r="C2027" s="269" t="s">
        <v>6895</v>
      </c>
      <c r="D2027" s="268" t="s">
        <v>187</v>
      </c>
      <c r="E2027" s="268" t="s">
        <v>672</v>
      </c>
      <c r="F2027" s="268" t="s">
        <v>6794</v>
      </c>
      <c r="G2027" s="268"/>
      <c r="H2027" s="267" t="s">
        <v>147</v>
      </c>
      <c r="I2027" s="266">
        <v>3.4299999999999997E-2</v>
      </c>
      <c r="J2027" s="265">
        <v>25</v>
      </c>
      <c r="K2027" s="265">
        <f t="shared" si="44"/>
        <v>0.85</v>
      </c>
    </row>
    <row r="2028" spans="1:11" ht="13.8" x14ac:dyDescent="0.25">
      <c r="A2028" s="248" t="s">
        <v>5975</v>
      </c>
      <c r="B2028" s="255" t="s">
        <v>6713</v>
      </c>
      <c r="C2028" s="256" t="s">
        <v>9814</v>
      </c>
      <c r="D2028" s="255" t="s">
        <v>187</v>
      </c>
      <c r="E2028" s="255" t="s">
        <v>9813</v>
      </c>
      <c r="F2028" s="255" t="s">
        <v>6710</v>
      </c>
      <c r="G2028" s="255"/>
      <c r="H2028" s="254" t="s">
        <v>135</v>
      </c>
      <c r="I2028" s="253">
        <v>2</v>
      </c>
      <c r="J2028" s="252">
        <v>1.71</v>
      </c>
      <c r="K2028" s="252">
        <f t="shared" si="44"/>
        <v>3.42</v>
      </c>
    </row>
    <row r="2029" spans="1:11" ht="26.4" x14ac:dyDescent="0.25">
      <c r="A2029" s="248" t="s">
        <v>5976</v>
      </c>
      <c r="B2029" s="255" t="s">
        <v>6713</v>
      </c>
      <c r="C2029" s="256" t="s">
        <v>10907</v>
      </c>
      <c r="D2029" s="255" t="s">
        <v>187</v>
      </c>
      <c r="E2029" s="255" t="s">
        <v>10906</v>
      </c>
      <c r="F2029" s="255" t="s">
        <v>6710</v>
      </c>
      <c r="G2029" s="255"/>
      <c r="H2029" s="254" t="s">
        <v>135</v>
      </c>
      <c r="I2029" s="253">
        <v>1</v>
      </c>
      <c r="J2029" s="252">
        <v>3.03</v>
      </c>
      <c r="K2029" s="252">
        <f t="shared" si="44"/>
        <v>3.03</v>
      </c>
    </row>
    <row r="2030" spans="1:11" ht="39.6" x14ac:dyDescent="0.25">
      <c r="A2030" s="248" t="s">
        <v>5977</v>
      </c>
      <c r="B2030" s="255" t="s">
        <v>6713</v>
      </c>
      <c r="C2030" s="256" t="s">
        <v>9808</v>
      </c>
      <c r="D2030" s="255" t="s">
        <v>187</v>
      </c>
      <c r="E2030" s="255" t="s">
        <v>9807</v>
      </c>
      <c r="F2030" s="255" t="s">
        <v>6710</v>
      </c>
      <c r="G2030" s="255"/>
      <c r="H2030" s="254" t="s">
        <v>135</v>
      </c>
      <c r="I2030" s="253">
        <v>0.05</v>
      </c>
      <c r="J2030" s="252">
        <v>25</v>
      </c>
      <c r="K2030" s="252">
        <f t="shared" si="44"/>
        <v>1.25</v>
      </c>
    </row>
    <row r="2031" spans="1:11" ht="13.8" x14ac:dyDescent="0.25">
      <c r="A2031" s="248" t="s">
        <v>5979</v>
      </c>
      <c r="B2031" s="250"/>
      <c r="C2031" s="250"/>
      <c r="D2031" s="250"/>
      <c r="E2031" s="250"/>
      <c r="F2031" s="250"/>
      <c r="G2031" s="251"/>
      <c r="H2031" s="250"/>
      <c r="I2031" s="250" t="s">
        <v>6708</v>
      </c>
      <c r="J2031" s="249"/>
      <c r="K2031" s="249">
        <f>SUM(K2026:K2030)</f>
        <v>9.16</v>
      </c>
    </row>
    <row r="2032" spans="1:11" ht="13.8" x14ac:dyDescent="0.25">
      <c r="A2032" s="248" t="s">
        <v>5980</v>
      </c>
      <c r="B2032" s="247"/>
      <c r="C2032" s="247"/>
      <c r="D2032" s="247"/>
      <c r="E2032" s="247"/>
      <c r="F2032" s="247"/>
      <c r="G2032" s="247"/>
      <c r="H2032" s="247"/>
      <c r="I2032" s="247"/>
      <c r="J2032" s="246"/>
      <c r="K2032" s="246"/>
    </row>
    <row r="2033" spans="1:11" ht="13.8" x14ac:dyDescent="0.25">
      <c r="A2033" s="248" t="s">
        <v>5981</v>
      </c>
      <c r="B2033" s="264" t="s">
        <v>10905</v>
      </c>
      <c r="C2033" s="262" t="s">
        <v>6730</v>
      </c>
      <c r="D2033" s="264" t="s">
        <v>6729</v>
      </c>
      <c r="E2033" s="264" t="s">
        <v>6728</v>
      </c>
      <c r="F2033" s="264" t="s">
        <v>6727</v>
      </c>
      <c r="G2033" s="264"/>
      <c r="H2033" s="263" t="s">
        <v>6726</v>
      </c>
      <c r="I2033" s="262" t="s">
        <v>6725</v>
      </c>
      <c r="J2033" s="261" t="s">
        <v>6724</v>
      </c>
      <c r="K2033" s="261" t="s">
        <v>6723</v>
      </c>
    </row>
    <row r="2034" spans="1:11" ht="52.8" x14ac:dyDescent="0.25">
      <c r="A2034" s="248" t="s">
        <v>5982</v>
      </c>
      <c r="B2034" s="247" t="s">
        <v>6721</v>
      </c>
      <c r="C2034" s="260" t="s">
        <v>10904</v>
      </c>
      <c r="D2034" s="247" t="s">
        <v>187</v>
      </c>
      <c r="E2034" s="247" t="s">
        <v>1029</v>
      </c>
      <c r="F2034" s="247" t="s">
        <v>6900</v>
      </c>
      <c r="G2034" s="247"/>
      <c r="H2034" s="259" t="s">
        <v>135</v>
      </c>
      <c r="I2034" s="258">
        <v>1</v>
      </c>
      <c r="J2034" s="257">
        <v>0</v>
      </c>
      <c r="K2034" s="257">
        <f t="shared" ref="K2034:K2039" si="45">TRUNC(J2034*I2034,2)</f>
        <v>0</v>
      </c>
    </row>
    <row r="2035" spans="1:11" ht="26.4" x14ac:dyDescent="0.25">
      <c r="A2035" s="248" t="s">
        <v>5983</v>
      </c>
      <c r="B2035" s="268" t="s">
        <v>6797</v>
      </c>
      <c r="C2035" s="269" t="s">
        <v>6898</v>
      </c>
      <c r="D2035" s="268" t="s">
        <v>187</v>
      </c>
      <c r="E2035" s="268" t="s">
        <v>6897</v>
      </c>
      <c r="F2035" s="268" t="s">
        <v>6794</v>
      </c>
      <c r="G2035" s="268"/>
      <c r="H2035" s="267" t="s">
        <v>147</v>
      </c>
      <c r="I2035" s="266">
        <v>0.12570000000000001</v>
      </c>
      <c r="J2035" s="265">
        <v>17.93</v>
      </c>
      <c r="K2035" s="265">
        <f t="shared" si="45"/>
        <v>2.25</v>
      </c>
    </row>
    <row r="2036" spans="1:11" ht="26.4" x14ac:dyDescent="0.25">
      <c r="A2036" s="248" t="s">
        <v>5984</v>
      </c>
      <c r="B2036" s="268" t="s">
        <v>6797</v>
      </c>
      <c r="C2036" s="269" t="s">
        <v>6895</v>
      </c>
      <c r="D2036" s="268" t="s">
        <v>187</v>
      </c>
      <c r="E2036" s="268" t="s">
        <v>672</v>
      </c>
      <c r="F2036" s="268" t="s">
        <v>6794</v>
      </c>
      <c r="G2036" s="268"/>
      <c r="H2036" s="267" t="s">
        <v>147</v>
      </c>
      <c r="I2036" s="266">
        <v>0.12570000000000001</v>
      </c>
      <c r="J2036" s="265">
        <v>25</v>
      </c>
      <c r="K2036" s="265">
        <f t="shared" si="45"/>
        <v>3.14</v>
      </c>
    </row>
    <row r="2037" spans="1:11" ht="13.8" x14ac:dyDescent="0.25">
      <c r="A2037" s="248" t="s">
        <v>5985</v>
      </c>
      <c r="B2037" s="255" t="s">
        <v>6713</v>
      </c>
      <c r="C2037" s="256" t="s">
        <v>10903</v>
      </c>
      <c r="D2037" s="255" t="s">
        <v>187</v>
      </c>
      <c r="E2037" s="255" t="s">
        <v>10902</v>
      </c>
      <c r="F2037" s="255" t="s">
        <v>6710</v>
      </c>
      <c r="G2037" s="255"/>
      <c r="H2037" s="254" t="s">
        <v>135</v>
      </c>
      <c r="I2037" s="253">
        <v>2</v>
      </c>
      <c r="J2037" s="252">
        <v>2.5299999999999998</v>
      </c>
      <c r="K2037" s="252">
        <f t="shared" si="45"/>
        <v>5.0599999999999996</v>
      </c>
    </row>
    <row r="2038" spans="1:11" ht="26.4" x14ac:dyDescent="0.25">
      <c r="A2038" s="248" t="s">
        <v>5986</v>
      </c>
      <c r="B2038" s="255" t="s">
        <v>6713</v>
      </c>
      <c r="C2038" s="256" t="s">
        <v>10901</v>
      </c>
      <c r="D2038" s="255" t="s">
        <v>187</v>
      </c>
      <c r="E2038" s="255" t="s">
        <v>10900</v>
      </c>
      <c r="F2038" s="255" t="s">
        <v>6710</v>
      </c>
      <c r="G2038" s="255"/>
      <c r="H2038" s="254" t="s">
        <v>135</v>
      </c>
      <c r="I2038" s="253">
        <v>1</v>
      </c>
      <c r="J2038" s="252">
        <v>6.35</v>
      </c>
      <c r="K2038" s="252">
        <f t="shared" si="45"/>
        <v>6.35</v>
      </c>
    </row>
    <row r="2039" spans="1:11" ht="39.6" x14ac:dyDescent="0.25">
      <c r="A2039" s="248" t="s">
        <v>5987</v>
      </c>
      <c r="B2039" s="255" t="s">
        <v>6713</v>
      </c>
      <c r="C2039" s="256" t="s">
        <v>9808</v>
      </c>
      <c r="D2039" s="255" t="s">
        <v>187</v>
      </c>
      <c r="E2039" s="255" t="s">
        <v>9807</v>
      </c>
      <c r="F2039" s="255" t="s">
        <v>6710</v>
      </c>
      <c r="G2039" s="255"/>
      <c r="H2039" s="254" t="s">
        <v>135</v>
      </c>
      <c r="I2039" s="253">
        <v>7.4999999999999997E-2</v>
      </c>
      <c r="J2039" s="252">
        <v>25</v>
      </c>
      <c r="K2039" s="252">
        <f t="shared" si="45"/>
        <v>1.87</v>
      </c>
    </row>
    <row r="2040" spans="1:11" ht="13.8" x14ac:dyDescent="0.25">
      <c r="A2040" s="248" t="s">
        <v>5989</v>
      </c>
      <c r="B2040" s="250"/>
      <c r="C2040" s="250"/>
      <c r="D2040" s="250"/>
      <c r="E2040" s="250"/>
      <c r="F2040" s="250"/>
      <c r="G2040" s="251"/>
      <c r="H2040" s="250"/>
      <c r="I2040" s="250" t="s">
        <v>6708</v>
      </c>
      <c r="J2040" s="249"/>
      <c r="K2040" s="249">
        <f>SUM(K2035:K2039)</f>
        <v>18.669999999999998</v>
      </c>
    </row>
    <row r="2041" spans="1:11" ht="13.8" x14ac:dyDescent="0.25">
      <c r="A2041" s="248" t="s">
        <v>5990</v>
      </c>
      <c r="B2041" s="247"/>
      <c r="C2041" s="247"/>
      <c r="D2041" s="247"/>
      <c r="E2041" s="247"/>
      <c r="F2041" s="247"/>
      <c r="G2041" s="247"/>
      <c r="H2041" s="247"/>
      <c r="I2041" s="247"/>
      <c r="J2041" s="246"/>
      <c r="K2041" s="246"/>
    </row>
    <row r="2042" spans="1:11" ht="13.8" x14ac:dyDescent="0.25">
      <c r="A2042" s="248" t="s">
        <v>5991</v>
      </c>
      <c r="B2042" s="264" t="s">
        <v>10899</v>
      </c>
      <c r="C2042" s="262" t="s">
        <v>6730</v>
      </c>
      <c r="D2042" s="264" t="s">
        <v>6729</v>
      </c>
      <c r="E2042" s="264" t="s">
        <v>6728</v>
      </c>
      <c r="F2042" s="264" t="s">
        <v>6727</v>
      </c>
      <c r="G2042" s="264"/>
      <c r="H2042" s="263" t="s">
        <v>6726</v>
      </c>
      <c r="I2042" s="262" t="s">
        <v>6725</v>
      </c>
      <c r="J2042" s="261" t="s">
        <v>6724</v>
      </c>
      <c r="K2042" s="261" t="s">
        <v>6723</v>
      </c>
    </row>
    <row r="2043" spans="1:11" ht="26.4" x14ac:dyDescent="0.25">
      <c r="A2043" s="248" t="s">
        <v>5992</v>
      </c>
      <c r="B2043" s="247" t="s">
        <v>6721</v>
      </c>
      <c r="C2043" s="260" t="s">
        <v>10898</v>
      </c>
      <c r="D2043" s="247" t="s">
        <v>6711</v>
      </c>
      <c r="E2043" s="247" t="s">
        <v>1031</v>
      </c>
      <c r="F2043" s="247">
        <v>8</v>
      </c>
      <c r="G2043" s="247"/>
      <c r="H2043" s="259" t="s">
        <v>6517</v>
      </c>
      <c r="I2043" s="258">
        <v>1</v>
      </c>
      <c r="J2043" s="257"/>
      <c r="K2043" s="257"/>
    </row>
    <row r="2044" spans="1:11" ht="26.4" x14ac:dyDescent="0.25">
      <c r="A2044" s="248" t="s">
        <v>5993</v>
      </c>
      <c r="B2044" s="255" t="s">
        <v>6713</v>
      </c>
      <c r="C2044" s="256" t="s">
        <v>6718</v>
      </c>
      <c r="D2044" s="255" t="s">
        <v>6711</v>
      </c>
      <c r="E2044" s="255" t="s">
        <v>6392</v>
      </c>
      <c r="F2044" s="255" t="s">
        <v>6715</v>
      </c>
      <c r="G2044" s="255"/>
      <c r="H2044" s="254" t="s">
        <v>58</v>
      </c>
      <c r="I2044" s="253">
        <v>0.45</v>
      </c>
      <c r="J2044" s="252">
        <v>13.47</v>
      </c>
      <c r="K2044" s="252">
        <f>TRUNC(J2044*I2044,2)</f>
        <v>6.06</v>
      </c>
    </row>
    <row r="2045" spans="1:11" ht="26.4" x14ac:dyDescent="0.25">
      <c r="A2045" s="248" t="s">
        <v>5994</v>
      </c>
      <c r="B2045" s="255" t="s">
        <v>6713</v>
      </c>
      <c r="C2045" s="256" t="s">
        <v>6716</v>
      </c>
      <c r="D2045" s="255" t="s">
        <v>6711</v>
      </c>
      <c r="E2045" s="255" t="s">
        <v>6389</v>
      </c>
      <c r="F2045" s="255" t="s">
        <v>6715</v>
      </c>
      <c r="G2045" s="255"/>
      <c r="H2045" s="254" t="s">
        <v>58</v>
      </c>
      <c r="I2045" s="253">
        <v>0.45099999999999996</v>
      </c>
      <c r="J2045" s="252">
        <v>19.95</v>
      </c>
      <c r="K2045" s="252">
        <f>TRUNC(J2045*I2045,2)</f>
        <v>8.99</v>
      </c>
    </row>
    <row r="2046" spans="1:11" ht="26.4" x14ac:dyDescent="0.25">
      <c r="A2046" s="248" t="s">
        <v>5995</v>
      </c>
      <c r="B2046" s="255" t="s">
        <v>6713</v>
      </c>
      <c r="C2046" s="256" t="s">
        <v>10897</v>
      </c>
      <c r="D2046" s="255" t="s">
        <v>6711</v>
      </c>
      <c r="E2046" s="255" t="s">
        <v>10896</v>
      </c>
      <c r="F2046" s="255" t="s">
        <v>6710</v>
      </c>
      <c r="G2046" s="255"/>
      <c r="H2046" s="254" t="s">
        <v>6423</v>
      </c>
      <c r="I2046" s="253">
        <v>1</v>
      </c>
      <c r="J2046" s="252">
        <v>9.08</v>
      </c>
      <c r="K2046" s="252">
        <f>TRUNC(J2046*I2046,2)</f>
        <v>9.08</v>
      </c>
    </row>
    <row r="2047" spans="1:11" ht="13.8" x14ac:dyDescent="0.25">
      <c r="A2047" s="248" t="s">
        <v>5997</v>
      </c>
      <c r="B2047" s="250"/>
      <c r="C2047" s="250"/>
      <c r="D2047" s="250"/>
      <c r="E2047" s="250"/>
      <c r="F2047" s="250"/>
      <c r="G2047" s="251"/>
      <c r="H2047" s="250"/>
      <c r="I2047" s="250" t="s">
        <v>6708</v>
      </c>
      <c r="J2047" s="249"/>
      <c r="K2047" s="249">
        <f>SUM(K2044:K2046)</f>
        <v>24.130000000000003</v>
      </c>
    </row>
    <row r="2048" spans="1:11" ht="13.8" x14ac:dyDescent="0.25">
      <c r="A2048" s="248" t="s">
        <v>5998</v>
      </c>
      <c r="B2048" s="247"/>
      <c r="C2048" s="247"/>
      <c r="D2048" s="247"/>
      <c r="E2048" s="247"/>
      <c r="F2048" s="247"/>
      <c r="G2048" s="247"/>
      <c r="H2048" s="247"/>
      <c r="I2048" s="247"/>
      <c r="J2048" s="246"/>
      <c r="K2048" s="246"/>
    </row>
    <row r="2049" spans="1:11" ht="13.8" x14ac:dyDescent="0.25">
      <c r="A2049" s="248" t="s">
        <v>5999</v>
      </c>
      <c r="B2049" s="264" t="s">
        <v>10895</v>
      </c>
      <c r="C2049" s="262" t="s">
        <v>6730</v>
      </c>
      <c r="D2049" s="264" t="s">
        <v>6729</v>
      </c>
      <c r="E2049" s="264" t="s">
        <v>6728</v>
      </c>
      <c r="F2049" s="264" t="s">
        <v>6727</v>
      </c>
      <c r="G2049" s="264"/>
      <c r="H2049" s="263" t="s">
        <v>6726</v>
      </c>
      <c r="I2049" s="262" t="s">
        <v>6725</v>
      </c>
      <c r="J2049" s="261" t="s">
        <v>6724</v>
      </c>
      <c r="K2049" s="261" t="s">
        <v>6723</v>
      </c>
    </row>
    <row r="2050" spans="1:11" ht="26.4" x14ac:dyDescent="0.25">
      <c r="A2050" s="248" t="s">
        <v>6000</v>
      </c>
      <c r="B2050" s="247" t="s">
        <v>6721</v>
      </c>
      <c r="C2050" s="260" t="s">
        <v>10894</v>
      </c>
      <c r="D2050" s="247" t="s">
        <v>6711</v>
      </c>
      <c r="E2050" s="247" t="s">
        <v>1033</v>
      </c>
      <c r="F2050" s="247">
        <v>8</v>
      </c>
      <c r="G2050" s="247"/>
      <c r="H2050" s="259" t="s">
        <v>6517</v>
      </c>
      <c r="I2050" s="258">
        <v>1</v>
      </c>
      <c r="J2050" s="257"/>
      <c r="K2050" s="257"/>
    </row>
    <row r="2051" spans="1:11" ht="26.4" x14ac:dyDescent="0.25">
      <c r="A2051" s="248" t="s">
        <v>6001</v>
      </c>
      <c r="B2051" s="255" t="s">
        <v>6713</v>
      </c>
      <c r="C2051" s="256" t="s">
        <v>6718</v>
      </c>
      <c r="D2051" s="255" t="s">
        <v>6711</v>
      </c>
      <c r="E2051" s="255" t="s">
        <v>6392</v>
      </c>
      <c r="F2051" s="255" t="s">
        <v>6715</v>
      </c>
      <c r="G2051" s="255"/>
      <c r="H2051" s="254" t="s">
        <v>58</v>
      </c>
      <c r="I2051" s="253">
        <v>0.28000000000000003</v>
      </c>
      <c r="J2051" s="252">
        <v>13.47</v>
      </c>
      <c r="K2051" s="252">
        <f>TRUNC(J2051*I2051,2)</f>
        <v>3.77</v>
      </c>
    </row>
    <row r="2052" spans="1:11" ht="26.4" x14ac:dyDescent="0.25">
      <c r="A2052" s="248" t="s">
        <v>6002</v>
      </c>
      <c r="B2052" s="255" t="s">
        <v>6713</v>
      </c>
      <c r="C2052" s="256" t="s">
        <v>6716</v>
      </c>
      <c r="D2052" s="255" t="s">
        <v>6711</v>
      </c>
      <c r="E2052" s="255" t="s">
        <v>6389</v>
      </c>
      <c r="F2052" s="255" t="s">
        <v>6715</v>
      </c>
      <c r="G2052" s="255"/>
      <c r="H2052" s="254" t="s">
        <v>58</v>
      </c>
      <c r="I2052" s="253">
        <v>0.2804666666666667</v>
      </c>
      <c r="J2052" s="252">
        <v>19.95</v>
      </c>
      <c r="K2052" s="252">
        <f>TRUNC(J2052*I2052,2)</f>
        <v>5.59</v>
      </c>
    </row>
    <row r="2053" spans="1:11" ht="26.4" x14ac:dyDescent="0.25">
      <c r="A2053" s="248" t="s">
        <v>6003</v>
      </c>
      <c r="B2053" s="255" t="s">
        <v>6713</v>
      </c>
      <c r="C2053" s="256" t="s">
        <v>10893</v>
      </c>
      <c r="D2053" s="255" t="s">
        <v>6711</v>
      </c>
      <c r="E2053" s="255" t="s">
        <v>10892</v>
      </c>
      <c r="F2053" s="255" t="s">
        <v>6710</v>
      </c>
      <c r="G2053" s="255"/>
      <c r="H2053" s="254" t="s">
        <v>6423</v>
      </c>
      <c r="I2053" s="253">
        <v>1</v>
      </c>
      <c r="J2053" s="252">
        <v>2.88</v>
      </c>
      <c r="K2053" s="252">
        <f>TRUNC(J2053*I2053,2)</f>
        <v>2.88</v>
      </c>
    </row>
    <row r="2054" spans="1:11" ht="13.8" x14ac:dyDescent="0.25">
      <c r="A2054" s="248" t="s">
        <v>6005</v>
      </c>
      <c r="B2054" s="250"/>
      <c r="C2054" s="250"/>
      <c r="D2054" s="250"/>
      <c r="E2054" s="250"/>
      <c r="F2054" s="250"/>
      <c r="G2054" s="251"/>
      <c r="H2054" s="250"/>
      <c r="I2054" s="250" t="s">
        <v>6708</v>
      </c>
      <c r="J2054" s="249"/>
      <c r="K2054" s="249">
        <f>SUM(K2051:K2053)</f>
        <v>12.239999999999998</v>
      </c>
    </row>
    <row r="2055" spans="1:11" ht="13.8" x14ac:dyDescent="0.25">
      <c r="A2055" s="248" t="s">
        <v>6006</v>
      </c>
      <c r="B2055" s="247"/>
      <c r="C2055" s="247"/>
      <c r="D2055" s="247"/>
      <c r="E2055" s="247"/>
      <c r="F2055" s="247"/>
      <c r="G2055" s="247"/>
      <c r="H2055" s="247"/>
      <c r="I2055" s="247"/>
      <c r="J2055" s="246"/>
      <c r="K2055" s="246"/>
    </row>
    <row r="2056" spans="1:11" ht="13.8" x14ac:dyDescent="0.25">
      <c r="A2056" s="248" t="s">
        <v>6007</v>
      </c>
      <c r="B2056" s="264" t="s">
        <v>10891</v>
      </c>
      <c r="C2056" s="262" t="s">
        <v>6730</v>
      </c>
      <c r="D2056" s="264" t="s">
        <v>6729</v>
      </c>
      <c r="E2056" s="264" t="s">
        <v>6728</v>
      </c>
      <c r="F2056" s="264" t="s">
        <v>6727</v>
      </c>
      <c r="G2056" s="264"/>
      <c r="H2056" s="263" t="s">
        <v>6726</v>
      </c>
      <c r="I2056" s="262" t="s">
        <v>6725</v>
      </c>
      <c r="J2056" s="261" t="s">
        <v>6724</v>
      </c>
      <c r="K2056" s="261" t="s">
        <v>6723</v>
      </c>
    </row>
    <row r="2057" spans="1:11" ht="26.4" x14ac:dyDescent="0.25">
      <c r="A2057" s="248" t="s">
        <v>6008</v>
      </c>
      <c r="B2057" s="247" t="s">
        <v>6721</v>
      </c>
      <c r="C2057" s="260" t="s">
        <v>10890</v>
      </c>
      <c r="D2057" s="247" t="s">
        <v>6711</v>
      </c>
      <c r="E2057" s="247" t="s">
        <v>1035</v>
      </c>
      <c r="F2057" s="247">
        <v>8</v>
      </c>
      <c r="G2057" s="247"/>
      <c r="H2057" s="259" t="s">
        <v>6517</v>
      </c>
      <c r="I2057" s="258">
        <v>1</v>
      </c>
      <c r="J2057" s="257"/>
      <c r="K2057" s="257"/>
    </row>
    <row r="2058" spans="1:11" ht="26.4" x14ac:dyDescent="0.25">
      <c r="A2058" s="248" t="s">
        <v>6009</v>
      </c>
      <c r="B2058" s="255" t="s">
        <v>6713</v>
      </c>
      <c r="C2058" s="256" t="s">
        <v>6718</v>
      </c>
      <c r="D2058" s="255" t="s">
        <v>6711</v>
      </c>
      <c r="E2058" s="255" t="s">
        <v>6392</v>
      </c>
      <c r="F2058" s="255" t="s">
        <v>6715</v>
      </c>
      <c r="G2058" s="255"/>
      <c r="H2058" s="254" t="s">
        <v>58</v>
      </c>
      <c r="I2058" s="253">
        <v>0.45</v>
      </c>
      <c r="J2058" s="252">
        <v>13.47</v>
      </c>
      <c r="K2058" s="252">
        <f>TRUNC(J2058*I2058,2)</f>
        <v>6.06</v>
      </c>
    </row>
    <row r="2059" spans="1:11" ht="26.4" x14ac:dyDescent="0.25">
      <c r="A2059" s="248" t="s">
        <v>6010</v>
      </c>
      <c r="B2059" s="255" t="s">
        <v>6713</v>
      </c>
      <c r="C2059" s="256" t="s">
        <v>6716</v>
      </c>
      <c r="D2059" s="255" t="s">
        <v>6711</v>
      </c>
      <c r="E2059" s="255" t="s">
        <v>6389</v>
      </c>
      <c r="F2059" s="255" t="s">
        <v>6715</v>
      </c>
      <c r="G2059" s="255"/>
      <c r="H2059" s="254" t="s">
        <v>58</v>
      </c>
      <c r="I2059" s="253">
        <v>0.45099999999999996</v>
      </c>
      <c r="J2059" s="252">
        <v>19.95</v>
      </c>
      <c r="K2059" s="252">
        <f>TRUNC(J2059*I2059,2)</f>
        <v>8.99</v>
      </c>
    </row>
    <row r="2060" spans="1:11" ht="26.4" x14ac:dyDescent="0.25">
      <c r="A2060" s="248" t="s">
        <v>6011</v>
      </c>
      <c r="B2060" s="255" t="s">
        <v>6713</v>
      </c>
      <c r="C2060" s="256" t="s">
        <v>10889</v>
      </c>
      <c r="D2060" s="255" t="s">
        <v>6711</v>
      </c>
      <c r="E2060" s="255" t="s">
        <v>10888</v>
      </c>
      <c r="F2060" s="255" t="s">
        <v>6710</v>
      </c>
      <c r="G2060" s="255"/>
      <c r="H2060" s="254" t="s">
        <v>6423</v>
      </c>
      <c r="I2060" s="253">
        <v>1</v>
      </c>
      <c r="J2060" s="252">
        <v>8.7200000000000006</v>
      </c>
      <c r="K2060" s="252">
        <f>TRUNC(J2060*I2060,2)</f>
        <v>8.7200000000000006</v>
      </c>
    </row>
    <row r="2061" spans="1:11" ht="13.8" x14ac:dyDescent="0.25">
      <c r="A2061" s="248" t="s">
        <v>6013</v>
      </c>
      <c r="B2061" s="250"/>
      <c r="C2061" s="250"/>
      <c r="D2061" s="250"/>
      <c r="E2061" s="250"/>
      <c r="F2061" s="250"/>
      <c r="G2061" s="251"/>
      <c r="H2061" s="250"/>
      <c r="I2061" s="250" t="s">
        <v>6708</v>
      </c>
      <c r="J2061" s="249"/>
      <c r="K2061" s="249">
        <f>SUM(K2058:K2060)</f>
        <v>23.770000000000003</v>
      </c>
    </row>
    <row r="2062" spans="1:11" ht="13.8" x14ac:dyDescent="0.25">
      <c r="A2062" s="248" t="s">
        <v>6014</v>
      </c>
      <c r="B2062" s="247"/>
      <c r="C2062" s="247"/>
      <c r="D2062" s="247"/>
      <c r="E2062" s="247"/>
      <c r="F2062" s="247"/>
      <c r="G2062" s="247"/>
      <c r="H2062" s="247"/>
      <c r="I2062" s="247"/>
      <c r="J2062" s="246"/>
      <c r="K2062" s="246"/>
    </row>
    <row r="2063" spans="1:11" ht="13.8" x14ac:dyDescent="0.25">
      <c r="A2063" s="248" t="s">
        <v>6015</v>
      </c>
      <c r="B2063" s="264" t="s">
        <v>10887</v>
      </c>
      <c r="C2063" s="262" t="s">
        <v>6730</v>
      </c>
      <c r="D2063" s="264" t="s">
        <v>6729</v>
      </c>
      <c r="E2063" s="264" t="s">
        <v>6728</v>
      </c>
      <c r="F2063" s="264" t="s">
        <v>6727</v>
      </c>
      <c r="G2063" s="264"/>
      <c r="H2063" s="263" t="s">
        <v>6726</v>
      </c>
      <c r="I2063" s="262" t="s">
        <v>6725</v>
      </c>
      <c r="J2063" s="261" t="s">
        <v>6724</v>
      </c>
      <c r="K2063" s="261" t="s">
        <v>6723</v>
      </c>
    </row>
    <row r="2064" spans="1:11" ht="26.4" x14ac:dyDescent="0.25">
      <c r="A2064" s="248" t="s">
        <v>6016</v>
      </c>
      <c r="B2064" s="247" t="s">
        <v>6721</v>
      </c>
      <c r="C2064" s="260" t="s">
        <v>10886</v>
      </c>
      <c r="D2064" s="247" t="s">
        <v>6711</v>
      </c>
      <c r="E2064" s="247" t="s">
        <v>1037</v>
      </c>
      <c r="F2064" s="247">
        <v>8</v>
      </c>
      <c r="G2064" s="247"/>
      <c r="H2064" s="259" t="s">
        <v>6517</v>
      </c>
      <c r="I2064" s="258">
        <v>1</v>
      </c>
      <c r="J2064" s="257"/>
      <c r="K2064" s="257"/>
    </row>
    <row r="2065" spans="1:11" ht="26.4" x14ac:dyDescent="0.25">
      <c r="A2065" s="248" t="s">
        <v>6017</v>
      </c>
      <c r="B2065" s="255" t="s">
        <v>6713</v>
      </c>
      <c r="C2065" s="256" t="s">
        <v>6718</v>
      </c>
      <c r="D2065" s="255" t="s">
        <v>6711</v>
      </c>
      <c r="E2065" s="255" t="s">
        <v>6392</v>
      </c>
      <c r="F2065" s="255" t="s">
        <v>6715</v>
      </c>
      <c r="G2065" s="255"/>
      <c r="H2065" s="254" t="s">
        <v>58</v>
      </c>
      <c r="I2065" s="253">
        <v>0.28000000000000003</v>
      </c>
      <c r="J2065" s="252">
        <v>13.47</v>
      </c>
      <c r="K2065" s="252">
        <f>TRUNC(J2065*I2065,2)</f>
        <v>3.77</v>
      </c>
    </row>
    <row r="2066" spans="1:11" ht="26.4" x14ac:dyDescent="0.25">
      <c r="A2066" s="248" t="s">
        <v>6018</v>
      </c>
      <c r="B2066" s="255" t="s">
        <v>6713</v>
      </c>
      <c r="C2066" s="256" t="s">
        <v>6716</v>
      </c>
      <c r="D2066" s="255" t="s">
        <v>6711</v>
      </c>
      <c r="E2066" s="255" t="s">
        <v>6389</v>
      </c>
      <c r="F2066" s="255" t="s">
        <v>6715</v>
      </c>
      <c r="G2066" s="255"/>
      <c r="H2066" s="254" t="s">
        <v>58</v>
      </c>
      <c r="I2066" s="253">
        <v>0.28046666666666675</v>
      </c>
      <c r="J2066" s="252">
        <v>19.95</v>
      </c>
      <c r="K2066" s="252">
        <f>TRUNC(J2066*I2066,2)</f>
        <v>5.59</v>
      </c>
    </row>
    <row r="2067" spans="1:11" ht="26.4" x14ac:dyDescent="0.25">
      <c r="A2067" s="248" t="s">
        <v>6019</v>
      </c>
      <c r="B2067" s="255" t="s">
        <v>6713</v>
      </c>
      <c r="C2067" s="256" t="s">
        <v>10885</v>
      </c>
      <c r="D2067" s="255" t="s">
        <v>6711</v>
      </c>
      <c r="E2067" s="255" t="s">
        <v>1037</v>
      </c>
      <c r="F2067" s="255" t="s">
        <v>6710</v>
      </c>
      <c r="G2067" s="255"/>
      <c r="H2067" s="254" t="s">
        <v>6423</v>
      </c>
      <c r="I2067" s="253">
        <v>1</v>
      </c>
      <c r="J2067" s="252">
        <v>2.87</v>
      </c>
      <c r="K2067" s="252">
        <f>TRUNC(J2067*I2067,2)</f>
        <v>2.87</v>
      </c>
    </row>
    <row r="2068" spans="1:11" ht="13.8" x14ac:dyDescent="0.25">
      <c r="A2068" s="248" t="s">
        <v>6021</v>
      </c>
      <c r="B2068" s="250"/>
      <c r="C2068" s="250"/>
      <c r="D2068" s="250"/>
      <c r="E2068" s="250"/>
      <c r="F2068" s="250"/>
      <c r="G2068" s="251"/>
      <c r="H2068" s="250"/>
      <c r="I2068" s="250" t="s">
        <v>6708</v>
      </c>
      <c r="J2068" s="249"/>
      <c r="K2068" s="249">
        <f>SUM(K2065:K2067)</f>
        <v>12.23</v>
      </c>
    </row>
    <row r="2069" spans="1:11" ht="13.8" x14ac:dyDescent="0.25">
      <c r="A2069" s="248" t="s">
        <v>6022</v>
      </c>
      <c r="B2069" s="247"/>
      <c r="C2069" s="247"/>
      <c r="D2069" s="247"/>
      <c r="E2069" s="247"/>
      <c r="F2069" s="247"/>
      <c r="G2069" s="247"/>
      <c r="H2069" s="247"/>
      <c r="I2069" s="247"/>
      <c r="J2069" s="246"/>
      <c r="K2069" s="246"/>
    </row>
    <row r="2070" spans="1:11" ht="13.8" x14ac:dyDescent="0.25">
      <c r="A2070" s="248" t="s">
        <v>6023</v>
      </c>
      <c r="B2070" s="264" t="s">
        <v>10884</v>
      </c>
      <c r="C2070" s="262" t="s">
        <v>6730</v>
      </c>
      <c r="D2070" s="264" t="s">
        <v>6729</v>
      </c>
      <c r="E2070" s="264" t="s">
        <v>6728</v>
      </c>
      <c r="F2070" s="264" t="s">
        <v>6727</v>
      </c>
      <c r="G2070" s="264"/>
      <c r="H2070" s="263" t="s">
        <v>6726</v>
      </c>
      <c r="I2070" s="262" t="s">
        <v>6725</v>
      </c>
      <c r="J2070" s="261" t="s">
        <v>6724</v>
      </c>
      <c r="K2070" s="261" t="s">
        <v>6723</v>
      </c>
    </row>
    <row r="2071" spans="1:11" ht="26.4" x14ac:dyDescent="0.25">
      <c r="A2071" s="248" t="s">
        <v>6024</v>
      </c>
      <c r="B2071" s="247" t="s">
        <v>6721</v>
      </c>
      <c r="C2071" s="260" t="s">
        <v>10883</v>
      </c>
      <c r="D2071" s="247" t="s">
        <v>6711</v>
      </c>
      <c r="E2071" s="247" t="s">
        <v>1041</v>
      </c>
      <c r="F2071" s="247">
        <v>8</v>
      </c>
      <c r="G2071" s="247"/>
      <c r="H2071" s="259" t="s">
        <v>6517</v>
      </c>
      <c r="I2071" s="258">
        <v>1</v>
      </c>
      <c r="J2071" s="257"/>
      <c r="K2071" s="257"/>
    </row>
    <row r="2072" spans="1:11" ht="26.4" x14ac:dyDescent="0.25">
      <c r="A2072" s="248" t="s">
        <v>6025</v>
      </c>
      <c r="B2072" s="255" t="s">
        <v>6713</v>
      </c>
      <c r="C2072" s="256" t="s">
        <v>6718</v>
      </c>
      <c r="D2072" s="255" t="s">
        <v>6711</v>
      </c>
      <c r="E2072" s="255" t="s">
        <v>6392</v>
      </c>
      <c r="F2072" s="255" t="s">
        <v>6715</v>
      </c>
      <c r="G2072" s="255"/>
      <c r="H2072" s="254" t="s">
        <v>58</v>
      </c>
      <c r="I2072" s="253">
        <v>0.28000000000000003</v>
      </c>
      <c r="J2072" s="252">
        <v>13.47</v>
      </c>
      <c r="K2072" s="252">
        <f>TRUNC(J2072*I2072,2)</f>
        <v>3.77</v>
      </c>
    </row>
    <row r="2073" spans="1:11" ht="26.4" x14ac:dyDescent="0.25">
      <c r="A2073" s="248" t="s">
        <v>6026</v>
      </c>
      <c r="B2073" s="255" t="s">
        <v>6713</v>
      </c>
      <c r="C2073" s="256" t="s">
        <v>6716</v>
      </c>
      <c r="D2073" s="255" t="s">
        <v>6711</v>
      </c>
      <c r="E2073" s="255" t="s">
        <v>6389</v>
      </c>
      <c r="F2073" s="255" t="s">
        <v>6715</v>
      </c>
      <c r="G2073" s="255"/>
      <c r="H2073" s="254" t="s">
        <v>58</v>
      </c>
      <c r="I2073" s="253">
        <v>0.28046666666666675</v>
      </c>
      <c r="J2073" s="252">
        <v>19.95</v>
      </c>
      <c r="K2073" s="252">
        <f>TRUNC(J2073*I2073,2)</f>
        <v>5.59</v>
      </c>
    </row>
    <row r="2074" spans="1:11" ht="26.4" x14ac:dyDescent="0.25">
      <c r="A2074" s="248" t="s">
        <v>6027</v>
      </c>
      <c r="B2074" s="255" t="s">
        <v>6713</v>
      </c>
      <c r="C2074" s="256" t="s">
        <v>10882</v>
      </c>
      <c r="D2074" s="255" t="s">
        <v>6711</v>
      </c>
      <c r="E2074" s="255" t="s">
        <v>10881</v>
      </c>
      <c r="F2074" s="255" t="s">
        <v>6710</v>
      </c>
      <c r="G2074" s="255"/>
      <c r="H2074" s="254" t="s">
        <v>6423</v>
      </c>
      <c r="I2074" s="253">
        <v>1</v>
      </c>
      <c r="J2074" s="252">
        <v>5.19</v>
      </c>
      <c r="K2074" s="252">
        <f>TRUNC(J2074*I2074,2)</f>
        <v>5.19</v>
      </c>
    </row>
    <row r="2075" spans="1:11" ht="13.8" x14ac:dyDescent="0.25">
      <c r="A2075" s="248" t="s">
        <v>6029</v>
      </c>
      <c r="B2075" s="250"/>
      <c r="C2075" s="250"/>
      <c r="D2075" s="250"/>
      <c r="E2075" s="250"/>
      <c r="F2075" s="250"/>
      <c r="G2075" s="251"/>
      <c r="H2075" s="250"/>
      <c r="I2075" s="250" t="s">
        <v>6708</v>
      </c>
      <c r="J2075" s="249"/>
      <c r="K2075" s="249">
        <f>SUM(K2072:K2074)</f>
        <v>14.55</v>
      </c>
    </row>
    <row r="2076" spans="1:11" ht="13.8" x14ac:dyDescent="0.25">
      <c r="A2076" s="248" t="s">
        <v>6030</v>
      </c>
      <c r="B2076" s="247"/>
      <c r="C2076" s="247"/>
      <c r="D2076" s="247"/>
      <c r="E2076" s="247"/>
      <c r="F2076" s="247"/>
      <c r="G2076" s="247"/>
      <c r="H2076" s="247"/>
      <c r="I2076" s="247"/>
      <c r="J2076" s="246"/>
      <c r="K2076" s="246"/>
    </row>
    <row r="2077" spans="1:11" ht="13.8" x14ac:dyDescent="0.25">
      <c r="A2077" s="248" t="s">
        <v>6031</v>
      </c>
      <c r="B2077" s="264" t="s">
        <v>10880</v>
      </c>
      <c r="C2077" s="262" t="s">
        <v>6730</v>
      </c>
      <c r="D2077" s="264" t="s">
        <v>6729</v>
      </c>
      <c r="E2077" s="264" t="s">
        <v>6728</v>
      </c>
      <c r="F2077" s="264" t="s">
        <v>6727</v>
      </c>
      <c r="G2077" s="264"/>
      <c r="H2077" s="263" t="s">
        <v>6726</v>
      </c>
      <c r="I2077" s="262" t="s">
        <v>6725</v>
      </c>
      <c r="J2077" s="261" t="s">
        <v>6724</v>
      </c>
      <c r="K2077" s="261" t="s">
        <v>6723</v>
      </c>
    </row>
    <row r="2078" spans="1:11" ht="26.4" x14ac:dyDescent="0.25">
      <c r="A2078" s="248" t="s">
        <v>6032</v>
      </c>
      <c r="B2078" s="247" t="s">
        <v>6721</v>
      </c>
      <c r="C2078" s="260" t="s">
        <v>10879</v>
      </c>
      <c r="D2078" s="247" t="s">
        <v>6711</v>
      </c>
      <c r="E2078" s="247" t="s">
        <v>1045</v>
      </c>
      <c r="F2078" s="247">
        <v>8</v>
      </c>
      <c r="G2078" s="247"/>
      <c r="H2078" s="259" t="s">
        <v>6517</v>
      </c>
      <c r="I2078" s="258">
        <v>1</v>
      </c>
      <c r="J2078" s="257"/>
      <c r="K2078" s="257"/>
    </row>
    <row r="2079" spans="1:11" ht="26.4" x14ac:dyDescent="0.25">
      <c r="A2079" s="248" t="s">
        <v>6033</v>
      </c>
      <c r="B2079" s="255" t="s">
        <v>6713</v>
      </c>
      <c r="C2079" s="256" t="s">
        <v>6718</v>
      </c>
      <c r="D2079" s="255" t="s">
        <v>6711</v>
      </c>
      <c r="E2079" s="255" t="s">
        <v>6392</v>
      </c>
      <c r="F2079" s="255" t="s">
        <v>6715</v>
      </c>
      <c r="G2079" s="255"/>
      <c r="H2079" s="254" t="s">
        <v>58</v>
      </c>
      <c r="I2079" s="253">
        <v>0.46</v>
      </c>
      <c r="J2079" s="252">
        <v>13.47</v>
      </c>
      <c r="K2079" s="252">
        <f>TRUNC(J2079*I2079,2)</f>
        <v>6.19</v>
      </c>
    </row>
    <row r="2080" spans="1:11" ht="26.4" x14ac:dyDescent="0.25">
      <c r="A2080" s="248" t="s">
        <v>6034</v>
      </c>
      <c r="B2080" s="255" t="s">
        <v>6713</v>
      </c>
      <c r="C2080" s="256" t="s">
        <v>6716</v>
      </c>
      <c r="D2080" s="255" t="s">
        <v>6711</v>
      </c>
      <c r="E2080" s="255" t="s">
        <v>6389</v>
      </c>
      <c r="F2080" s="255" t="s">
        <v>6715</v>
      </c>
      <c r="G2080" s="255"/>
      <c r="H2080" s="254" t="s">
        <v>58</v>
      </c>
      <c r="I2080" s="253">
        <v>0.46102222222222222</v>
      </c>
      <c r="J2080" s="252">
        <v>19.95</v>
      </c>
      <c r="K2080" s="252">
        <f>TRUNC(J2080*I2080,2)</f>
        <v>9.19</v>
      </c>
    </row>
    <row r="2081" spans="1:11" ht="26.4" x14ac:dyDescent="0.25">
      <c r="A2081" s="248" t="s">
        <v>6035</v>
      </c>
      <c r="B2081" s="255" t="s">
        <v>6713</v>
      </c>
      <c r="C2081" s="256" t="s">
        <v>10878</v>
      </c>
      <c r="D2081" s="255" t="s">
        <v>6711</v>
      </c>
      <c r="E2081" s="255" t="s">
        <v>10877</v>
      </c>
      <c r="F2081" s="255" t="s">
        <v>6710</v>
      </c>
      <c r="G2081" s="255"/>
      <c r="H2081" s="254" t="s">
        <v>6423</v>
      </c>
      <c r="I2081" s="253">
        <v>1</v>
      </c>
      <c r="J2081" s="252">
        <v>13.16</v>
      </c>
      <c r="K2081" s="252">
        <f>TRUNC(J2081*I2081,2)</f>
        <v>13.16</v>
      </c>
    </row>
    <row r="2082" spans="1:11" ht="13.8" x14ac:dyDescent="0.25">
      <c r="A2082" s="248" t="s">
        <v>6037</v>
      </c>
      <c r="B2082" s="250"/>
      <c r="C2082" s="250"/>
      <c r="D2082" s="250"/>
      <c r="E2082" s="250"/>
      <c r="F2082" s="250"/>
      <c r="G2082" s="251"/>
      <c r="H2082" s="250"/>
      <c r="I2082" s="250" t="s">
        <v>6708</v>
      </c>
      <c r="J2082" s="249"/>
      <c r="K2082" s="249">
        <f>SUM(K2079:K2081)</f>
        <v>28.54</v>
      </c>
    </row>
    <row r="2083" spans="1:11" ht="13.8" x14ac:dyDescent="0.25">
      <c r="A2083" s="248" t="s">
        <v>6038</v>
      </c>
      <c r="B2083" s="247"/>
      <c r="C2083" s="247"/>
      <c r="D2083" s="247"/>
      <c r="E2083" s="247"/>
      <c r="F2083" s="247"/>
      <c r="G2083" s="247"/>
      <c r="H2083" s="247"/>
      <c r="I2083" s="247"/>
      <c r="J2083" s="246"/>
      <c r="K2083" s="246"/>
    </row>
    <row r="2084" spans="1:11" ht="13.8" x14ac:dyDescent="0.25">
      <c r="A2084" s="248" t="s">
        <v>6039</v>
      </c>
      <c r="B2084" s="264" t="s">
        <v>10876</v>
      </c>
      <c r="C2084" s="262" t="s">
        <v>6730</v>
      </c>
      <c r="D2084" s="264" t="s">
        <v>6729</v>
      </c>
      <c r="E2084" s="264" t="s">
        <v>6728</v>
      </c>
      <c r="F2084" s="264" t="s">
        <v>6727</v>
      </c>
      <c r="G2084" s="264"/>
      <c r="H2084" s="263" t="s">
        <v>6726</v>
      </c>
      <c r="I2084" s="262" t="s">
        <v>6725</v>
      </c>
      <c r="J2084" s="261" t="s">
        <v>6724</v>
      </c>
      <c r="K2084" s="261" t="s">
        <v>6723</v>
      </c>
    </row>
    <row r="2085" spans="1:11" ht="26.4" x14ac:dyDescent="0.25">
      <c r="A2085" s="248" t="s">
        <v>6040</v>
      </c>
      <c r="B2085" s="247" t="s">
        <v>6721</v>
      </c>
      <c r="C2085" s="260" t="s">
        <v>10875</v>
      </c>
      <c r="D2085" s="247" t="s">
        <v>6711</v>
      </c>
      <c r="E2085" s="247" t="s">
        <v>1047</v>
      </c>
      <c r="F2085" s="247">
        <v>8</v>
      </c>
      <c r="G2085" s="247"/>
      <c r="H2085" s="259" t="s">
        <v>6517</v>
      </c>
      <c r="I2085" s="258">
        <v>1</v>
      </c>
      <c r="J2085" s="257"/>
      <c r="K2085" s="257"/>
    </row>
    <row r="2086" spans="1:11" ht="26.4" x14ac:dyDescent="0.25">
      <c r="A2086" s="248" t="s">
        <v>6041</v>
      </c>
      <c r="B2086" s="255" t="s">
        <v>6713</v>
      </c>
      <c r="C2086" s="256" t="s">
        <v>6718</v>
      </c>
      <c r="D2086" s="255" t="s">
        <v>6711</v>
      </c>
      <c r="E2086" s="255" t="s">
        <v>6392</v>
      </c>
      <c r="F2086" s="255" t="s">
        <v>6715</v>
      </c>
      <c r="G2086" s="255"/>
      <c r="H2086" s="254" t="s">
        <v>58</v>
      </c>
      <c r="I2086" s="253">
        <v>0.46</v>
      </c>
      <c r="J2086" s="252">
        <v>13.47</v>
      </c>
      <c r="K2086" s="252">
        <f>TRUNC(J2086*I2086,2)</f>
        <v>6.19</v>
      </c>
    </row>
    <row r="2087" spans="1:11" ht="26.4" x14ac:dyDescent="0.25">
      <c r="A2087" s="248" t="s">
        <v>6042</v>
      </c>
      <c r="B2087" s="255" t="s">
        <v>6713</v>
      </c>
      <c r="C2087" s="256" t="s">
        <v>6716</v>
      </c>
      <c r="D2087" s="255" t="s">
        <v>6711</v>
      </c>
      <c r="E2087" s="255" t="s">
        <v>6389</v>
      </c>
      <c r="F2087" s="255" t="s">
        <v>6715</v>
      </c>
      <c r="G2087" s="255"/>
      <c r="H2087" s="254" t="s">
        <v>58</v>
      </c>
      <c r="I2087" s="253">
        <v>0.46102222222222244</v>
      </c>
      <c r="J2087" s="252">
        <v>19.95</v>
      </c>
      <c r="K2087" s="252">
        <f>TRUNC(J2087*I2087,2)</f>
        <v>9.19</v>
      </c>
    </row>
    <row r="2088" spans="1:11" ht="26.4" x14ac:dyDescent="0.25">
      <c r="A2088" s="248" t="s">
        <v>6043</v>
      </c>
      <c r="B2088" s="255" t="s">
        <v>6713</v>
      </c>
      <c r="C2088" s="256" t="s">
        <v>10874</v>
      </c>
      <c r="D2088" s="255" t="s">
        <v>6711</v>
      </c>
      <c r="E2088" s="255" t="s">
        <v>10873</v>
      </c>
      <c r="F2088" s="255" t="s">
        <v>6710</v>
      </c>
      <c r="G2088" s="255"/>
      <c r="H2088" s="254" t="s">
        <v>6423</v>
      </c>
      <c r="I2088" s="253">
        <v>1</v>
      </c>
      <c r="J2088" s="252">
        <v>23.93</v>
      </c>
      <c r="K2088" s="252">
        <f>TRUNC(J2088*I2088,2)</f>
        <v>23.93</v>
      </c>
    </row>
    <row r="2089" spans="1:11" ht="13.8" x14ac:dyDescent="0.25">
      <c r="A2089" s="248" t="s">
        <v>6045</v>
      </c>
      <c r="B2089" s="250"/>
      <c r="C2089" s="250"/>
      <c r="D2089" s="250"/>
      <c r="E2089" s="250"/>
      <c r="F2089" s="250"/>
      <c r="G2089" s="251"/>
      <c r="H2089" s="250"/>
      <c r="I2089" s="250" t="s">
        <v>6708</v>
      </c>
      <c r="J2089" s="249"/>
      <c r="K2089" s="249">
        <f>SUM(K2086:K2088)</f>
        <v>39.31</v>
      </c>
    </row>
    <row r="2090" spans="1:11" ht="13.8" x14ac:dyDescent="0.25">
      <c r="A2090" s="248" t="s">
        <v>6046</v>
      </c>
      <c r="B2090" s="247"/>
      <c r="C2090" s="247"/>
      <c r="D2090" s="247"/>
      <c r="E2090" s="247"/>
      <c r="F2090" s="247"/>
      <c r="G2090" s="247"/>
      <c r="H2090" s="247"/>
      <c r="I2090" s="247"/>
      <c r="J2090" s="246"/>
      <c r="K2090" s="246"/>
    </row>
    <row r="2091" spans="1:11" ht="13.8" x14ac:dyDescent="0.25">
      <c r="A2091" s="248" t="s">
        <v>6047</v>
      </c>
      <c r="B2091" s="264" t="s">
        <v>10872</v>
      </c>
      <c r="C2091" s="262" t="s">
        <v>6730</v>
      </c>
      <c r="D2091" s="264" t="s">
        <v>6729</v>
      </c>
      <c r="E2091" s="264" t="s">
        <v>6728</v>
      </c>
      <c r="F2091" s="264" t="s">
        <v>6727</v>
      </c>
      <c r="G2091" s="264"/>
      <c r="H2091" s="263" t="s">
        <v>6726</v>
      </c>
      <c r="I2091" s="262" t="s">
        <v>6725</v>
      </c>
      <c r="J2091" s="261" t="s">
        <v>6724</v>
      </c>
      <c r="K2091" s="261" t="s">
        <v>6723</v>
      </c>
    </row>
    <row r="2092" spans="1:11" ht="26.4" x14ac:dyDescent="0.25">
      <c r="A2092" s="248" t="s">
        <v>6048</v>
      </c>
      <c r="B2092" s="247" t="s">
        <v>6721</v>
      </c>
      <c r="C2092" s="260" t="s">
        <v>10871</v>
      </c>
      <c r="D2092" s="247" t="s">
        <v>6711</v>
      </c>
      <c r="E2092" s="247" t="s">
        <v>1050</v>
      </c>
      <c r="F2092" s="247">
        <v>8</v>
      </c>
      <c r="G2092" s="247"/>
      <c r="H2092" s="259" t="s">
        <v>6517</v>
      </c>
      <c r="I2092" s="258">
        <v>1</v>
      </c>
      <c r="J2092" s="257"/>
      <c r="K2092" s="257"/>
    </row>
    <row r="2093" spans="1:11" ht="26.4" x14ac:dyDescent="0.25">
      <c r="A2093" s="248" t="s">
        <v>6049</v>
      </c>
      <c r="B2093" s="255" t="s">
        <v>6713</v>
      </c>
      <c r="C2093" s="256" t="s">
        <v>6718</v>
      </c>
      <c r="D2093" s="255" t="s">
        <v>6711</v>
      </c>
      <c r="E2093" s="255" t="s">
        <v>6392</v>
      </c>
      <c r="F2093" s="255" t="s">
        <v>6715</v>
      </c>
      <c r="G2093" s="255"/>
      <c r="H2093" s="254" t="s">
        <v>58</v>
      </c>
      <c r="I2093" s="253">
        <v>0.14000000000000001</v>
      </c>
      <c r="J2093" s="252">
        <v>13.47</v>
      </c>
      <c r="K2093" s="252">
        <f>TRUNC(J2093*I2093,2)</f>
        <v>1.88</v>
      </c>
    </row>
    <row r="2094" spans="1:11" ht="26.4" x14ac:dyDescent="0.25">
      <c r="A2094" s="248" t="s">
        <v>6050</v>
      </c>
      <c r="B2094" s="255" t="s">
        <v>6713</v>
      </c>
      <c r="C2094" s="256" t="s">
        <v>6716</v>
      </c>
      <c r="D2094" s="255" t="s">
        <v>6711</v>
      </c>
      <c r="E2094" s="255" t="s">
        <v>6389</v>
      </c>
      <c r="F2094" s="255" t="s">
        <v>6715</v>
      </c>
      <c r="G2094" s="255"/>
      <c r="H2094" s="254" t="s">
        <v>58</v>
      </c>
      <c r="I2094" s="253">
        <v>0.14046666666666668</v>
      </c>
      <c r="J2094" s="252">
        <v>19.95</v>
      </c>
      <c r="K2094" s="252">
        <f>TRUNC(J2094*I2094,2)</f>
        <v>2.8</v>
      </c>
    </row>
    <row r="2095" spans="1:11" ht="26.4" x14ac:dyDescent="0.25">
      <c r="A2095" s="248" t="s">
        <v>6051</v>
      </c>
      <c r="B2095" s="255" t="s">
        <v>6713</v>
      </c>
      <c r="C2095" s="256" t="s">
        <v>10870</v>
      </c>
      <c r="D2095" s="255" t="s">
        <v>6711</v>
      </c>
      <c r="E2095" s="255" t="s">
        <v>10869</v>
      </c>
      <c r="F2095" s="255" t="s">
        <v>6710</v>
      </c>
      <c r="G2095" s="255"/>
      <c r="H2095" s="254" t="s">
        <v>6423</v>
      </c>
      <c r="I2095" s="253">
        <v>1</v>
      </c>
      <c r="J2095" s="252">
        <v>1.48</v>
      </c>
      <c r="K2095" s="252">
        <f>TRUNC(J2095*I2095,2)</f>
        <v>1.48</v>
      </c>
    </row>
    <row r="2096" spans="1:11" ht="13.8" x14ac:dyDescent="0.25">
      <c r="A2096" s="248" t="s">
        <v>6053</v>
      </c>
      <c r="B2096" s="250"/>
      <c r="C2096" s="250"/>
      <c r="D2096" s="250"/>
      <c r="E2096" s="250"/>
      <c r="F2096" s="250"/>
      <c r="G2096" s="251"/>
      <c r="H2096" s="250"/>
      <c r="I2096" s="250" t="s">
        <v>6708</v>
      </c>
      <c r="J2096" s="249"/>
      <c r="K2096" s="249">
        <f>SUM(K2093:K2095)</f>
        <v>6.16</v>
      </c>
    </row>
    <row r="2097" spans="1:11" ht="13.8" x14ac:dyDescent="0.25">
      <c r="A2097" s="248" t="s">
        <v>6054</v>
      </c>
      <c r="B2097" s="247"/>
      <c r="C2097" s="247"/>
      <c r="D2097" s="247"/>
      <c r="E2097" s="247"/>
      <c r="F2097" s="247"/>
      <c r="G2097" s="247"/>
      <c r="H2097" s="247"/>
      <c r="I2097" s="247"/>
      <c r="J2097" s="246"/>
      <c r="K2097" s="246"/>
    </row>
    <row r="2098" spans="1:11" ht="13.8" x14ac:dyDescent="0.25">
      <c r="A2098" s="248" t="s">
        <v>6055</v>
      </c>
      <c r="B2098" s="264" t="s">
        <v>10868</v>
      </c>
      <c r="C2098" s="262" t="s">
        <v>6730</v>
      </c>
      <c r="D2098" s="264" t="s">
        <v>6729</v>
      </c>
      <c r="E2098" s="264" t="s">
        <v>6728</v>
      </c>
      <c r="F2098" s="264" t="s">
        <v>6727</v>
      </c>
      <c r="G2098" s="264"/>
      <c r="H2098" s="263" t="s">
        <v>6726</v>
      </c>
      <c r="I2098" s="262" t="s">
        <v>6725</v>
      </c>
      <c r="J2098" s="261" t="s">
        <v>6724</v>
      </c>
      <c r="K2098" s="261" t="s">
        <v>6723</v>
      </c>
    </row>
    <row r="2099" spans="1:11" ht="26.4" x14ac:dyDescent="0.25">
      <c r="A2099" s="248" t="s">
        <v>6056</v>
      </c>
      <c r="B2099" s="247" t="s">
        <v>6721</v>
      </c>
      <c r="C2099" s="260" t="s">
        <v>10867</v>
      </c>
      <c r="D2099" s="247" t="s">
        <v>6711</v>
      </c>
      <c r="E2099" s="247" t="s">
        <v>1052</v>
      </c>
      <c r="F2099" s="247">
        <v>8</v>
      </c>
      <c r="G2099" s="247"/>
      <c r="H2099" s="259" t="s">
        <v>6517</v>
      </c>
      <c r="I2099" s="258">
        <v>1</v>
      </c>
      <c r="J2099" s="257"/>
      <c r="K2099" s="257"/>
    </row>
    <row r="2100" spans="1:11" ht="26.4" x14ac:dyDescent="0.25">
      <c r="A2100" s="248" t="s">
        <v>6057</v>
      </c>
      <c r="B2100" s="255" t="s">
        <v>6713</v>
      </c>
      <c r="C2100" s="256" t="s">
        <v>6718</v>
      </c>
      <c r="D2100" s="255" t="s">
        <v>6711</v>
      </c>
      <c r="E2100" s="255" t="s">
        <v>6392</v>
      </c>
      <c r="F2100" s="255" t="s">
        <v>6715</v>
      </c>
      <c r="G2100" s="255"/>
      <c r="H2100" s="254" t="s">
        <v>58</v>
      </c>
      <c r="I2100" s="253">
        <v>0.14000000000000001</v>
      </c>
      <c r="J2100" s="252">
        <v>13.47</v>
      </c>
      <c r="K2100" s="252">
        <f>TRUNC(J2100*I2100,2)</f>
        <v>1.88</v>
      </c>
    </row>
    <row r="2101" spans="1:11" ht="26.4" x14ac:dyDescent="0.25">
      <c r="A2101" s="248" t="s">
        <v>6058</v>
      </c>
      <c r="B2101" s="255" t="s">
        <v>6713</v>
      </c>
      <c r="C2101" s="256" t="s">
        <v>6716</v>
      </c>
      <c r="D2101" s="255" t="s">
        <v>6711</v>
      </c>
      <c r="E2101" s="255" t="s">
        <v>6389</v>
      </c>
      <c r="F2101" s="255" t="s">
        <v>6715</v>
      </c>
      <c r="G2101" s="255"/>
      <c r="H2101" s="254" t="s">
        <v>58</v>
      </c>
      <c r="I2101" s="253">
        <v>0.14046666666666668</v>
      </c>
      <c r="J2101" s="252">
        <v>19.95</v>
      </c>
      <c r="K2101" s="252">
        <f>TRUNC(J2101*I2101,2)</f>
        <v>2.8</v>
      </c>
    </row>
    <row r="2102" spans="1:11" ht="26.4" x14ac:dyDescent="0.25">
      <c r="A2102" s="248" t="s">
        <v>6059</v>
      </c>
      <c r="B2102" s="255" t="s">
        <v>6713</v>
      </c>
      <c r="C2102" s="256" t="s">
        <v>10866</v>
      </c>
      <c r="D2102" s="255" t="s">
        <v>6711</v>
      </c>
      <c r="E2102" s="255" t="s">
        <v>10865</v>
      </c>
      <c r="F2102" s="255" t="s">
        <v>6710</v>
      </c>
      <c r="G2102" s="255"/>
      <c r="H2102" s="254" t="s">
        <v>6423</v>
      </c>
      <c r="I2102" s="253">
        <v>1</v>
      </c>
      <c r="J2102" s="252">
        <v>2.4700000000000002</v>
      </c>
      <c r="K2102" s="252">
        <f>TRUNC(J2102*I2102,2)</f>
        <v>2.4700000000000002</v>
      </c>
    </row>
    <row r="2103" spans="1:11" ht="13.8" x14ac:dyDescent="0.25">
      <c r="A2103" s="248" t="s">
        <v>6061</v>
      </c>
      <c r="B2103" s="250"/>
      <c r="C2103" s="250"/>
      <c r="D2103" s="250"/>
      <c r="E2103" s="250"/>
      <c r="F2103" s="250"/>
      <c r="G2103" s="251"/>
      <c r="H2103" s="250"/>
      <c r="I2103" s="250" t="s">
        <v>6708</v>
      </c>
      <c r="J2103" s="249"/>
      <c r="K2103" s="249">
        <f>SUM(K2100:K2102)</f>
        <v>7.15</v>
      </c>
    </row>
    <row r="2104" spans="1:11" ht="13.8" x14ac:dyDescent="0.25">
      <c r="A2104" s="248" t="s">
        <v>6062</v>
      </c>
      <c r="B2104" s="247"/>
      <c r="C2104" s="247"/>
      <c r="D2104" s="247"/>
      <c r="E2104" s="247"/>
      <c r="F2104" s="247"/>
      <c r="G2104" s="247"/>
      <c r="H2104" s="247"/>
      <c r="I2104" s="247"/>
      <c r="J2104" s="246"/>
      <c r="K2104" s="246"/>
    </row>
    <row r="2105" spans="1:11" ht="13.8" x14ac:dyDescent="0.25">
      <c r="A2105" s="248" t="s">
        <v>6063</v>
      </c>
      <c r="B2105" s="264" t="s">
        <v>10864</v>
      </c>
      <c r="C2105" s="262" t="s">
        <v>6730</v>
      </c>
      <c r="D2105" s="264" t="s">
        <v>6729</v>
      </c>
      <c r="E2105" s="264" t="s">
        <v>6728</v>
      </c>
      <c r="F2105" s="264" t="s">
        <v>6727</v>
      </c>
      <c r="G2105" s="264"/>
      <c r="H2105" s="263" t="s">
        <v>6726</v>
      </c>
      <c r="I2105" s="262" t="s">
        <v>6725</v>
      </c>
      <c r="J2105" s="261" t="s">
        <v>6724</v>
      </c>
      <c r="K2105" s="261" t="s">
        <v>6723</v>
      </c>
    </row>
    <row r="2106" spans="1:11" ht="26.4" x14ac:dyDescent="0.25">
      <c r="A2106" s="248" t="s">
        <v>6064</v>
      </c>
      <c r="B2106" s="247" t="s">
        <v>6721</v>
      </c>
      <c r="C2106" s="260" t="s">
        <v>10863</v>
      </c>
      <c r="D2106" s="247" t="s">
        <v>6711</v>
      </c>
      <c r="E2106" s="247" t="s">
        <v>1054</v>
      </c>
      <c r="F2106" s="247">
        <v>8</v>
      </c>
      <c r="G2106" s="247"/>
      <c r="H2106" s="259" t="s">
        <v>6517</v>
      </c>
      <c r="I2106" s="258">
        <v>1</v>
      </c>
      <c r="J2106" s="257"/>
      <c r="K2106" s="257"/>
    </row>
    <row r="2107" spans="1:11" ht="26.4" x14ac:dyDescent="0.25">
      <c r="A2107" s="248" t="s">
        <v>6065</v>
      </c>
      <c r="B2107" s="255" t="s">
        <v>6713</v>
      </c>
      <c r="C2107" s="256" t="s">
        <v>6718</v>
      </c>
      <c r="D2107" s="255" t="s">
        <v>6711</v>
      </c>
      <c r="E2107" s="255" t="s">
        <v>6392</v>
      </c>
      <c r="F2107" s="255" t="s">
        <v>6715</v>
      </c>
      <c r="G2107" s="255"/>
      <c r="H2107" s="254" t="s">
        <v>58</v>
      </c>
      <c r="I2107" s="253">
        <v>0.18</v>
      </c>
      <c r="J2107" s="252">
        <v>13.47</v>
      </c>
      <c r="K2107" s="252">
        <f>TRUNC(J2107*I2107,2)</f>
        <v>2.42</v>
      </c>
    </row>
    <row r="2108" spans="1:11" ht="26.4" x14ac:dyDescent="0.25">
      <c r="A2108" s="248" t="s">
        <v>6066</v>
      </c>
      <c r="B2108" s="255" t="s">
        <v>6713</v>
      </c>
      <c r="C2108" s="256" t="s">
        <v>6716</v>
      </c>
      <c r="D2108" s="255" t="s">
        <v>6711</v>
      </c>
      <c r="E2108" s="255" t="s">
        <v>6389</v>
      </c>
      <c r="F2108" s="255" t="s">
        <v>6715</v>
      </c>
      <c r="G2108" s="255"/>
      <c r="H2108" s="254" t="s">
        <v>58</v>
      </c>
      <c r="I2108" s="253">
        <v>0.18</v>
      </c>
      <c r="J2108" s="252">
        <v>19.95</v>
      </c>
      <c r="K2108" s="252">
        <f>TRUNC(J2108*I2108,2)</f>
        <v>3.59</v>
      </c>
    </row>
    <row r="2109" spans="1:11" ht="26.4" x14ac:dyDescent="0.25">
      <c r="A2109" s="248" t="s">
        <v>6067</v>
      </c>
      <c r="B2109" s="255" t="s">
        <v>6713</v>
      </c>
      <c r="C2109" s="256" t="s">
        <v>10862</v>
      </c>
      <c r="D2109" s="255" t="s">
        <v>6711</v>
      </c>
      <c r="E2109" s="255" t="s">
        <v>10861</v>
      </c>
      <c r="F2109" s="255" t="s">
        <v>6710</v>
      </c>
      <c r="G2109" s="255"/>
      <c r="H2109" s="254" t="s">
        <v>6423</v>
      </c>
      <c r="I2109" s="253">
        <v>1</v>
      </c>
      <c r="J2109" s="252">
        <v>4.96</v>
      </c>
      <c r="K2109" s="252">
        <f>TRUNC(J2109*I2109,2)</f>
        <v>4.96</v>
      </c>
    </row>
    <row r="2110" spans="1:11" ht="13.8" x14ac:dyDescent="0.25">
      <c r="A2110" s="248" t="s">
        <v>6069</v>
      </c>
      <c r="B2110" s="250"/>
      <c r="C2110" s="250"/>
      <c r="D2110" s="250"/>
      <c r="E2110" s="250"/>
      <c r="F2110" s="250"/>
      <c r="G2110" s="251"/>
      <c r="H2110" s="250"/>
      <c r="I2110" s="250" t="s">
        <v>6708</v>
      </c>
      <c r="J2110" s="249"/>
      <c r="K2110" s="249">
        <f>SUM(K2107:K2109)</f>
        <v>10.969999999999999</v>
      </c>
    </row>
    <row r="2111" spans="1:11" ht="13.8" x14ac:dyDescent="0.25">
      <c r="A2111" s="248" t="s">
        <v>6070</v>
      </c>
      <c r="B2111" s="247"/>
      <c r="C2111" s="247"/>
      <c r="D2111" s="247"/>
      <c r="E2111" s="247"/>
      <c r="F2111" s="247"/>
      <c r="G2111" s="247"/>
      <c r="H2111" s="247"/>
      <c r="I2111" s="247"/>
      <c r="J2111" s="246"/>
      <c r="K2111" s="246"/>
    </row>
    <row r="2112" spans="1:11" ht="13.8" x14ac:dyDescent="0.25">
      <c r="A2112" s="248" t="s">
        <v>6071</v>
      </c>
      <c r="B2112" s="264" t="s">
        <v>10860</v>
      </c>
      <c r="C2112" s="262" t="s">
        <v>6730</v>
      </c>
      <c r="D2112" s="264" t="s">
        <v>6729</v>
      </c>
      <c r="E2112" s="264" t="s">
        <v>6728</v>
      </c>
      <c r="F2112" s="264" t="s">
        <v>6727</v>
      </c>
      <c r="G2112" s="264"/>
      <c r="H2112" s="263" t="s">
        <v>6726</v>
      </c>
      <c r="I2112" s="262" t="s">
        <v>6725</v>
      </c>
      <c r="J2112" s="261" t="s">
        <v>6724</v>
      </c>
      <c r="K2112" s="261" t="s">
        <v>6723</v>
      </c>
    </row>
    <row r="2113" spans="1:11" ht="26.4" x14ac:dyDescent="0.25">
      <c r="A2113" s="248" t="s">
        <v>6072</v>
      </c>
      <c r="B2113" s="247" t="s">
        <v>6721</v>
      </c>
      <c r="C2113" s="260" t="s">
        <v>10859</v>
      </c>
      <c r="D2113" s="247" t="s">
        <v>6711</v>
      </c>
      <c r="E2113" s="247" t="s">
        <v>1056</v>
      </c>
      <c r="F2113" s="247">
        <v>8</v>
      </c>
      <c r="G2113" s="247"/>
      <c r="H2113" s="259" t="s">
        <v>6517</v>
      </c>
      <c r="I2113" s="258">
        <v>1</v>
      </c>
      <c r="J2113" s="257"/>
      <c r="K2113" s="257"/>
    </row>
    <row r="2114" spans="1:11" ht="26.4" x14ac:dyDescent="0.25">
      <c r="A2114" s="248" t="s">
        <v>6073</v>
      </c>
      <c r="B2114" s="255" t="s">
        <v>6713</v>
      </c>
      <c r="C2114" s="256" t="s">
        <v>6718</v>
      </c>
      <c r="D2114" s="255" t="s">
        <v>6711</v>
      </c>
      <c r="E2114" s="255" t="s">
        <v>6392</v>
      </c>
      <c r="F2114" s="255" t="s">
        <v>6715</v>
      </c>
      <c r="G2114" s="255"/>
      <c r="H2114" s="254" t="s">
        <v>58</v>
      </c>
      <c r="I2114" s="253">
        <v>0.23</v>
      </c>
      <c r="J2114" s="252">
        <v>13.47</v>
      </c>
      <c r="K2114" s="252">
        <f>TRUNC(J2114*I2114,2)</f>
        <v>3.09</v>
      </c>
    </row>
    <row r="2115" spans="1:11" ht="26.4" x14ac:dyDescent="0.25">
      <c r="A2115" s="248" t="s">
        <v>6074</v>
      </c>
      <c r="B2115" s="255" t="s">
        <v>6713</v>
      </c>
      <c r="C2115" s="256" t="s">
        <v>6716</v>
      </c>
      <c r="D2115" s="255" t="s">
        <v>6711</v>
      </c>
      <c r="E2115" s="255" t="s">
        <v>6389</v>
      </c>
      <c r="F2115" s="255" t="s">
        <v>6715</v>
      </c>
      <c r="G2115" s="255"/>
      <c r="H2115" s="254" t="s">
        <v>58</v>
      </c>
      <c r="I2115" s="253">
        <v>0.23046</v>
      </c>
      <c r="J2115" s="252">
        <v>19.95</v>
      </c>
      <c r="K2115" s="252">
        <f>TRUNC(J2115*I2115,2)</f>
        <v>4.59</v>
      </c>
    </row>
    <row r="2116" spans="1:11" ht="26.4" x14ac:dyDescent="0.25">
      <c r="A2116" s="248" t="s">
        <v>6075</v>
      </c>
      <c r="B2116" s="255" t="s">
        <v>6713</v>
      </c>
      <c r="C2116" s="256" t="s">
        <v>10858</v>
      </c>
      <c r="D2116" s="255" t="s">
        <v>6711</v>
      </c>
      <c r="E2116" s="255" t="s">
        <v>1056</v>
      </c>
      <c r="F2116" s="255" t="s">
        <v>6710</v>
      </c>
      <c r="G2116" s="255"/>
      <c r="H2116" s="254" t="s">
        <v>6423</v>
      </c>
      <c r="I2116" s="253">
        <v>1</v>
      </c>
      <c r="J2116" s="252">
        <v>5.45</v>
      </c>
      <c r="K2116" s="252">
        <f>TRUNC(J2116*I2116,2)</f>
        <v>5.45</v>
      </c>
    </row>
    <row r="2117" spans="1:11" ht="13.8" x14ac:dyDescent="0.25">
      <c r="A2117" s="248" t="s">
        <v>6077</v>
      </c>
      <c r="B2117" s="250"/>
      <c r="C2117" s="250"/>
      <c r="D2117" s="250"/>
      <c r="E2117" s="250"/>
      <c r="F2117" s="250"/>
      <c r="G2117" s="251"/>
      <c r="H2117" s="250"/>
      <c r="I2117" s="250" t="s">
        <v>6708</v>
      </c>
      <c r="J2117" s="249"/>
      <c r="K2117" s="249">
        <f>SUM(K2114:K2116)</f>
        <v>13.129999999999999</v>
      </c>
    </row>
    <row r="2118" spans="1:11" ht="13.8" x14ac:dyDescent="0.25">
      <c r="A2118" s="248" t="s">
        <v>6078</v>
      </c>
      <c r="B2118" s="247"/>
      <c r="C2118" s="247"/>
      <c r="D2118" s="247"/>
      <c r="E2118" s="247"/>
      <c r="F2118" s="247"/>
      <c r="G2118" s="247"/>
      <c r="H2118" s="247"/>
      <c r="I2118" s="247"/>
      <c r="J2118" s="246"/>
      <c r="K2118" s="246"/>
    </row>
    <row r="2119" spans="1:11" ht="13.8" x14ac:dyDescent="0.25">
      <c r="A2119" s="248" t="s">
        <v>6079</v>
      </c>
      <c r="B2119" s="264" t="s">
        <v>10857</v>
      </c>
      <c r="C2119" s="262" t="s">
        <v>6730</v>
      </c>
      <c r="D2119" s="264" t="s">
        <v>6729</v>
      </c>
      <c r="E2119" s="264" t="s">
        <v>6728</v>
      </c>
      <c r="F2119" s="264" t="s">
        <v>6727</v>
      </c>
      <c r="G2119" s="264"/>
      <c r="H2119" s="263" t="s">
        <v>6726</v>
      </c>
      <c r="I2119" s="262" t="s">
        <v>6725</v>
      </c>
      <c r="J2119" s="261" t="s">
        <v>6724</v>
      </c>
      <c r="K2119" s="261" t="s">
        <v>6723</v>
      </c>
    </row>
    <row r="2120" spans="1:11" ht="26.4" x14ac:dyDescent="0.25">
      <c r="A2120" s="248" t="s">
        <v>6080</v>
      </c>
      <c r="B2120" s="247" t="s">
        <v>6721</v>
      </c>
      <c r="C2120" s="260" t="s">
        <v>10856</v>
      </c>
      <c r="D2120" s="247" t="s">
        <v>6711</v>
      </c>
      <c r="E2120" s="247" t="s">
        <v>1060</v>
      </c>
      <c r="F2120" s="247">
        <v>8</v>
      </c>
      <c r="G2120" s="247"/>
      <c r="H2120" s="259" t="s">
        <v>6517</v>
      </c>
      <c r="I2120" s="258">
        <v>1</v>
      </c>
      <c r="J2120" s="257"/>
      <c r="K2120" s="257"/>
    </row>
    <row r="2121" spans="1:11" ht="26.4" x14ac:dyDescent="0.25">
      <c r="A2121" s="248" t="s">
        <v>6081</v>
      </c>
      <c r="B2121" s="255" t="s">
        <v>6713</v>
      </c>
      <c r="C2121" s="256" t="s">
        <v>6718</v>
      </c>
      <c r="D2121" s="255" t="s">
        <v>6711</v>
      </c>
      <c r="E2121" s="255" t="s">
        <v>6392</v>
      </c>
      <c r="F2121" s="255" t="s">
        <v>6715</v>
      </c>
      <c r="G2121" s="255"/>
      <c r="H2121" s="254" t="s">
        <v>58</v>
      </c>
      <c r="I2121" s="253">
        <v>0.28999999999999998</v>
      </c>
      <c r="J2121" s="252">
        <v>13.47</v>
      </c>
      <c r="K2121" s="252">
        <f>TRUNC(J2121*I2121,2)</f>
        <v>3.9</v>
      </c>
    </row>
    <row r="2122" spans="1:11" ht="26.4" x14ac:dyDescent="0.25">
      <c r="A2122" s="248" t="s">
        <v>6082</v>
      </c>
      <c r="B2122" s="255" t="s">
        <v>6713</v>
      </c>
      <c r="C2122" s="256" t="s">
        <v>6716</v>
      </c>
      <c r="D2122" s="255" t="s">
        <v>6711</v>
      </c>
      <c r="E2122" s="255" t="s">
        <v>6389</v>
      </c>
      <c r="F2122" s="255" t="s">
        <v>6715</v>
      </c>
      <c r="G2122" s="255"/>
      <c r="H2122" s="254" t="s">
        <v>58</v>
      </c>
      <c r="I2122" s="253">
        <v>0.29096666666666671</v>
      </c>
      <c r="J2122" s="252">
        <v>19.95</v>
      </c>
      <c r="K2122" s="252">
        <f>TRUNC(J2122*I2122,2)</f>
        <v>5.8</v>
      </c>
    </row>
    <row r="2123" spans="1:11" ht="26.4" x14ac:dyDescent="0.25">
      <c r="A2123" s="248" t="s">
        <v>6083</v>
      </c>
      <c r="B2123" s="255" t="s">
        <v>6713</v>
      </c>
      <c r="C2123" s="256" t="s">
        <v>10855</v>
      </c>
      <c r="D2123" s="255" t="s">
        <v>6711</v>
      </c>
      <c r="E2123" s="255" t="s">
        <v>10854</v>
      </c>
      <c r="F2123" s="255" t="s">
        <v>6710</v>
      </c>
      <c r="G2123" s="255"/>
      <c r="H2123" s="254" t="s">
        <v>6423</v>
      </c>
      <c r="I2123" s="253">
        <v>1</v>
      </c>
      <c r="J2123" s="252">
        <v>3.93</v>
      </c>
      <c r="K2123" s="252">
        <f>TRUNC(J2123*I2123,2)</f>
        <v>3.93</v>
      </c>
    </row>
    <row r="2124" spans="1:11" ht="13.8" x14ac:dyDescent="0.25">
      <c r="A2124" s="248" t="s">
        <v>6085</v>
      </c>
      <c r="B2124" s="250"/>
      <c r="C2124" s="250"/>
      <c r="D2124" s="250"/>
      <c r="E2124" s="250"/>
      <c r="F2124" s="250"/>
      <c r="G2124" s="251"/>
      <c r="H2124" s="250"/>
      <c r="I2124" s="250" t="s">
        <v>6708</v>
      </c>
      <c r="J2124" s="249"/>
      <c r="K2124" s="249">
        <f>SUM(K2121:K2123)</f>
        <v>13.629999999999999</v>
      </c>
    </row>
    <row r="2125" spans="1:11" ht="13.8" x14ac:dyDescent="0.25">
      <c r="A2125" s="248" t="s">
        <v>6086</v>
      </c>
      <c r="B2125" s="247"/>
      <c r="C2125" s="247"/>
      <c r="D2125" s="247"/>
      <c r="E2125" s="247"/>
      <c r="F2125" s="247"/>
      <c r="G2125" s="247"/>
      <c r="H2125" s="247"/>
      <c r="I2125" s="247"/>
      <c r="J2125" s="246"/>
      <c r="K2125" s="246"/>
    </row>
    <row r="2126" spans="1:11" ht="13.8" x14ac:dyDescent="0.25">
      <c r="A2126" s="248" t="s">
        <v>6087</v>
      </c>
      <c r="B2126" s="264" t="s">
        <v>10853</v>
      </c>
      <c r="C2126" s="262" t="s">
        <v>6730</v>
      </c>
      <c r="D2126" s="264" t="s">
        <v>6729</v>
      </c>
      <c r="E2126" s="264" t="s">
        <v>6728</v>
      </c>
      <c r="F2126" s="264" t="s">
        <v>6727</v>
      </c>
      <c r="G2126" s="264"/>
      <c r="H2126" s="263" t="s">
        <v>6726</v>
      </c>
      <c r="I2126" s="262" t="s">
        <v>6725</v>
      </c>
      <c r="J2126" s="261" t="s">
        <v>6724</v>
      </c>
      <c r="K2126" s="261" t="s">
        <v>6723</v>
      </c>
    </row>
    <row r="2127" spans="1:11" ht="26.4" x14ac:dyDescent="0.25">
      <c r="A2127" s="248" t="s">
        <v>6088</v>
      </c>
      <c r="B2127" s="247" t="s">
        <v>6721</v>
      </c>
      <c r="C2127" s="260" t="s">
        <v>10852</v>
      </c>
      <c r="D2127" s="247" t="s">
        <v>6711</v>
      </c>
      <c r="E2127" s="247" t="s">
        <v>1062</v>
      </c>
      <c r="F2127" s="247">
        <v>8</v>
      </c>
      <c r="G2127" s="247"/>
      <c r="H2127" s="259" t="s">
        <v>6517</v>
      </c>
      <c r="I2127" s="258">
        <v>1</v>
      </c>
      <c r="J2127" s="257"/>
      <c r="K2127" s="257"/>
    </row>
    <row r="2128" spans="1:11" ht="26.4" x14ac:dyDescent="0.25">
      <c r="A2128" s="248" t="s">
        <v>6089</v>
      </c>
      <c r="B2128" s="255" t="s">
        <v>6713</v>
      </c>
      <c r="C2128" s="256" t="s">
        <v>6718</v>
      </c>
      <c r="D2128" s="255" t="s">
        <v>6711</v>
      </c>
      <c r="E2128" s="255" t="s">
        <v>6392</v>
      </c>
      <c r="F2128" s="255" t="s">
        <v>6715</v>
      </c>
      <c r="G2128" s="255"/>
      <c r="H2128" s="254" t="s">
        <v>58</v>
      </c>
      <c r="I2128" s="253">
        <v>0.37</v>
      </c>
      <c r="J2128" s="252">
        <v>13.47</v>
      </c>
      <c r="K2128" s="252">
        <f>TRUNC(J2128*I2128,2)</f>
        <v>4.9800000000000004</v>
      </c>
    </row>
    <row r="2129" spans="1:11" ht="26.4" x14ac:dyDescent="0.25">
      <c r="A2129" s="248" t="s">
        <v>6090</v>
      </c>
      <c r="B2129" s="255" t="s">
        <v>6713</v>
      </c>
      <c r="C2129" s="256" t="s">
        <v>6716</v>
      </c>
      <c r="D2129" s="255" t="s">
        <v>6711</v>
      </c>
      <c r="E2129" s="255" t="s">
        <v>6389</v>
      </c>
      <c r="F2129" s="255" t="s">
        <v>6715</v>
      </c>
      <c r="G2129" s="255"/>
      <c r="H2129" s="254" t="s">
        <v>58</v>
      </c>
      <c r="I2129" s="253">
        <v>0.37</v>
      </c>
      <c r="J2129" s="252">
        <v>19.95</v>
      </c>
      <c r="K2129" s="252">
        <f>TRUNC(J2129*I2129,2)</f>
        <v>7.38</v>
      </c>
    </row>
    <row r="2130" spans="1:11" ht="26.4" x14ac:dyDescent="0.25">
      <c r="A2130" s="248" t="s">
        <v>6091</v>
      </c>
      <c r="B2130" s="255" t="s">
        <v>6713</v>
      </c>
      <c r="C2130" s="256" t="s">
        <v>10851</v>
      </c>
      <c r="D2130" s="255" t="s">
        <v>6711</v>
      </c>
      <c r="E2130" s="255" t="s">
        <v>10850</v>
      </c>
      <c r="F2130" s="255" t="s">
        <v>6710</v>
      </c>
      <c r="G2130" s="255"/>
      <c r="H2130" s="254" t="s">
        <v>6423</v>
      </c>
      <c r="I2130" s="253">
        <v>1</v>
      </c>
      <c r="J2130" s="252">
        <v>7.47</v>
      </c>
      <c r="K2130" s="252">
        <f>TRUNC(J2130*I2130,2)</f>
        <v>7.47</v>
      </c>
    </row>
    <row r="2131" spans="1:11" ht="13.8" x14ac:dyDescent="0.25">
      <c r="A2131" s="248" t="s">
        <v>6093</v>
      </c>
      <c r="B2131" s="250"/>
      <c r="C2131" s="250"/>
      <c r="D2131" s="250"/>
      <c r="E2131" s="250"/>
      <c r="F2131" s="250"/>
      <c r="G2131" s="251"/>
      <c r="H2131" s="250"/>
      <c r="I2131" s="250" t="s">
        <v>6708</v>
      </c>
      <c r="J2131" s="249"/>
      <c r="K2131" s="249">
        <f>SUM(K2128:K2130)</f>
        <v>19.829999999999998</v>
      </c>
    </row>
    <row r="2132" spans="1:11" ht="13.8" x14ac:dyDescent="0.25">
      <c r="A2132" s="248" t="s">
        <v>6094</v>
      </c>
      <c r="B2132" s="247"/>
      <c r="C2132" s="247"/>
      <c r="D2132" s="247"/>
      <c r="E2132" s="247"/>
      <c r="F2132" s="247"/>
      <c r="G2132" s="247"/>
      <c r="H2132" s="247"/>
      <c r="I2132" s="247"/>
      <c r="J2132" s="246"/>
      <c r="K2132" s="246"/>
    </row>
    <row r="2133" spans="1:11" ht="13.8" x14ac:dyDescent="0.25">
      <c r="A2133" s="248" t="s">
        <v>6095</v>
      </c>
      <c r="B2133" s="264" t="s">
        <v>10849</v>
      </c>
      <c r="C2133" s="262" t="s">
        <v>6730</v>
      </c>
      <c r="D2133" s="264" t="s">
        <v>6729</v>
      </c>
      <c r="E2133" s="264" t="s">
        <v>6728</v>
      </c>
      <c r="F2133" s="264" t="s">
        <v>6727</v>
      </c>
      <c r="G2133" s="264"/>
      <c r="H2133" s="263" t="s">
        <v>6726</v>
      </c>
      <c r="I2133" s="262" t="s">
        <v>6725</v>
      </c>
      <c r="J2133" s="261" t="s">
        <v>6724</v>
      </c>
      <c r="K2133" s="261" t="s">
        <v>6723</v>
      </c>
    </row>
    <row r="2134" spans="1:11" ht="26.4" x14ac:dyDescent="0.25">
      <c r="A2134" s="248" t="s">
        <v>6096</v>
      </c>
      <c r="B2134" s="247" t="s">
        <v>6721</v>
      </c>
      <c r="C2134" s="260" t="s">
        <v>10848</v>
      </c>
      <c r="D2134" s="247" t="s">
        <v>6711</v>
      </c>
      <c r="E2134" s="247" t="s">
        <v>1066</v>
      </c>
      <c r="F2134" s="247">
        <v>8</v>
      </c>
      <c r="G2134" s="247"/>
      <c r="H2134" s="259" t="s">
        <v>6413</v>
      </c>
      <c r="I2134" s="258">
        <v>1</v>
      </c>
      <c r="J2134" s="257"/>
      <c r="K2134" s="257"/>
    </row>
    <row r="2135" spans="1:11" ht="26.4" x14ac:dyDescent="0.25">
      <c r="A2135" s="248" t="s">
        <v>6097</v>
      </c>
      <c r="B2135" s="255" t="s">
        <v>6713</v>
      </c>
      <c r="C2135" s="256" t="s">
        <v>6718</v>
      </c>
      <c r="D2135" s="255" t="s">
        <v>6711</v>
      </c>
      <c r="E2135" s="255" t="s">
        <v>6392</v>
      </c>
      <c r="F2135" s="255" t="s">
        <v>6715</v>
      </c>
      <c r="G2135" s="255"/>
      <c r="H2135" s="254" t="s">
        <v>58</v>
      </c>
      <c r="I2135" s="253">
        <v>0.24</v>
      </c>
      <c r="J2135" s="252">
        <v>13.47</v>
      </c>
      <c r="K2135" s="252">
        <f>TRUNC(J2135*I2135,2)</f>
        <v>3.23</v>
      </c>
    </row>
    <row r="2136" spans="1:11" ht="26.4" x14ac:dyDescent="0.25">
      <c r="A2136" s="248" t="s">
        <v>6098</v>
      </c>
      <c r="B2136" s="255" t="s">
        <v>6713</v>
      </c>
      <c r="C2136" s="256" t="s">
        <v>6716</v>
      </c>
      <c r="D2136" s="255" t="s">
        <v>6711</v>
      </c>
      <c r="E2136" s="255" t="s">
        <v>6389</v>
      </c>
      <c r="F2136" s="255" t="s">
        <v>6715</v>
      </c>
      <c r="G2136" s="255"/>
      <c r="H2136" s="254" t="s">
        <v>58</v>
      </c>
      <c r="I2136" s="253">
        <v>0.24</v>
      </c>
      <c r="J2136" s="252">
        <v>19.95</v>
      </c>
      <c r="K2136" s="252">
        <f>TRUNC(J2136*I2136,2)</f>
        <v>4.78</v>
      </c>
    </row>
    <row r="2137" spans="1:11" ht="26.4" x14ac:dyDescent="0.25">
      <c r="A2137" s="248" t="s">
        <v>6099</v>
      </c>
      <c r="B2137" s="255" t="s">
        <v>6713</v>
      </c>
      <c r="C2137" s="256" t="s">
        <v>10847</v>
      </c>
      <c r="D2137" s="255" t="s">
        <v>6711</v>
      </c>
      <c r="E2137" s="255" t="s">
        <v>1066</v>
      </c>
      <c r="F2137" s="255" t="s">
        <v>6710</v>
      </c>
      <c r="G2137" s="255"/>
      <c r="H2137" s="254" t="s">
        <v>6413</v>
      </c>
      <c r="I2137" s="253">
        <v>1.01</v>
      </c>
      <c r="J2137" s="252">
        <v>6.04</v>
      </c>
      <c r="K2137" s="252">
        <f>TRUNC(J2137*I2137,2)</f>
        <v>6.1</v>
      </c>
    </row>
    <row r="2138" spans="1:11" ht="13.8" x14ac:dyDescent="0.25">
      <c r="A2138" s="248" t="s">
        <v>6101</v>
      </c>
      <c r="B2138" s="250"/>
      <c r="C2138" s="250"/>
      <c r="D2138" s="250"/>
      <c r="E2138" s="250"/>
      <c r="F2138" s="250"/>
      <c r="G2138" s="251"/>
      <c r="H2138" s="250"/>
      <c r="I2138" s="250" t="s">
        <v>6708</v>
      </c>
      <c r="J2138" s="249"/>
      <c r="K2138" s="249">
        <f>SUM(K2135:K2137)</f>
        <v>14.11</v>
      </c>
    </row>
    <row r="2139" spans="1:11" ht="13.8" x14ac:dyDescent="0.25">
      <c r="A2139" s="248" t="s">
        <v>6102</v>
      </c>
      <c r="B2139" s="247"/>
      <c r="C2139" s="247"/>
      <c r="D2139" s="247"/>
      <c r="E2139" s="247"/>
      <c r="F2139" s="247"/>
      <c r="G2139" s="247"/>
      <c r="H2139" s="247"/>
      <c r="I2139" s="247"/>
      <c r="J2139" s="246"/>
      <c r="K2139" s="246"/>
    </row>
    <row r="2140" spans="1:11" ht="13.8" x14ac:dyDescent="0.25">
      <c r="A2140" s="248" t="s">
        <v>6103</v>
      </c>
      <c r="B2140" s="264" t="s">
        <v>10846</v>
      </c>
      <c r="C2140" s="262" t="s">
        <v>6730</v>
      </c>
      <c r="D2140" s="264" t="s">
        <v>6729</v>
      </c>
      <c r="E2140" s="264" t="s">
        <v>6728</v>
      </c>
      <c r="F2140" s="264" t="s">
        <v>6727</v>
      </c>
      <c r="G2140" s="264"/>
      <c r="H2140" s="263" t="s">
        <v>6726</v>
      </c>
      <c r="I2140" s="262" t="s">
        <v>6725</v>
      </c>
      <c r="J2140" s="261" t="s">
        <v>6724</v>
      </c>
      <c r="K2140" s="261" t="s">
        <v>6723</v>
      </c>
    </row>
    <row r="2141" spans="1:11" ht="52.8" x14ac:dyDescent="0.25">
      <c r="A2141" s="248" t="s">
        <v>6104</v>
      </c>
      <c r="B2141" s="247" t="s">
        <v>6721</v>
      </c>
      <c r="C2141" s="260" t="s">
        <v>10845</v>
      </c>
      <c r="D2141" s="247" t="s">
        <v>187</v>
      </c>
      <c r="E2141" s="247" t="s">
        <v>1068</v>
      </c>
      <c r="F2141" s="247" t="s">
        <v>6900</v>
      </c>
      <c r="G2141" s="247"/>
      <c r="H2141" s="259" t="s">
        <v>178</v>
      </c>
      <c r="I2141" s="258">
        <v>1</v>
      </c>
      <c r="J2141" s="257">
        <v>0</v>
      </c>
      <c r="K2141" s="257">
        <f>TRUNC(J2141*I2141,2)</f>
        <v>0</v>
      </c>
    </row>
    <row r="2142" spans="1:11" ht="26.4" x14ac:dyDescent="0.25">
      <c r="A2142" s="248" t="s">
        <v>6105</v>
      </c>
      <c r="B2142" s="268" t="s">
        <v>6797</v>
      </c>
      <c r="C2142" s="269" t="s">
        <v>6898</v>
      </c>
      <c r="D2142" s="268" t="s">
        <v>187</v>
      </c>
      <c r="E2142" s="268" t="s">
        <v>6897</v>
      </c>
      <c r="F2142" s="268" t="s">
        <v>6794</v>
      </c>
      <c r="G2142" s="268"/>
      <c r="H2142" s="267" t="s">
        <v>147</v>
      </c>
      <c r="I2142" s="266">
        <v>4.1500000000000002E-2</v>
      </c>
      <c r="J2142" s="265">
        <v>17.93</v>
      </c>
      <c r="K2142" s="265">
        <f>TRUNC(J2142*I2142,2)</f>
        <v>0.74</v>
      </c>
    </row>
    <row r="2143" spans="1:11" ht="26.4" x14ac:dyDescent="0.25">
      <c r="A2143" s="248" t="s">
        <v>6106</v>
      </c>
      <c r="B2143" s="268" t="s">
        <v>6797</v>
      </c>
      <c r="C2143" s="269" t="s">
        <v>6895</v>
      </c>
      <c r="D2143" s="268" t="s">
        <v>187</v>
      </c>
      <c r="E2143" s="268" t="s">
        <v>672</v>
      </c>
      <c r="F2143" s="268" t="s">
        <v>6794</v>
      </c>
      <c r="G2143" s="268"/>
      <c r="H2143" s="267" t="s">
        <v>147</v>
      </c>
      <c r="I2143" s="266">
        <v>4.1500000000000002E-2</v>
      </c>
      <c r="J2143" s="265">
        <v>25</v>
      </c>
      <c r="K2143" s="265">
        <f>TRUNC(J2143*I2143,2)</f>
        <v>1.03</v>
      </c>
    </row>
    <row r="2144" spans="1:11" ht="26.4" x14ac:dyDescent="0.25">
      <c r="A2144" s="248" t="s">
        <v>6107</v>
      </c>
      <c r="B2144" s="255" t="s">
        <v>6713</v>
      </c>
      <c r="C2144" s="256" t="s">
        <v>10844</v>
      </c>
      <c r="D2144" s="255" t="s">
        <v>187</v>
      </c>
      <c r="E2144" s="255" t="s">
        <v>10843</v>
      </c>
      <c r="F2144" s="255" t="s">
        <v>6710</v>
      </c>
      <c r="G2144" s="255"/>
      <c r="H2144" s="254" t="s">
        <v>178</v>
      </c>
      <c r="I2144" s="253">
        <v>1.0537278888888888</v>
      </c>
      <c r="J2144" s="252">
        <v>8.6</v>
      </c>
      <c r="K2144" s="252">
        <f>TRUNC(J2144*I2144,2)</f>
        <v>9.06</v>
      </c>
    </row>
    <row r="2145" spans="1:11" ht="13.8" x14ac:dyDescent="0.25">
      <c r="A2145" s="248" t="s">
        <v>6108</v>
      </c>
      <c r="B2145" s="255" t="s">
        <v>6713</v>
      </c>
      <c r="C2145" s="256" t="s">
        <v>7305</v>
      </c>
      <c r="D2145" s="255" t="s">
        <v>187</v>
      </c>
      <c r="E2145" s="255" t="s">
        <v>7304</v>
      </c>
      <c r="F2145" s="255" t="s">
        <v>6710</v>
      </c>
      <c r="G2145" s="255"/>
      <c r="H2145" s="254" t="s">
        <v>135</v>
      </c>
      <c r="I2145" s="253">
        <v>2.3E-2</v>
      </c>
      <c r="J2145" s="252">
        <v>1.84</v>
      </c>
      <c r="K2145" s="252">
        <f>TRUNC(J2145*I2145,2)</f>
        <v>0.04</v>
      </c>
    </row>
    <row r="2146" spans="1:11" ht="13.8" x14ac:dyDescent="0.25">
      <c r="A2146" s="248" t="s">
        <v>6110</v>
      </c>
      <c r="B2146" s="250"/>
      <c r="C2146" s="250"/>
      <c r="D2146" s="250"/>
      <c r="E2146" s="250"/>
      <c r="F2146" s="250"/>
      <c r="G2146" s="251"/>
      <c r="H2146" s="250"/>
      <c r="I2146" s="250" t="s">
        <v>6708</v>
      </c>
      <c r="J2146" s="249"/>
      <c r="K2146" s="249">
        <f>SUM(K2142:K2145)</f>
        <v>10.87</v>
      </c>
    </row>
    <row r="2147" spans="1:11" ht="13.8" x14ac:dyDescent="0.25">
      <c r="A2147" s="248" t="s">
        <v>6111</v>
      </c>
      <c r="B2147" s="247"/>
      <c r="C2147" s="247"/>
      <c r="D2147" s="247"/>
      <c r="E2147" s="247"/>
      <c r="F2147" s="247"/>
      <c r="G2147" s="247"/>
      <c r="H2147" s="247"/>
      <c r="I2147" s="247"/>
      <c r="J2147" s="246"/>
      <c r="K2147" s="246"/>
    </row>
    <row r="2148" spans="1:11" ht="13.8" x14ac:dyDescent="0.25">
      <c r="A2148" s="248" t="s">
        <v>6112</v>
      </c>
      <c r="B2148" s="264" t="s">
        <v>10842</v>
      </c>
      <c r="C2148" s="262" t="s">
        <v>6730</v>
      </c>
      <c r="D2148" s="264" t="s">
        <v>6729</v>
      </c>
      <c r="E2148" s="264" t="s">
        <v>6728</v>
      </c>
      <c r="F2148" s="264" t="s">
        <v>6727</v>
      </c>
      <c r="G2148" s="264"/>
      <c r="H2148" s="263" t="s">
        <v>6726</v>
      </c>
      <c r="I2148" s="262" t="s">
        <v>6725</v>
      </c>
      <c r="J2148" s="261" t="s">
        <v>6724</v>
      </c>
      <c r="K2148" s="261" t="s">
        <v>6723</v>
      </c>
    </row>
    <row r="2149" spans="1:11" ht="52.8" x14ac:dyDescent="0.25">
      <c r="A2149" s="248" t="s">
        <v>6113</v>
      </c>
      <c r="B2149" s="247" t="s">
        <v>6721</v>
      </c>
      <c r="C2149" s="260" t="s">
        <v>10841</v>
      </c>
      <c r="D2149" s="247" t="s">
        <v>187</v>
      </c>
      <c r="E2149" s="247" t="s">
        <v>1070</v>
      </c>
      <c r="F2149" s="247" t="s">
        <v>6900</v>
      </c>
      <c r="G2149" s="247"/>
      <c r="H2149" s="259" t="s">
        <v>178</v>
      </c>
      <c r="I2149" s="258">
        <v>1</v>
      </c>
      <c r="J2149" s="257">
        <v>0</v>
      </c>
      <c r="K2149" s="257">
        <f>TRUNC(J2149*I2149,2)</f>
        <v>0</v>
      </c>
    </row>
    <row r="2150" spans="1:11" ht="26.4" x14ac:dyDescent="0.25">
      <c r="A2150" s="248" t="s">
        <v>6114</v>
      </c>
      <c r="B2150" s="268" t="s">
        <v>6797</v>
      </c>
      <c r="C2150" s="269" t="s">
        <v>6898</v>
      </c>
      <c r="D2150" s="268" t="s">
        <v>187</v>
      </c>
      <c r="E2150" s="268" t="s">
        <v>6897</v>
      </c>
      <c r="F2150" s="268" t="s">
        <v>6794</v>
      </c>
      <c r="G2150" s="268"/>
      <c r="H2150" s="267" t="s">
        <v>147</v>
      </c>
      <c r="I2150" s="266">
        <v>0.15240000000000001</v>
      </c>
      <c r="J2150" s="265">
        <v>17.93</v>
      </c>
      <c r="K2150" s="265">
        <f>TRUNC(J2150*I2150,2)</f>
        <v>2.73</v>
      </c>
    </row>
    <row r="2151" spans="1:11" ht="26.4" x14ac:dyDescent="0.25">
      <c r="A2151" s="248" t="s">
        <v>6115</v>
      </c>
      <c r="B2151" s="268" t="s">
        <v>6797</v>
      </c>
      <c r="C2151" s="269" t="s">
        <v>6895</v>
      </c>
      <c r="D2151" s="268" t="s">
        <v>187</v>
      </c>
      <c r="E2151" s="268" t="s">
        <v>672</v>
      </c>
      <c r="F2151" s="268" t="s">
        <v>6794</v>
      </c>
      <c r="G2151" s="268"/>
      <c r="H2151" s="267" t="s">
        <v>147</v>
      </c>
      <c r="I2151" s="266">
        <v>0.15240000000000001</v>
      </c>
      <c r="J2151" s="265">
        <v>25</v>
      </c>
      <c r="K2151" s="265">
        <f>TRUNC(J2151*I2151,2)</f>
        <v>3.81</v>
      </c>
    </row>
    <row r="2152" spans="1:11" ht="26.4" x14ac:dyDescent="0.25">
      <c r="A2152" s="248" t="s">
        <v>6116</v>
      </c>
      <c r="B2152" s="255" t="s">
        <v>6713</v>
      </c>
      <c r="C2152" s="256" t="s">
        <v>10840</v>
      </c>
      <c r="D2152" s="255" t="s">
        <v>187</v>
      </c>
      <c r="E2152" s="255" t="s">
        <v>10839</v>
      </c>
      <c r="F2152" s="255" t="s">
        <v>6710</v>
      </c>
      <c r="G2152" s="255"/>
      <c r="H2152" s="254" t="s">
        <v>178</v>
      </c>
      <c r="I2152" s="253">
        <v>1.0531418333333331</v>
      </c>
      <c r="J2152" s="252">
        <v>11.3</v>
      </c>
      <c r="K2152" s="252">
        <f>TRUNC(J2152*I2152,2)</f>
        <v>11.9</v>
      </c>
    </row>
    <row r="2153" spans="1:11" ht="13.8" x14ac:dyDescent="0.25">
      <c r="A2153" s="248" t="s">
        <v>6117</v>
      </c>
      <c r="B2153" s="255" t="s">
        <v>6713</v>
      </c>
      <c r="C2153" s="256" t="s">
        <v>7305</v>
      </c>
      <c r="D2153" s="255" t="s">
        <v>187</v>
      </c>
      <c r="E2153" s="255" t="s">
        <v>7304</v>
      </c>
      <c r="F2153" s="255" t="s">
        <v>6710</v>
      </c>
      <c r="G2153" s="255"/>
      <c r="H2153" s="254" t="s">
        <v>135</v>
      </c>
      <c r="I2153" s="253">
        <v>8.5000000000000006E-3</v>
      </c>
      <c r="J2153" s="252">
        <v>1.84</v>
      </c>
      <c r="K2153" s="252">
        <f>TRUNC(J2153*I2153,2)</f>
        <v>0.01</v>
      </c>
    </row>
    <row r="2154" spans="1:11" ht="13.8" x14ac:dyDescent="0.25">
      <c r="A2154" s="248" t="s">
        <v>6119</v>
      </c>
      <c r="B2154" s="250"/>
      <c r="C2154" s="250"/>
      <c r="D2154" s="250"/>
      <c r="E2154" s="250"/>
      <c r="F2154" s="250"/>
      <c r="G2154" s="251"/>
      <c r="H2154" s="250"/>
      <c r="I2154" s="250" t="s">
        <v>6708</v>
      </c>
      <c r="J2154" s="249"/>
      <c r="K2154" s="249">
        <f>SUM(K2150:K2153)</f>
        <v>18.450000000000003</v>
      </c>
    </row>
    <row r="2155" spans="1:11" ht="13.8" x14ac:dyDescent="0.25">
      <c r="A2155" s="248" t="s">
        <v>6120</v>
      </c>
      <c r="B2155" s="247"/>
      <c r="C2155" s="247"/>
      <c r="D2155" s="247"/>
      <c r="E2155" s="247"/>
      <c r="F2155" s="247"/>
      <c r="G2155" s="247"/>
      <c r="H2155" s="247"/>
      <c r="I2155" s="247"/>
      <c r="J2155" s="246"/>
      <c r="K2155" s="246"/>
    </row>
    <row r="2156" spans="1:11" ht="13.8" x14ac:dyDescent="0.25">
      <c r="A2156" s="248" t="s">
        <v>6121</v>
      </c>
      <c r="B2156" s="264" t="s">
        <v>10838</v>
      </c>
      <c r="C2156" s="262" t="s">
        <v>6730</v>
      </c>
      <c r="D2156" s="264" t="s">
        <v>6729</v>
      </c>
      <c r="E2156" s="264" t="s">
        <v>6728</v>
      </c>
      <c r="F2156" s="264" t="s">
        <v>6727</v>
      </c>
      <c r="G2156" s="264"/>
      <c r="H2156" s="263" t="s">
        <v>6726</v>
      </c>
      <c r="I2156" s="262" t="s">
        <v>6725</v>
      </c>
      <c r="J2156" s="261" t="s">
        <v>6724</v>
      </c>
      <c r="K2156" s="261" t="s">
        <v>6723</v>
      </c>
    </row>
    <row r="2157" spans="1:11" ht="52.8" x14ac:dyDescent="0.25">
      <c r="A2157" s="248" t="s">
        <v>6122</v>
      </c>
      <c r="B2157" s="247" t="s">
        <v>6721</v>
      </c>
      <c r="C2157" s="260" t="s">
        <v>10837</v>
      </c>
      <c r="D2157" s="247" t="s">
        <v>187</v>
      </c>
      <c r="E2157" s="247" t="s">
        <v>1072</v>
      </c>
      <c r="F2157" s="247" t="s">
        <v>6900</v>
      </c>
      <c r="G2157" s="247"/>
      <c r="H2157" s="259" t="s">
        <v>178</v>
      </c>
      <c r="I2157" s="258">
        <v>1</v>
      </c>
      <c r="J2157" s="257">
        <v>0</v>
      </c>
      <c r="K2157" s="257">
        <f>TRUNC(J2157*I2157,2)</f>
        <v>0</v>
      </c>
    </row>
    <row r="2158" spans="1:11" ht="26.4" x14ac:dyDescent="0.25">
      <c r="A2158" s="248" t="s">
        <v>6123</v>
      </c>
      <c r="B2158" s="268" t="s">
        <v>6797</v>
      </c>
      <c r="C2158" s="269" t="s">
        <v>6898</v>
      </c>
      <c r="D2158" s="268" t="s">
        <v>187</v>
      </c>
      <c r="E2158" s="268" t="s">
        <v>6897</v>
      </c>
      <c r="F2158" s="268" t="s">
        <v>6794</v>
      </c>
      <c r="G2158" s="268"/>
      <c r="H2158" s="267" t="s">
        <v>147</v>
      </c>
      <c r="I2158" s="266">
        <v>0.26319999999999999</v>
      </c>
      <c r="J2158" s="265">
        <v>17.93</v>
      </c>
      <c r="K2158" s="265">
        <f>TRUNC(J2158*I2158,2)</f>
        <v>4.71</v>
      </c>
    </row>
    <row r="2159" spans="1:11" ht="26.4" x14ac:dyDescent="0.25">
      <c r="A2159" s="248" t="s">
        <v>6124</v>
      </c>
      <c r="B2159" s="268" t="s">
        <v>6797</v>
      </c>
      <c r="C2159" s="269" t="s">
        <v>6895</v>
      </c>
      <c r="D2159" s="268" t="s">
        <v>187</v>
      </c>
      <c r="E2159" s="268" t="s">
        <v>672</v>
      </c>
      <c r="F2159" s="268" t="s">
        <v>6794</v>
      </c>
      <c r="G2159" s="268"/>
      <c r="H2159" s="267" t="s">
        <v>147</v>
      </c>
      <c r="I2159" s="266">
        <v>0.26319999999999999</v>
      </c>
      <c r="J2159" s="265">
        <v>25</v>
      </c>
      <c r="K2159" s="265">
        <f>TRUNC(J2159*I2159,2)</f>
        <v>6.58</v>
      </c>
    </row>
    <row r="2160" spans="1:11" ht="26.4" x14ac:dyDescent="0.25">
      <c r="A2160" s="248" t="s">
        <v>6125</v>
      </c>
      <c r="B2160" s="255" t="s">
        <v>6713</v>
      </c>
      <c r="C2160" s="256" t="s">
        <v>10836</v>
      </c>
      <c r="D2160" s="255" t="s">
        <v>187</v>
      </c>
      <c r="E2160" s="255" t="s">
        <v>10835</v>
      </c>
      <c r="F2160" s="255" t="s">
        <v>6710</v>
      </c>
      <c r="G2160" s="255"/>
      <c r="H2160" s="254" t="s">
        <v>178</v>
      </c>
      <c r="I2160" s="253">
        <v>1.0557114615384615</v>
      </c>
      <c r="J2160" s="252">
        <v>11.93</v>
      </c>
      <c r="K2160" s="252">
        <f>TRUNC(J2160*I2160,2)</f>
        <v>12.59</v>
      </c>
    </row>
    <row r="2161" spans="1:11" ht="13.8" x14ac:dyDescent="0.25">
      <c r="A2161" s="248" t="s">
        <v>6126</v>
      </c>
      <c r="B2161" s="255" t="s">
        <v>6713</v>
      </c>
      <c r="C2161" s="256" t="s">
        <v>7305</v>
      </c>
      <c r="D2161" s="255" t="s">
        <v>187</v>
      </c>
      <c r="E2161" s="255" t="s">
        <v>7304</v>
      </c>
      <c r="F2161" s="255" t="s">
        <v>6710</v>
      </c>
      <c r="G2161" s="255"/>
      <c r="H2161" s="254" t="s">
        <v>135</v>
      </c>
      <c r="I2161" s="253">
        <v>1.46E-2</v>
      </c>
      <c r="J2161" s="252">
        <v>1.84</v>
      </c>
      <c r="K2161" s="252">
        <f>TRUNC(J2161*I2161,2)</f>
        <v>0.02</v>
      </c>
    </row>
    <row r="2162" spans="1:11" ht="13.8" x14ac:dyDescent="0.25">
      <c r="A2162" s="248" t="s">
        <v>6128</v>
      </c>
      <c r="B2162" s="250"/>
      <c r="C2162" s="250"/>
      <c r="D2162" s="250"/>
      <c r="E2162" s="250"/>
      <c r="F2162" s="250"/>
      <c r="G2162" s="251"/>
      <c r="H2162" s="250"/>
      <c r="I2162" s="250" t="s">
        <v>6708</v>
      </c>
      <c r="J2162" s="249"/>
      <c r="K2162" s="249">
        <f>SUM(K2158:K2161)</f>
        <v>23.9</v>
      </c>
    </row>
    <row r="2163" spans="1:11" ht="13.8" x14ac:dyDescent="0.25">
      <c r="A2163" s="248" t="s">
        <v>6129</v>
      </c>
      <c r="B2163" s="247"/>
      <c r="C2163" s="247"/>
      <c r="D2163" s="247"/>
      <c r="E2163" s="247"/>
      <c r="F2163" s="247"/>
      <c r="G2163" s="247"/>
      <c r="H2163" s="247"/>
      <c r="I2163" s="247"/>
      <c r="J2163" s="246"/>
      <c r="K2163" s="246"/>
    </row>
    <row r="2164" spans="1:11" ht="13.8" x14ac:dyDescent="0.25">
      <c r="A2164" s="248" t="s">
        <v>6130</v>
      </c>
      <c r="B2164" s="264" t="s">
        <v>10834</v>
      </c>
      <c r="C2164" s="262" t="s">
        <v>6730</v>
      </c>
      <c r="D2164" s="264" t="s">
        <v>6729</v>
      </c>
      <c r="E2164" s="264" t="s">
        <v>6728</v>
      </c>
      <c r="F2164" s="264" t="s">
        <v>6727</v>
      </c>
      <c r="G2164" s="264"/>
      <c r="H2164" s="263" t="s">
        <v>6726</v>
      </c>
      <c r="I2164" s="262" t="s">
        <v>6725</v>
      </c>
      <c r="J2164" s="261" t="s">
        <v>6724</v>
      </c>
      <c r="K2164" s="261" t="s">
        <v>6723</v>
      </c>
    </row>
    <row r="2165" spans="1:11" ht="26.4" x14ac:dyDescent="0.25">
      <c r="A2165" s="248" t="s">
        <v>6131</v>
      </c>
      <c r="B2165" s="247" t="s">
        <v>6721</v>
      </c>
      <c r="C2165" s="260" t="s">
        <v>10833</v>
      </c>
      <c r="D2165" s="247" t="s">
        <v>6711</v>
      </c>
      <c r="E2165" s="247" t="s">
        <v>1076</v>
      </c>
      <c r="F2165" s="247">
        <v>8</v>
      </c>
      <c r="G2165" s="247"/>
      <c r="H2165" s="259" t="s">
        <v>6517</v>
      </c>
      <c r="I2165" s="258">
        <v>1</v>
      </c>
      <c r="J2165" s="257"/>
      <c r="K2165" s="257"/>
    </row>
    <row r="2166" spans="1:11" ht="26.4" x14ac:dyDescent="0.25">
      <c r="A2166" s="248" t="s">
        <v>6132</v>
      </c>
      <c r="B2166" s="255" t="s">
        <v>6713</v>
      </c>
      <c r="C2166" s="256" t="s">
        <v>6718</v>
      </c>
      <c r="D2166" s="255" t="s">
        <v>6711</v>
      </c>
      <c r="E2166" s="255" t="s">
        <v>6392</v>
      </c>
      <c r="F2166" s="255" t="s">
        <v>6715</v>
      </c>
      <c r="G2166" s="255"/>
      <c r="H2166" s="254" t="s">
        <v>58</v>
      </c>
      <c r="I2166" s="253">
        <v>0.22</v>
      </c>
      <c r="J2166" s="252">
        <v>13.47</v>
      </c>
      <c r="K2166" s="252">
        <f>TRUNC(J2166*I2166,2)</f>
        <v>2.96</v>
      </c>
    </row>
    <row r="2167" spans="1:11" ht="26.4" x14ac:dyDescent="0.25">
      <c r="A2167" s="248" t="s">
        <v>6133</v>
      </c>
      <c r="B2167" s="255" t="s">
        <v>6713</v>
      </c>
      <c r="C2167" s="256" t="s">
        <v>6716</v>
      </c>
      <c r="D2167" s="255" t="s">
        <v>6711</v>
      </c>
      <c r="E2167" s="255" t="s">
        <v>6389</v>
      </c>
      <c r="F2167" s="255" t="s">
        <v>6715</v>
      </c>
      <c r="G2167" s="255"/>
      <c r="H2167" s="254" t="s">
        <v>58</v>
      </c>
      <c r="I2167" s="253">
        <v>0.22043999999999994</v>
      </c>
      <c r="J2167" s="252">
        <v>19.95</v>
      </c>
      <c r="K2167" s="252">
        <f>TRUNC(J2167*I2167,2)</f>
        <v>4.3899999999999997</v>
      </c>
    </row>
    <row r="2168" spans="1:11" ht="26.4" x14ac:dyDescent="0.25">
      <c r="A2168" s="248" t="s">
        <v>6134</v>
      </c>
      <c r="B2168" s="255" t="s">
        <v>6713</v>
      </c>
      <c r="C2168" s="256" t="s">
        <v>10832</v>
      </c>
      <c r="D2168" s="255" t="s">
        <v>6711</v>
      </c>
      <c r="E2168" s="255" t="s">
        <v>10831</v>
      </c>
      <c r="F2168" s="255" t="s">
        <v>6710</v>
      </c>
      <c r="G2168" s="255"/>
      <c r="H2168" s="254" t="s">
        <v>6423</v>
      </c>
      <c r="I2168" s="253">
        <v>1</v>
      </c>
      <c r="J2168" s="252">
        <v>10.51</v>
      </c>
      <c r="K2168" s="252">
        <f>TRUNC(J2168*I2168,2)</f>
        <v>10.51</v>
      </c>
    </row>
    <row r="2169" spans="1:11" ht="13.8" x14ac:dyDescent="0.25">
      <c r="A2169" s="248" t="s">
        <v>6136</v>
      </c>
      <c r="B2169" s="250"/>
      <c r="C2169" s="250"/>
      <c r="D2169" s="250"/>
      <c r="E2169" s="250"/>
      <c r="F2169" s="250"/>
      <c r="G2169" s="251"/>
      <c r="H2169" s="250"/>
      <c r="I2169" s="250" t="s">
        <v>6708</v>
      </c>
      <c r="J2169" s="249"/>
      <c r="K2169" s="249">
        <f>SUM(K2166:K2168)</f>
        <v>17.86</v>
      </c>
    </row>
    <row r="2170" spans="1:11" ht="13.8" x14ac:dyDescent="0.25">
      <c r="A2170" s="248" t="s">
        <v>6137</v>
      </c>
      <c r="B2170" s="247"/>
      <c r="C2170" s="247"/>
      <c r="D2170" s="247"/>
      <c r="E2170" s="247"/>
      <c r="F2170" s="247"/>
      <c r="G2170" s="247"/>
      <c r="H2170" s="247"/>
      <c r="I2170" s="247"/>
      <c r="J2170" s="246"/>
      <c r="K2170" s="246"/>
    </row>
    <row r="2171" spans="1:11" ht="13.8" x14ac:dyDescent="0.25">
      <c r="A2171" s="248" t="s">
        <v>6138</v>
      </c>
      <c r="B2171" s="264" t="s">
        <v>10830</v>
      </c>
      <c r="C2171" s="262" t="s">
        <v>6730</v>
      </c>
      <c r="D2171" s="264" t="s">
        <v>6729</v>
      </c>
      <c r="E2171" s="264" t="s">
        <v>6728</v>
      </c>
      <c r="F2171" s="264" t="s">
        <v>6727</v>
      </c>
      <c r="G2171" s="264"/>
      <c r="H2171" s="263" t="s">
        <v>6726</v>
      </c>
      <c r="I2171" s="262" t="s">
        <v>6725</v>
      </c>
      <c r="J2171" s="261" t="s">
        <v>6724</v>
      </c>
      <c r="K2171" s="261" t="s">
        <v>6723</v>
      </c>
    </row>
    <row r="2172" spans="1:11" ht="26.4" x14ac:dyDescent="0.25">
      <c r="A2172" s="248" t="s">
        <v>6139</v>
      </c>
      <c r="B2172" s="247" t="s">
        <v>6721</v>
      </c>
      <c r="C2172" s="260" t="s">
        <v>10829</v>
      </c>
      <c r="D2172" s="247" t="s">
        <v>6711</v>
      </c>
      <c r="E2172" s="247" t="s">
        <v>1078</v>
      </c>
      <c r="F2172" s="247">
        <v>8</v>
      </c>
      <c r="G2172" s="247"/>
      <c r="H2172" s="259" t="s">
        <v>6517</v>
      </c>
      <c r="I2172" s="258">
        <v>1</v>
      </c>
      <c r="J2172" s="257"/>
      <c r="K2172" s="257"/>
    </row>
    <row r="2173" spans="1:11" ht="26.4" x14ac:dyDescent="0.25">
      <c r="A2173" s="248" t="s">
        <v>6140</v>
      </c>
      <c r="B2173" s="255" t="s">
        <v>6713</v>
      </c>
      <c r="C2173" s="256" t="s">
        <v>6718</v>
      </c>
      <c r="D2173" s="255" t="s">
        <v>6711</v>
      </c>
      <c r="E2173" s="255" t="s">
        <v>6392</v>
      </c>
      <c r="F2173" s="255" t="s">
        <v>6715</v>
      </c>
      <c r="G2173" s="255"/>
      <c r="H2173" s="254" t="s">
        <v>58</v>
      </c>
      <c r="I2173" s="253">
        <v>0.22</v>
      </c>
      <c r="J2173" s="252">
        <v>13.47</v>
      </c>
      <c r="K2173" s="252">
        <f>TRUNC(J2173*I2173,2)</f>
        <v>2.96</v>
      </c>
    </row>
    <row r="2174" spans="1:11" ht="26.4" x14ac:dyDescent="0.25">
      <c r="A2174" s="248" t="s">
        <v>6141</v>
      </c>
      <c r="B2174" s="255" t="s">
        <v>6713</v>
      </c>
      <c r="C2174" s="256" t="s">
        <v>6716</v>
      </c>
      <c r="D2174" s="255" t="s">
        <v>6711</v>
      </c>
      <c r="E2174" s="255" t="s">
        <v>6389</v>
      </c>
      <c r="F2174" s="255" t="s">
        <v>6715</v>
      </c>
      <c r="G2174" s="255"/>
      <c r="H2174" s="254" t="s">
        <v>58</v>
      </c>
      <c r="I2174" s="253">
        <v>0.22043999999999964</v>
      </c>
      <c r="J2174" s="252">
        <v>19.95</v>
      </c>
      <c r="K2174" s="252">
        <f>TRUNC(J2174*I2174,2)</f>
        <v>4.3899999999999997</v>
      </c>
    </row>
    <row r="2175" spans="1:11" ht="26.4" x14ac:dyDescent="0.25">
      <c r="A2175" s="248" t="s">
        <v>6142</v>
      </c>
      <c r="B2175" s="255" t="s">
        <v>6713</v>
      </c>
      <c r="C2175" s="256" t="s">
        <v>10828</v>
      </c>
      <c r="D2175" s="255" t="s">
        <v>6711</v>
      </c>
      <c r="E2175" s="255" t="s">
        <v>10827</v>
      </c>
      <c r="F2175" s="255" t="s">
        <v>6710</v>
      </c>
      <c r="G2175" s="255"/>
      <c r="H2175" s="254" t="s">
        <v>6423</v>
      </c>
      <c r="I2175" s="253">
        <v>1</v>
      </c>
      <c r="J2175" s="252">
        <v>35.340000000000003</v>
      </c>
      <c r="K2175" s="252">
        <f>TRUNC(J2175*I2175,2)</f>
        <v>35.340000000000003</v>
      </c>
    </row>
    <row r="2176" spans="1:11" ht="13.8" x14ac:dyDescent="0.25">
      <c r="A2176" s="248" t="s">
        <v>6144</v>
      </c>
      <c r="B2176" s="250"/>
      <c r="C2176" s="250"/>
      <c r="D2176" s="250"/>
      <c r="E2176" s="250"/>
      <c r="F2176" s="250"/>
      <c r="G2176" s="251"/>
      <c r="H2176" s="250"/>
      <c r="I2176" s="250" t="s">
        <v>6708</v>
      </c>
      <c r="J2176" s="249"/>
      <c r="K2176" s="249">
        <f>SUM(K2173:K2175)</f>
        <v>42.690000000000005</v>
      </c>
    </row>
    <row r="2177" spans="1:11" ht="13.8" x14ac:dyDescent="0.25">
      <c r="A2177" s="248" t="s">
        <v>6145</v>
      </c>
      <c r="B2177" s="247"/>
      <c r="C2177" s="247"/>
      <c r="D2177" s="247"/>
      <c r="E2177" s="247"/>
      <c r="F2177" s="247"/>
      <c r="G2177" s="247"/>
      <c r="H2177" s="247"/>
      <c r="I2177" s="247"/>
      <c r="J2177" s="246"/>
      <c r="K2177" s="246"/>
    </row>
    <row r="2178" spans="1:11" ht="13.8" x14ac:dyDescent="0.25">
      <c r="A2178" s="248" t="s">
        <v>6146</v>
      </c>
      <c r="B2178" s="264" t="s">
        <v>10826</v>
      </c>
      <c r="C2178" s="262" t="s">
        <v>6730</v>
      </c>
      <c r="D2178" s="264" t="s">
        <v>6729</v>
      </c>
      <c r="E2178" s="264" t="s">
        <v>6728</v>
      </c>
      <c r="F2178" s="264" t="s">
        <v>6727</v>
      </c>
      <c r="G2178" s="264"/>
      <c r="H2178" s="263" t="s">
        <v>6726</v>
      </c>
      <c r="I2178" s="262" t="s">
        <v>6725</v>
      </c>
      <c r="J2178" s="261" t="s">
        <v>6724</v>
      </c>
      <c r="K2178" s="261" t="s">
        <v>6723</v>
      </c>
    </row>
    <row r="2179" spans="1:11" ht="52.8" x14ac:dyDescent="0.25">
      <c r="A2179" s="248" t="s">
        <v>6147</v>
      </c>
      <c r="B2179" s="247" t="s">
        <v>6721</v>
      </c>
      <c r="C2179" s="260" t="s">
        <v>10825</v>
      </c>
      <c r="D2179" s="247" t="s">
        <v>187</v>
      </c>
      <c r="E2179" s="247" t="s">
        <v>1080</v>
      </c>
      <c r="F2179" s="247" t="s">
        <v>6900</v>
      </c>
      <c r="G2179" s="247"/>
      <c r="H2179" s="259" t="s">
        <v>135</v>
      </c>
      <c r="I2179" s="258">
        <v>1</v>
      </c>
      <c r="J2179" s="257">
        <v>0</v>
      </c>
      <c r="K2179" s="257">
        <f t="shared" ref="K2179:K2185" si="46">TRUNC(J2179*I2179,2)</f>
        <v>0</v>
      </c>
    </row>
    <row r="2180" spans="1:11" ht="26.4" x14ac:dyDescent="0.25">
      <c r="A2180" s="248" t="s">
        <v>6148</v>
      </c>
      <c r="B2180" s="268" t="s">
        <v>6797</v>
      </c>
      <c r="C2180" s="269" t="s">
        <v>6898</v>
      </c>
      <c r="D2180" s="268" t="s">
        <v>187</v>
      </c>
      <c r="E2180" s="268" t="s">
        <v>6897</v>
      </c>
      <c r="F2180" s="268" t="s">
        <v>6794</v>
      </c>
      <c r="G2180" s="268"/>
      <c r="H2180" s="267" t="s">
        <v>147</v>
      </c>
      <c r="I2180" s="266">
        <v>0.47770000000000001</v>
      </c>
      <c r="J2180" s="265">
        <v>17.93</v>
      </c>
      <c r="K2180" s="265">
        <f t="shared" si="46"/>
        <v>8.56</v>
      </c>
    </row>
    <row r="2181" spans="1:11" ht="26.4" x14ac:dyDescent="0.25">
      <c r="A2181" s="248" t="s">
        <v>6149</v>
      </c>
      <c r="B2181" s="268" t="s">
        <v>6797</v>
      </c>
      <c r="C2181" s="269" t="s">
        <v>6895</v>
      </c>
      <c r="D2181" s="268" t="s">
        <v>187</v>
      </c>
      <c r="E2181" s="268" t="s">
        <v>672</v>
      </c>
      <c r="F2181" s="268" t="s">
        <v>6794</v>
      </c>
      <c r="G2181" s="268"/>
      <c r="H2181" s="267" t="s">
        <v>147</v>
      </c>
      <c r="I2181" s="266">
        <v>0.47770000000000001</v>
      </c>
      <c r="J2181" s="265">
        <v>25</v>
      </c>
      <c r="K2181" s="265">
        <f t="shared" si="46"/>
        <v>11.94</v>
      </c>
    </row>
    <row r="2182" spans="1:11" ht="13.8" x14ac:dyDescent="0.25">
      <c r="A2182" s="248" t="s">
        <v>6150</v>
      </c>
      <c r="B2182" s="255" t="s">
        <v>6713</v>
      </c>
      <c r="C2182" s="256" t="s">
        <v>7371</v>
      </c>
      <c r="D2182" s="255" t="s">
        <v>187</v>
      </c>
      <c r="E2182" s="255" t="s">
        <v>7370</v>
      </c>
      <c r="F2182" s="255" t="s">
        <v>6710</v>
      </c>
      <c r="G2182" s="255"/>
      <c r="H2182" s="254" t="s">
        <v>135</v>
      </c>
      <c r="I2182" s="253">
        <v>6.6799999999999998E-2</v>
      </c>
      <c r="J2182" s="252">
        <v>60.6</v>
      </c>
      <c r="K2182" s="252">
        <f t="shared" si="46"/>
        <v>4.04</v>
      </c>
    </row>
    <row r="2183" spans="1:11" ht="26.4" x14ac:dyDescent="0.25">
      <c r="A2183" s="248" t="s">
        <v>6151</v>
      </c>
      <c r="B2183" s="255" t="s">
        <v>6713</v>
      </c>
      <c r="C2183" s="256" t="s">
        <v>10824</v>
      </c>
      <c r="D2183" s="255" t="s">
        <v>187</v>
      </c>
      <c r="E2183" s="255" t="s">
        <v>10823</v>
      </c>
      <c r="F2183" s="255" t="s">
        <v>6710</v>
      </c>
      <c r="G2183" s="255"/>
      <c r="H2183" s="254" t="s">
        <v>135</v>
      </c>
      <c r="I2183" s="253">
        <v>1</v>
      </c>
      <c r="J2183" s="252">
        <v>54.59</v>
      </c>
      <c r="K2183" s="252">
        <f t="shared" si="46"/>
        <v>54.59</v>
      </c>
    </row>
    <row r="2184" spans="1:11" ht="26.4" x14ac:dyDescent="0.25">
      <c r="A2184" s="248" t="s">
        <v>6152</v>
      </c>
      <c r="B2184" s="255" t="s">
        <v>6713</v>
      </c>
      <c r="C2184" s="256" t="s">
        <v>7308</v>
      </c>
      <c r="D2184" s="255" t="s">
        <v>187</v>
      </c>
      <c r="E2184" s="255" t="s">
        <v>7307</v>
      </c>
      <c r="F2184" s="255" t="s">
        <v>6710</v>
      </c>
      <c r="G2184" s="255"/>
      <c r="H2184" s="254" t="s">
        <v>135</v>
      </c>
      <c r="I2184" s="253">
        <v>0.104</v>
      </c>
      <c r="J2184" s="252">
        <v>68.650000000000006</v>
      </c>
      <c r="K2184" s="252">
        <f t="shared" si="46"/>
        <v>7.13</v>
      </c>
    </row>
    <row r="2185" spans="1:11" ht="13.8" x14ac:dyDescent="0.25">
      <c r="A2185" s="248" t="s">
        <v>6153</v>
      </c>
      <c r="B2185" s="255" t="s">
        <v>6713</v>
      </c>
      <c r="C2185" s="256" t="s">
        <v>7305</v>
      </c>
      <c r="D2185" s="255" t="s">
        <v>187</v>
      </c>
      <c r="E2185" s="255" t="s">
        <v>7304</v>
      </c>
      <c r="F2185" s="255" t="s">
        <v>6710</v>
      </c>
      <c r="G2185" s="255"/>
      <c r="H2185" s="254" t="s">
        <v>135</v>
      </c>
      <c r="I2185" s="253">
        <v>1.84E-2</v>
      </c>
      <c r="J2185" s="252">
        <v>1.84</v>
      </c>
      <c r="K2185" s="252">
        <f t="shared" si="46"/>
        <v>0.03</v>
      </c>
    </row>
    <row r="2186" spans="1:11" ht="13.8" x14ac:dyDescent="0.25">
      <c r="A2186" s="248" t="s">
        <v>6155</v>
      </c>
      <c r="B2186" s="250"/>
      <c r="C2186" s="250"/>
      <c r="D2186" s="250"/>
      <c r="E2186" s="250"/>
      <c r="F2186" s="250"/>
      <c r="G2186" s="251"/>
      <c r="H2186" s="250"/>
      <c r="I2186" s="250" t="s">
        <v>6708</v>
      </c>
      <c r="J2186" s="249"/>
      <c r="K2186" s="249">
        <f>SUM(K2180:K2185)</f>
        <v>86.289999999999992</v>
      </c>
    </row>
    <row r="2187" spans="1:11" ht="13.8" x14ac:dyDescent="0.25">
      <c r="A2187" s="248" t="s">
        <v>6156</v>
      </c>
      <c r="B2187" s="247"/>
      <c r="C2187" s="247"/>
      <c r="D2187" s="247"/>
      <c r="E2187" s="247"/>
      <c r="F2187" s="247"/>
      <c r="G2187" s="247"/>
      <c r="H2187" s="247"/>
      <c r="I2187" s="247"/>
      <c r="J2187" s="246"/>
      <c r="K2187" s="246"/>
    </row>
    <row r="2188" spans="1:11" ht="13.8" x14ac:dyDescent="0.25">
      <c r="A2188" s="248" t="s">
        <v>6157</v>
      </c>
      <c r="B2188" s="264" t="s">
        <v>10822</v>
      </c>
      <c r="C2188" s="262" t="s">
        <v>6730</v>
      </c>
      <c r="D2188" s="264" t="s">
        <v>6729</v>
      </c>
      <c r="E2188" s="264" t="s">
        <v>6728</v>
      </c>
      <c r="F2188" s="264" t="s">
        <v>6727</v>
      </c>
      <c r="G2188" s="264"/>
      <c r="H2188" s="263" t="s">
        <v>6726</v>
      </c>
      <c r="I2188" s="262" t="s">
        <v>6725</v>
      </c>
      <c r="J2188" s="261" t="s">
        <v>6724</v>
      </c>
      <c r="K2188" s="261" t="s">
        <v>6723</v>
      </c>
    </row>
    <row r="2189" spans="1:11" ht="26.4" x14ac:dyDescent="0.25">
      <c r="A2189" s="248" t="s">
        <v>6158</v>
      </c>
      <c r="B2189" s="247" t="s">
        <v>6721</v>
      </c>
      <c r="C2189" s="260" t="s">
        <v>10821</v>
      </c>
      <c r="D2189" s="247" t="s">
        <v>6711</v>
      </c>
      <c r="E2189" s="247" t="s">
        <v>1084</v>
      </c>
      <c r="F2189" s="247">
        <v>8</v>
      </c>
      <c r="G2189" s="247"/>
      <c r="H2189" s="259" t="s">
        <v>6517</v>
      </c>
      <c r="I2189" s="258">
        <v>1</v>
      </c>
      <c r="J2189" s="257"/>
      <c r="K2189" s="257"/>
    </row>
    <row r="2190" spans="1:11" ht="26.4" x14ac:dyDescent="0.25">
      <c r="A2190" s="248" t="s">
        <v>6159</v>
      </c>
      <c r="B2190" s="255" t="s">
        <v>6713</v>
      </c>
      <c r="C2190" s="256" t="s">
        <v>7080</v>
      </c>
      <c r="D2190" s="255" t="s">
        <v>6711</v>
      </c>
      <c r="E2190" s="255" t="s">
        <v>6469</v>
      </c>
      <c r="F2190" s="255" t="s">
        <v>6715</v>
      </c>
      <c r="G2190" s="255"/>
      <c r="H2190" s="254" t="s">
        <v>58</v>
      </c>
      <c r="I2190" s="253">
        <v>0.13880000000000001</v>
      </c>
      <c r="J2190" s="252">
        <v>14.32</v>
      </c>
      <c r="K2190" s="252">
        <f t="shared" ref="K2190:K2199" si="47">TRUNC(J2190*I2190,2)</f>
        <v>1.98</v>
      </c>
    </row>
    <row r="2191" spans="1:11" ht="26.4" x14ac:dyDescent="0.25">
      <c r="A2191" s="248" t="s">
        <v>6160</v>
      </c>
      <c r="B2191" s="255" t="s">
        <v>6713</v>
      </c>
      <c r="C2191" s="256" t="s">
        <v>6877</v>
      </c>
      <c r="D2191" s="255" t="s">
        <v>6711</v>
      </c>
      <c r="E2191" s="255" t="s">
        <v>6415</v>
      </c>
      <c r="F2191" s="255" t="s">
        <v>6715</v>
      </c>
      <c r="G2191" s="255"/>
      <c r="H2191" s="254" t="s">
        <v>58</v>
      </c>
      <c r="I2191" s="253">
        <v>6.1721000000000004</v>
      </c>
      <c r="J2191" s="252">
        <v>19.95</v>
      </c>
      <c r="K2191" s="252">
        <f t="shared" si="47"/>
        <v>123.13</v>
      </c>
    </row>
    <row r="2192" spans="1:11" ht="26.4" x14ac:dyDescent="0.25">
      <c r="A2192" s="248" t="s">
        <v>6161</v>
      </c>
      <c r="B2192" s="255" t="s">
        <v>6713</v>
      </c>
      <c r="C2192" s="256" t="s">
        <v>6873</v>
      </c>
      <c r="D2192" s="255" t="s">
        <v>6711</v>
      </c>
      <c r="E2192" s="255" t="s">
        <v>6406</v>
      </c>
      <c r="F2192" s="255" t="s">
        <v>6715</v>
      </c>
      <c r="G2192" s="255"/>
      <c r="H2192" s="254" t="s">
        <v>58</v>
      </c>
      <c r="I2192" s="253">
        <v>9.7096</v>
      </c>
      <c r="J2192" s="252">
        <v>11.93</v>
      </c>
      <c r="K2192" s="252">
        <f t="shared" si="47"/>
        <v>115.83</v>
      </c>
    </row>
    <row r="2193" spans="1:11" ht="26.4" x14ac:dyDescent="0.25">
      <c r="A2193" s="248" t="s">
        <v>6162</v>
      </c>
      <c r="B2193" s="255" t="s">
        <v>6713</v>
      </c>
      <c r="C2193" s="256" t="s">
        <v>7224</v>
      </c>
      <c r="D2193" s="255" t="s">
        <v>6711</v>
      </c>
      <c r="E2193" s="255" t="s">
        <v>7223</v>
      </c>
      <c r="F2193" s="255" t="s">
        <v>6710</v>
      </c>
      <c r="G2193" s="255"/>
      <c r="H2193" s="254" t="s">
        <v>6418</v>
      </c>
      <c r="I2193" s="253">
        <v>0.86380000000000001</v>
      </c>
      <c r="J2193" s="252">
        <v>6.88</v>
      </c>
      <c r="K2193" s="252">
        <f t="shared" si="47"/>
        <v>5.94</v>
      </c>
    </row>
    <row r="2194" spans="1:11" ht="26.4" x14ac:dyDescent="0.25">
      <c r="A2194" s="248" t="s">
        <v>6163</v>
      </c>
      <c r="B2194" s="255" t="s">
        <v>6713</v>
      </c>
      <c r="C2194" s="256" t="s">
        <v>6871</v>
      </c>
      <c r="D2194" s="255" t="s">
        <v>6711</v>
      </c>
      <c r="E2194" s="255" t="s">
        <v>6417</v>
      </c>
      <c r="F2194" s="255" t="s">
        <v>6710</v>
      </c>
      <c r="G2194" s="255"/>
      <c r="H2194" s="254" t="s">
        <v>6870</v>
      </c>
      <c r="I2194" s="253">
        <v>0.13730000000000001</v>
      </c>
      <c r="J2194" s="252">
        <v>166.32</v>
      </c>
      <c r="K2194" s="252">
        <f t="shared" si="47"/>
        <v>22.83</v>
      </c>
    </row>
    <row r="2195" spans="1:11" ht="26.4" x14ac:dyDescent="0.25">
      <c r="A2195" s="248" t="s">
        <v>6164</v>
      </c>
      <c r="B2195" s="255" t="s">
        <v>6713</v>
      </c>
      <c r="C2195" s="256" t="s">
        <v>7062</v>
      </c>
      <c r="D2195" s="255" t="s">
        <v>6711</v>
      </c>
      <c r="E2195" s="255" t="s">
        <v>6463</v>
      </c>
      <c r="F2195" s="255" t="s">
        <v>6710</v>
      </c>
      <c r="G2195" s="255"/>
      <c r="H2195" s="254" t="s">
        <v>6870</v>
      </c>
      <c r="I2195" s="253">
        <v>3.7487117312476871E-2</v>
      </c>
      <c r="J2195" s="252">
        <v>127.51</v>
      </c>
      <c r="K2195" s="252">
        <f t="shared" si="47"/>
        <v>4.7699999999999996</v>
      </c>
    </row>
    <row r="2196" spans="1:11" ht="26.4" x14ac:dyDescent="0.25">
      <c r="A2196" s="248" t="s">
        <v>6165</v>
      </c>
      <c r="B2196" s="255" t="s">
        <v>6713</v>
      </c>
      <c r="C2196" s="256" t="s">
        <v>7060</v>
      </c>
      <c r="D2196" s="255" t="s">
        <v>6711</v>
      </c>
      <c r="E2196" s="255" t="s">
        <v>6464</v>
      </c>
      <c r="F2196" s="255" t="s">
        <v>6710</v>
      </c>
      <c r="G2196" s="255"/>
      <c r="H2196" s="254" t="s">
        <v>6870</v>
      </c>
      <c r="I2196" s="253">
        <v>2.2700000000000001E-2</v>
      </c>
      <c r="J2196" s="252">
        <v>126.67</v>
      </c>
      <c r="K2196" s="252">
        <f t="shared" si="47"/>
        <v>2.87</v>
      </c>
    </row>
    <row r="2197" spans="1:11" ht="26.4" x14ac:dyDescent="0.25">
      <c r="A2197" s="248" t="s">
        <v>6166</v>
      </c>
      <c r="B2197" s="255" t="s">
        <v>6713</v>
      </c>
      <c r="C2197" s="256" t="s">
        <v>6868</v>
      </c>
      <c r="D2197" s="255" t="s">
        <v>6711</v>
      </c>
      <c r="E2197" s="255" t="s">
        <v>6584</v>
      </c>
      <c r="F2197" s="255" t="s">
        <v>6710</v>
      </c>
      <c r="G2197" s="255"/>
      <c r="H2197" s="254" t="s">
        <v>6418</v>
      </c>
      <c r="I2197" s="253">
        <v>20.551400000000001</v>
      </c>
      <c r="J2197" s="252">
        <v>0.86</v>
      </c>
      <c r="K2197" s="252">
        <f t="shared" si="47"/>
        <v>17.670000000000002</v>
      </c>
    </row>
    <row r="2198" spans="1:11" ht="26.4" x14ac:dyDescent="0.25">
      <c r="A2198" s="248" t="s">
        <v>6167</v>
      </c>
      <c r="B2198" s="255" t="s">
        <v>6713</v>
      </c>
      <c r="C2198" s="256" t="s">
        <v>6866</v>
      </c>
      <c r="D2198" s="255" t="s">
        <v>6711</v>
      </c>
      <c r="E2198" s="255" t="s">
        <v>6419</v>
      </c>
      <c r="F2198" s="255" t="s">
        <v>6710</v>
      </c>
      <c r="G2198" s="255"/>
      <c r="H2198" s="254" t="s">
        <v>6418</v>
      </c>
      <c r="I2198" s="253">
        <v>34.553800000000003</v>
      </c>
      <c r="J2198" s="252">
        <v>0.56000000000000005</v>
      </c>
      <c r="K2198" s="252">
        <f t="shared" si="47"/>
        <v>19.350000000000001</v>
      </c>
    </row>
    <row r="2199" spans="1:11" ht="26.4" x14ac:dyDescent="0.25">
      <c r="A2199" s="248" t="s">
        <v>6168</v>
      </c>
      <c r="B2199" s="255" t="s">
        <v>6713</v>
      </c>
      <c r="C2199" s="256" t="s">
        <v>7176</v>
      </c>
      <c r="D2199" s="255" t="s">
        <v>6711</v>
      </c>
      <c r="E2199" s="255" t="s">
        <v>7175</v>
      </c>
      <c r="F2199" s="255" t="s">
        <v>6710</v>
      </c>
      <c r="G2199" s="255"/>
      <c r="H2199" s="254" t="s">
        <v>6423</v>
      </c>
      <c r="I2199" s="253">
        <v>201.6</v>
      </c>
      <c r="J2199" s="252">
        <v>0.36</v>
      </c>
      <c r="K2199" s="252">
        <f t="shared" si="47"/>
        <v>72.569999999999993</v>
      </c>
    </row>
    <row r="2200" spans="1:11" ht="13.8" x14ac:dyDescent="0.25">
      <c r="A2200" s="248" t="s">
        <v>6170</v>
      </c>
      <c r="B2200" s="250"/>
      <c r="C2200" s="250"/>
      <c r="D2200" s="250"/>
      <c r="E2200" s="250"/>
      <c r="F2200" s="250"/>
      <c r="G2200" s="251"/>
      <c r="H2200" s="250"/>
      <c r="I2200" s="250" t="s">
        <v>6708</v>
      </c>
      <c r="J2200" s="249"/>
      <c r="K2200" s="249">
        <f>SUM(K2190:K2199)</f>
        <v>386.94</v>
      </c>
    </row>
    <row r="2201" spans="1:11" ht="13.8" x14ac:dyDescent="0.25">
      <c r="A2201" s="248" t="s">
        <v>6171</v>
      </c>
      <c r="B2201" s="247"/>
      <c r="C2201" s="247"/>
      <c r="D2201" s="247"/>
      <c r="E2201" s="247"/>
      <c r="F2201" s="247"/>
      <c r="G2201" s="247"/>
      <c r="H2201" s="247"/>
      <c r="I2201" s="247"/>
      <c r="J2201" s="246"/>
      <c r="K2201" s="246"/>
    </row>
    <row r="2202" spans="1:11" ht="13.8" x14ac:dyDescent="0.25">
      <c r="A2202" s="248" t="s">
        <v>6172</v>
      </c>
      <c r="B2202" s="264" t="s">
        <v>10820</v>
      </c>
      <c r="C2202" s="262" t="s">
        <v>6730</v>
      </c>
      <c r="D2202" s="264" t="s">
        <v>6729</v>
      </c>
      <c r="E2202" s="264" t="s">
        <v>6728</v>
      </c>
      <c r="F2202" s="264" t="s">
        <v>6727</v>
      </c>
      <c r="G2202" s="264"/>
      <c r="H2202" s="263" t="s">
        <v>6726</v>
      </c>
      <c r="I2202" s="262" t="s">
        <v>6725</v>
      </c>
      <c r="J2202" s="261" t="s">
        <v>6724</v>
      </c>
      <c r="K2202" s="261" t="s">
        <v>6723</v>
      </c>
    </row>
    <row r="2203" spans="1:11" ht="26.4" x14ac:dyDescent="0.25">
      <c r="A2203" s="248" t="s">
        <v>6173</v>
      </c>
      <c r="B2203" s="247" t="s">
        <v>6721</v>
      </c>
      <c r="C2203" s="260" t="s">
        <v>10819</v>
      </c>
      <c r="D2203" s="247" t="s">
        <v>6711</v>
      </c>
      <c r="E2203" s="247" t="s">
        <v>1086</v>
      </c>
      <c r="F2203" s="247">
        <v>8</v>
      </c>
      <c r="G2203" s="247"/>
      <c r="H2203" s="259" t="s">
        <v>6517</v>
      </c>
      <c r="I2203" s="258">
        <v>1</v>
      </c>
      <c r="J2203" s="257"/>
      <c r="K2203" s="257"/>
    </row>
    <row r="2204" spans="1:11" ht="26.4" x14ac:dyDescent="0.25">
      <c r="A2204" s="248" t="s">
        <v>6174</v>
      </c>
      <c r="B2204" s="255" t="s">
        <v>6713</v>
      </c>
      <c r="C2204" s="256" t="s">
        <v>6718</v>
      </c>
      <c r="D2204" s="255" t="s">
        <v>6711</v>
      </c>
      <c r="E2204" s="255" t="s">
        <v>6392</v>
      </c>
      <c r="F2204" s="255" t="s">
        <v>6715</v>
      </c>
      <c r="G2204" s="255"/>
      <c r="H2204" s="254" t="s">
        <v>58</v>
      </c>
      <c r="I2204" s="253">
        <v>0.2</v>
      </c>
      <c r="J2204" s="252">
        <v>13.47</v>
      </c>
      <c r="K2204" s="252">
        <f>TRUNC(J2204*I2204,2)</f>
        <v>2.69</v>
      </c>
    </row>
    <row r="2205" spans="1:11" ht="26.4" x14ac:dyDescent="0.25">
      <c r="A2205" s="248" t="s">
        <v>6175</v>
      </c>
      <c r="B2205" s="255" t="s">
        <v>6713</v>
      </c>
      <c r="C2205" s="256" t="s">
        <v>6716</v>
      </c>
      <c r="D2205" s="255" t="s">
        <v>6711</v>
      </c>
      <c r="E2205" s="255" t="s">
        <v>6389</v>
      </c>
      <c r="F2205" s="255" t="s">
        <v>6715</v>
      </c>
      <c r="G2205" s="255"/>
      <c r="H2205" s="254" t="s">
        <v>58</v>
      </c>
      <c r="I2205" s="253">
        <v>0.2</v>
      </c>
      <c r="J2205" s="252">
        <v>19.95</v>
      </c>
      <c r="K2205" s="252">
        <f>TRUNC(J2205*I2205,2)</f>
        <v>3.99</v>
      </c>
    </row>
    <row r="2206" spans="1:11" ht="26.4" x14ac:dyDescent="0.25">
      <c r="A2206" s="248" t="s">
        <v>6176</v>
      </c>
      <c r="B2206" s="255" t="s">
        <v>6713</v>
      </c>
      <c r="C2206" s="256" t="s">
        <v>6737</v>
      </c>
      <c r="D2206" s="255" t="s">
        <v>6711</v>
      </c>
      <c r="E2206" s="255" t="s">
        <v>6567</v>
      </c>
      <c r="F2206" s="255" t="s">
        <v>6710</v>
      </c>
      <c r="G2206" s="255"/>
      <c r="H2206" s="254" t="s">
        <v>6413</v>
      </c>
      <c r="I2206" s="253">
        <v>0.28000000000000003</v>
      </c>
      <c r="J2206" s="252">
        <v>0.41</v>
      </c>
      <c r="K2206" s="252">
        <f>TRUNC(J2206*I2206,2)</f>
        <v>0.11</v>
      </c>
    </row>
    <row r="2207" spans="1:11" ht="26.4" x14ac:dyDescent="0.25">
      <c r="A2207" s="248" t="s">
        <v>6177</v>
      </c>
      <c r="B2207" s="255" t="s">
        <v>6713</v>
      </c>
      <c r="C2207" s="256" t="s">
        <v>10818</v>
      </c>
      <c r="D2207" s="255" t="s">
        <v>6711</v>
      </c>
      <c r="E2207" s="255" t="s">
        <v>10817</v>
      </c>
      <c r="F2207" s="255" t="s">
        <v>6710</v>
      </c>
      <c r="G2207" s="255"/>
      <c r="H2207" s="254" t="s">
        <v>6423</v>
      </c>
      <c r="I2207" s="253">
        <v>1</v>
      </c>
      <c r="J2207" s="252">
        <v>45.76</v>
      </c>
      <c r="K2207" s="252">
        <f>TRUNC(J2207*I2207,2)</f>
        <v>45.76</v>
      </c>
    </row>
    <row r="2208" spans="1:11" ht="13.8" x14ac:dyDescent="0.25">
      <c r="A2208" s="248" t="s">
        <v>6179</v>
      </c>
      <c r="B2208" s="250"/>
      <c r="C2208" s="250"/>
      <c r="D2208" s="250"/>
      <c r="E2208" s="250"/>
      <c r="F2208" s="250"/>
      <c r="G2208" s="251"/>
      <c r="H2208" s="250"/>
      <c r="I2208" s="250" t="s">
        <v>6708</v>
      </c>
      <c r="J2208" s="249"/>
      <c r="K2208" s="249">
        <f>SUM(K2204:K2207)</f>
        <v>52.55</v>
      </c>
    </row>
    <row r="2209" spans="1:11" ht="13.8" x14ac:dyDescent="0.25">
      <c r="A2209" s="248" t="s">
        <v>6180</v>
      </c>
      <c r="B2209" s="247"/>
      <c r="C2209" s="247"/>
      <c r="D2209" s="247"/>
      <c r="E2209" s="247"/>
      <c r="F2209" s="247"/>
      <c r="G2209" s="247"/>
      <c r="H2209" s="247"/>
      <c r="I2209" s="247"/>
      <c r="J2209" s="246"/>
      <c r="K2209" s="246"/>
    </row>
    <row r="2210" spans="1:11" ht="13.8" x14ac:dyDescent="0.25">
      <c r="A2210" s="248" t="s">
        <v>6181</v>
      </c>
      <c r="B2210" s="264" t="s">
        <v>10816</v>
      </c>
      <c r="C2210" s="262" t="s">
        <v>6730</v>
      </c>
      <c r="D2210" s="264" t="s">
        <v>6729</v>
      </c>
      <c r="E2210" s="264" t="s">
        <v>6728</v>
      </c>
      <c r="F2210" s="264" t="s">
        <v>6727</v>
      </c>
      <c r="G2210" s="264"/>
      <c r="H2210" s="263" t="s">
        <v>6726</v>
      </c>
      <c r="I2210" s="262" t="s">
        <v>6725</v>
      </c>
      <c r="J2210" s="261" t="s">
        <v>6724</v>
      </c>
      <c r="K2210" s="261" t="s">
        <v>6723</v>
      </c>
    </row>
    <row r="2211" spans="1:11" ht="26.4" x14ac:dyDescent="0.25">
      <c r="A2211" s="248" t="s">
        <v>6182</v>
      </c>
      <c r="B2211" s="247" t="s">
        <v>6721</v>
      </c>
      <c r="C2211" s="260" t="s">
        <v>10815</v>
      </c>
      <c r="D2211" s="247" t="s">
        <v>6711</v>
      </c>
      <c r="E2211" s="247" t="s">
        <v>1088</v>
      </c>
      <c r="F2211" s="247">
        <v>8</v>
      </c>
      <c r="G2211" s="247"/>
      <c r="H2211" s="259" t="s">
        <v>6517</v>
      </c>
      <c r="I2211" s="258">
        <v>1</v>
      </c>
      <c r="J2211" s="257"/>
      <c r="K2211" s="257"/>
    </row>
    <row r="2212" spans="1:11" ht="26.4" x14ac:dyDescent="0.25">
      <c r="A2212" s="248" t="s">
        <v>6183</v>
      </c>
      <c r="B2212" s="255" t="s">
        <v>6713</v>
      </c>
      <c r="C2212" s="256" t="s">
        <v>6718</v>
      </c>
      <c r="D2212" s="255" t="s">
        <v>6711</v>
      </c>
      <c r="E2212" s="255" t="s">
        <v>6392</v>
      </c>
      <c r="F2212" s="255" t="s">
        <v>6715</v>
      </c>
      <c r="G2212" s="255"/>
      <c r="H2212" s="254" t="s">
        <v>58</v>
      </c>
      <c r="I2212" s="253">
        <v>0.17780000000000001</v>
      </c>
      <c r="J2212" s="252">
        <v>13.47</v>
      </c>
      <c r="K2212" s="252">
        <f t="shared" ref="K2212:K2228" si="48">TRUNC(J2212*I2212,2)</f>
        <v>2.39</v>
      </c>
    </row>
    <row r="2213" spans="1:11" ht="26.4" x14ac:dyDescent="0.25">
      <c r="A2213" s="248" t="s">
        <v>6184</v>
      </c>
      <c r="B2213" s="255" t="s">
        <v>6713</v>
      </c>
      <c r="C2213" s="256" t="s">
        <v>7084</v>
      </c>
      <c r="D2213" s="255" t="s">
        <v>6711</v>
      </c>
      <c r="E2213" s="255" t="s">
        <v>6470</v>
      </c>
      <c r="F2213" s="255" t="s">
        <v>6715</v>
      </c>
      <c r="G2213" s="255"/>
      <c r="H2213" s="254" t="s">
        <v>58</v>
      </c>
      <c r="I2213" s="253">
        <v>0.13880000000000001</v>
      </c>
      <c r="J2213" s="252">
        <v>19.95</v>
      </c>
      <c r="K2213" s="252">
        <f t="shared" si="48"/>
        <v>2.76</v>
      </c>
    </row>
    <row r="2214" spans="1:11" ht="26.4" x14ac:dyDescent="0.25">
      <c r="A2214" s="248" t="s">
        <v>6185</v>
      </c>
      <c r="B2214" s="255" t="s">
        <v>6713</v>
      </c>
      <c r="C2214" s="256" t="s">
        <v>7082</v>
      </c>
      <c r="D2214" s="255" t="s">
        <v>6711</v>
      </c>
      <c r="E2214" s="255" t="s">
        <v>6471</v>
      </c>
      <c r="F2214" s="255" t="s">
        <v>6715</v>
      </c>
      <c r="G2214" s="255"/>
      <c r="H2214" s="254" t="s">
        <v>58</v>
      </c>
      <c r="I2214" s="253">
        <v>3.7400000000000003E-2</v>
      </c>
      <c r="J2214" s="252">
        <v>19.95</v>
      </c>
      <c r="K2214" s="252">
        <f t="shared" si="48"/>
        <v>0.74</v>
      </c>
    </row>
    <row r="2215" spans="1:11" ht="26.4" x14ac:dyDescent="0.25">
      <c r="A2215" s="248" t="s">
        <v>6186</v>
      </c>
      <c r="B2215" s="255" t="s">
        <v>6713</v>
      </c>
      <c r="C2215" s="256" t="s">
        <v>7292</v>
      </c>
      <c r="D2215" s="255" t="s">
        <v>6711</v>
      </c>
      <c r="E2215" s="255" t="s">
        <v>6433</v>
      </c>
      <c r="F2215" s="255" t="s">
        <v>6715</v>
      </c>
      <c r="G2215" s="255"/>
      <c r="H2215" s="254" t="s">
        <v>58</v>
      </c>
      <c r="I2215" s="253">
        <v>1.8100000000000002E-2</v>
      </c>
      <c r="J2215" s="252">
        <v>19.95</v>
      </c>
      <c r="K2215" s="252">
        <f t="shared" si="48"/>
        <v>0.36</v>
      </c>
    </row>
    <row r="2216" spans="1:11" ht="26.4" x14ac:dyDescent="0.25">
      <c r="A2216" s="248" t="s">
        <v>6187</v>
      </c>
      <c r="B2216" s="255" t="s">
        <v>6713</v>
      </c>
      <c r="C2216" s="256" t="s">
        <v>7080</v>
      </c>
      <c r="D2216" s="255" t="s">
        <v>6711</v>
      </c>
      <c r="E2216" s="255" t="s">
        <v>6469</v>
      </c>
      <c r="F2216" s="255" t="s">
        <v>6715</v>
      </c>
      <c r="G2216" s="255"/>
      <c r="H2216" s="254" t="s">
        <v>58</v>
      </c>
      <c r="I2216" s="253">
        <v>1.8100000000000002E-2</v>
      </c>
      <c r="J2216" s="252">
        <v>14.32</v>
      </c>
      <c r="K2216" s="252">
        <f t="shared" si="48"/>
        <v>0.25</v>
      </c>
    </row>
    <row r="2217" spans="1:11" ht="26.4" x14ac:dyDescent="0.25">
      <c r="A2217" s="248" t="s">
        <v>6188</v>
      </c>
      <c r="B2217" s="255" t="s">
        <v>6713</v>
      </c>
      <c r="C2217" s="256" t="s">
        <v>6877</v>
      </c>
      <c r="D2217" s="255" t="s">
        <v>6711</v>
      </c>
      <c r="E2217" s="255" t="s">
        <v>6415</v>
      </c>
      <c r="F2217" s="255" t="s">
        <v>6715</v>
      </c>
      <c r="G2217" s="255"/>
      <c r="H2217" s="254" t="s">
        <v>58</v>
      </c>
      <c r="I2217" s="253">
        <v>0.5</v>
      </c>
      <c r="J2217" s="252">
        <v>19.95</v>
      </c>
      <c r="K2217" s="252">
        <f t="shared" si="48"/>
        <v>9.9700000000000006</v>
      </c>
    </row>
    <row r="2218" spans="1:11" ht="26.4" x14ac:dyDescent="0.25">
      <c r="A2218" s="248" t="s">
        <v>6189</v>
      </c>
      <c r="B2218" s="255" t="s">
        <v>6713</v>
      </c>
      <c r="C2218" s="256" t="s">
        <v>6873</v>
      </c>
      <c r="D2218" s="255" t="s">
        <v>6711</v>
      </c>
      <c r="E2218" s="255" t="s">
        <v>6406</v>
      </c>
      <c r="F2218" s="255" t="s">
        <v>6715</v>
      </c>
      <c r="G2218" s="255"/>
      <c r="H2218" s="254" t="s">
        <v>58</v>
      </c>
      <c r="I2218" s="253">
        <v>0.4496</v>
      </c>
      <c r="J2218" s="252">
        <v>11.93</v>
      </c>
      <c r="K2218" s="252">
        <f t="shared" si="48"/>
        <v>5.36</v>
      </c>
    </row>
    <row r="2219" spans="1:11" ht="26.4" x14ac:dyDescent="0.25">
      <c r="A2219" s="248" t="s">
        <v>6190</v>
      </c>
      <c r="B2219" s="255" t="s">
        <v>6713</v>
      </c>
      <c r="C2219" s="256" t="s">
        <v>7071</v>
      </c>
      <c r="D2219" s="255" t="s">
        <v>6711</v>
      </c>
      <c r="E2219" s="255" t="s">
        <v>6442</v>
      </c>
      <c r="F2219" s="255" t="s">
        <v>6710</v>
      </c>
      <c r="G2219" s="255"/>
      <c r="H2219" s="254" t="s">
        <v>6418</v>
      </c>
      <c r="I2219" s="253">
        <v>2.2019000000000002</v>
      </c>
      <c r="J2219" s="252">
        <v>10.029999999999999</v>
      </c>
      <c r="K2219" s="252">
        <f t="shared" si="48"/>
        <v>22.08</v>
      </c>
    </row>
    <row r="2220" spans="1:11" ht="26.4" x14ac:dyDescent="0.25">
      <c r="A2220" s="248" t="s">
        <v>6191</v>
      </c>
      <c r="B2220" s="255" t="s">
        <v>6713</v>
      </c>
      <c r="C2220" s="256" t="s">
        <v>7066</v>
      </c>
      <c r="D2220" s="255" t="s">
        <v>6711</v>
      </c>
      <c r="E2220" s="255" t="s">
        <v>6462</v>
      </c>
      <c r="F2220" s="255" t="s">
        <v>6710</v>
      </c>
      <c r="G2220" s="255"/>
      <c r="H2220" s="254" t="s">
        <v>6418</v>
      </c>
      <c r="I2220" s="253">
        <v>4.3299999999999998E-2</v>
      </c>
      <c r="J2220" s="252">
        <v>21.7</v>
      </c>
      <c r="K2220" s="252">
        <f t="shared" si="48"/>
        <v>0.93</v>
      </c>
    </row>
    <row r="2221" spans="1:11" ht="26.4" x14ac:dyDescent="0.25">
      <c r="A2221" s="248" t="s">
        <v>6192</v>
      </c>
      <c r="B2221" s="255" t="s">
        <v>6713</v>
      </c>
      <c r="C2221" s="256" t="s">
        <v>7064</v>
      </c>
      <c r="D2221" s="255" t="s">
        <v>6711</v>
      </c>
      <c r="E2221" s="255" t="s">
        <v>6459</v>
      </c>
      <c r="F2221" s="255" t="s">
        <v>6710</v>
      </c>
      <c r="G2221" s="255"/>
      <c r="H2221" s="254" t="s">
        <v>6870</v>
      </c>
      <c r="I2221" s="253">
        <v>2.2800000000000001E-2</v>
      </c>
      <c r="J2221" s="252">
        <v>158.35</v>
      </c>
      <c r="K2221" s="252">
        <f t="shared" si="48"/>
        <v>3.61</v>
      </c>
    </row>
    <row r="2222" spans="1:11" ht="26.4" x14ac:dyDescent="0.25">
      <c r="A2222" s="248" t="s">
        <v>6193</v>
      </c>
      <c r="B2222" s="255" t="s">
        <v>6713</v>
      </c>
      <c r="C2222" s="256" t="s">
        <v>7062</v>
      </c>
      <c r="D2222" s="255" t="s">
        <v>6711</v>
      </c>
      <c r="E2222" s="255" t="s">
        <v>6463</v>
      </c>
      <c r="F2222" s="255" t="s">
        <v>6710</v>
      </c>
      <c r="G2222" s="255"/>
      <c r="H2222" s="254" t="s">
        <v>6870</v>
      </c>
      <c r="I2222" s="253">
        <v>5.8999999999999999E-3</v>
      </c>
      <c r="J2222" s="252">
        <v>127.51</v>
      </c>
      <c r="K2222" s="252">
        <f t="shared" si="48"/>
        <v>0.75</v>
      </c>
    </row>
    <row r="2223" spans="1:11" ht="26.4" x14ac:dyDescent="0.25">
      <c r="A2223" s="248" t="s">
        <v>6194</v>
      </c>
      <c r="B2223" s="255" t="s">
        <v>6713</v>
      </c>
      <c r="C2223" s="256" t="s">
        <v>7060</v>
      </c>
      <c r="D2223" s="255" t="s">
        <v>6711</v>
      </c>
      <c r="E2223" s="255" t="s">
        <v>6464</v>
      </c>
      <c r="F2223" s="255" t="s">
        <v>6710</v>
      </c>
      <c r="G2223" s="255"/>
      <c r="H2223" s="254" t="s">
        <v>6870</v>
      </c>
      <c r="I2223" s="253">
        <v>1.77E-2</v>
      </c>
      <c r="J2223" s="252">
        <v>126.67</v>
      </c>
      <c r="K2223" s="252">
        <f t="shared" si="48"/>
        <v>2.2400000000000002</v>
      </c>
    </row>
    <row r="2224" spans="1:11" ht="26.4" x14ac:dyDescent="0.25">
      <c r="A2224" s="248" t="s">
        <v>6195</v>
      </c>
      <c r="B2224" s="255" t="s">
        <v>6713</v>
      </c>
      <c r="C2224" s="256" t="s">
        <v>6866</v>
      </c>
      <c r="D2224" s="255" t="s">
        <v>6711</v>
      </c>
      <c r="E2224" s="255" t="s">
        <v>6419</v>
      </c>
      <c r="F2224" s="255" t="s">
        <v>6710</v>
      </c>
      <c r="G2224" s="255"/>
      <c r="H2224" s="254" t="s">
        <v>6418</v>
      </c>
      <c r="I2224" s="253">
        <v>9.0068000000000001</v>
      </c>
      <c r="J2224" s="252">
        <v>0.56000000000000005</v>
      </c>
      <c r="K2224" s="252">
        <f t="shared" si="48"/>
        <v>5.04</v>
      </c>
    </row>
    <row r="2225" spans="1:11" ht="26.4" x14ac:dyDescent="0.25">
      <c r="A2225" s="248" t="s">
        <v>6196</v>
      </c>
      <c r="B2225" s="255" t="s">
        <v>6713</v>
      </c>
      <c r="C2225" s="256" t="s">
        <v>7212</v>
      </c>
      <c r="D2225" s="255" t="s">
        <v>6711</v>
      </c>
      <c r="E2225" s="255" t="s">
        <v>6565</v>
      </c>
      <c r="F2225" s="255" t="s">
        <v>6710</v>
      </c>
      <c r="G2225" s="255"/>
      <c r="H2225" s="254" t="s">
        <v>6492</v>
      </c>
      <c r="I2225" s="253">
        <v>0.12089999999999999</v>
      </c>
      <c r="J2225" s="252">
        <v>32.44</v>
      </c>
      <c r="K2225" s="252">
        <f t="shared" si="48"/>
        <v>3.92</v>
      </c>
    </row>
    <row r="2226" spans="1:11" ht="26.4" x14ac:dyDescent="0.25">
      <c r="A2226" s="248" t="s">
        <v>6197</v>
      </c>
      <c r="B2226" s="255" t="s">
        <v>6713</v>
      </c>
      <c r="C2226" s="256" t="s">
        <v>7052</v>
      </c>
      <c r="D2226" s="255" t="s">
        <v>6711</v>
      </c>
      <c r="E2226" s="255" t="s">
        <v>6461</v>
      </c>
      <c r="F2226" s="255" t="s">
        <v>6710</v>
      </c>
      <c r="G2226" s="255"/>
      <c r="H2226" s="254" t="s">
        <v>6418</v>
      </c>
      <c r="I2226" s="253">
        <v>7.0000000000000001E-3</v>
      </c>
      <c r="J2226" s="252">
        <v>22.28</v>
      </c>
      <c r="K2226" s="252">
        <f t="shared" si="48"/>
        <v>0.15</v>
      </c>
    </row>
    <row r="2227" spans="1:11" ht="26.4" x14ac:dyDescent="0.25">
      <c r="A2227" s="248" t="s">
        <v>6198</v>
      </c>
      <c r="B2227" s="255" t="s">
        <v>6713</v>
      </c>
      <c r="C2227" s="256" t="s">
        <v>7045</v>
      </c>
      <c r="D2227" s="255" t="s">
        <v>6711</v>
      </c>
      <c r="E2227" s="255" t="s">
        <v>6430</v>
      </c>
      <c r="F2227" s="255" t="s">
        <v>6710</v>
      </c>
      <c r="G2227" s="255"/>
      <c r="H2227" s="254" t="s">
        <v>6413</v>
      </c>
      <c r="I2227" s="253">
        <v>0.1426</v>
      </c>
      <c r="J2227" s="252">
        <v>12.79</v>
      </c>
      <c r="K2227" s="252">
        <f t="shared" si="48"/>
        <v>1.82</v>
      </c>
    </row>
    <row r="2228" spans="1:11" ht="26.4" x14ac:dyDescent="0.25">
      <c r="A2228" s="248" t="s">
        <v>6199</v>
      </c>
      <c r="B2228" s="255" t="s">
        <v>6713</v>
      </c>
      <c r="C2228" s="256" t="s">
        <v>10814</v>
      </c>
      <c r="D2228" s="255" t="s">
        <v>6711</v>
      </c>
      <c r="E2228" s="255" t="s">
        <v>10813</v>
      </c>
      <c r="F2228" s="255" t="s">
        <v>6710</v>
      </c>
      <c r="G2228" s="255"/>
      <c r="H2228" s="254" t="s">
        <v>6423</v>
      </c>
      <c r="I2228" s="253">
        <v>1</v>
      </c>
      <c r="J2228" s="252">
        <v>122.28</v>
      </c>
      <c r="K2228" s="252">
        <f t="shared" si="48"/>
        <v>122.28</v>
      </c>
    </row>
    <row r="2229" spans="1:11" ht="13.8" x14ac:dyDescent="0.25">
      <c r="A2229" s="248" t="s">
        <v>6201</v>
      </c>
      <c r="B2229" s="250"/>
      <c r="C2229" s="250"/>
      <c r="D2229" s="250"/>
      <c r="E2229" s="250"/>
      <c r="F2229" s="250"/>
      <c r="G2229" s="251"/>
      <c r="H2229" s="250"/>
      <c r="I2229" s="250" t="s">
        <v>6708</v>
      </c>
      <c r="J2229" s="249"/>
      <c r="K2229" s="249">
        <f>SUM(K2212:K2228)</f>
        <v>184.65</v>
      </c>
    </row>
    <row r="2230" spans="1:11" ht="13.8" x14ac:dyDescent="0.25">
      <c r="A2230" s="248" t="s">
        <v>6202</v>
      </c>
      <c r="B2230" s="247"/>
      <c r="C2230" s="247"/>
      <c r="D2230" s="247"/>
      <c r="E2230" s="247"/>
      <c r="F2230" s="247"/>
      <c r="G2230" s="247"/>
      <c r="H2230" s="247"/>
      <c r="I2230" s="247"/>
      <c r="J2230" s="246"/>
      <c r="K2230" s="246"/>
    </row>
    <row r="2231" spans="1:11" ht="13.8" x14ac:dyDescent="0.25">
      <c r="A2231" s="248" t="s">
        <v>6203</v>
      </c>
      <c r="B2231" s="264" t="s">
        <v>10812</v>
      </c>
      <c r="C2231" s="262" t="s">
        <v>6730</v>
      </c>
      <c r="D2231" s="264" t="s">
        <v>6729</v>
      </c>
      <c r="E2231" s="264" t="s">
        <v>6728</v>
      </c>
      <c r="F2231" s="264" t="s">
        <v>6727</v>
      </c>
      <c r="G2231" s="264"/>
      <c r="H2231" s="263" t="s">
        <v>6726</v>
      </c>
      <c r="I2231" s="262" t="s">
        <v>6725</v>
      </c>
      <c r="J2231" s="261" t="s">
        <v>6724</v>
      </c>
      <c r="K2231" s="261" t="s">
        <v>6723</v>
      </c>
    </row>
    <row r="2232" spans="1:11" ht="26.4" x14ac:dyDescent="0.25">
      <c r="A2232" s="248" t="s">
        <v>6204</v>
      </c>
      <c r="B2232" s="247" t="s">
        <v>6721</v>
      </c>
      <c r="C2232" s="260" t="s">
        <v>10811</v>
      </c>
      <c r="D2232" s="247" t="s">
        <v>6711</v>
      </c>
      <c r="E2232" s="247" t="s">
        <v>1090</v>
      </c>
      <c r="F2232" s="247">
        <v>8</v>
      </c>
      <c r="G2232" s="247"/>
      <c r="H2232" s="259" t="s">
        <v>6517</v>
      </c>
      <c r="I2232" s="258">
        <v>1</v>
      </c>
      <c r="J2232" s="257"/>
      <c r="K2232" s="257"/>
    </row>
    <row r="2233" spans="1:11" ht="26.4" x14ac:dyDescent="0.25">
      <c r="A2233" s="248" t="s">
        <v>6205</v>
      </c>
      <c r="B2233" s="255" t="s">
        <v>6713</v>
      </c>
      <c r="C2233" s="256" t="s">
        <v>6718</v>
      </c>
      <c r="D2233" s="255" t="s">
        <v>6711</v>
      </c>
      <c r="E2233" s="255" t="s">
        <v>6392</v>
      </c>
      <c r="F2233" s="255" t="s">
        <v>6715</v>
      </c>
      <c r="G2233" s="255"/>
      <c r="H2233" s="254" t="s">
        <v>58</v>
      </c>
      <c r="I2233" s="253">
        <v>7.0000000000000007E-2</v>
      </c>
      <c r="J2233" s="252">
        <v>13.47</v>
      </c>
      <c r="K2233" s="252">
        <f>TRUNC(J2233*I2233,2)</f>
        <v>0.94</v>
      </c>
    </row>
    <row r="2234" spans="1:11" ht="26.4" x14ac:dyDescent="0.25">
      <c r="A2234" s="248" t="s">
        <v>6206</v>
      </c>
      <c r="B2234" s="255" t="s">
        <v>6713</v>
      </c>
      <c r="C2234" s="256" t="s">
        <v>6716</v>
      </c>
      <c r="D2234" s="255" t="s">
        <v>6711</v>
      </c>
      <c r="E2234" s="255" t="s">
        <v>6389</v>
      </c>
      <c r="F2234" s="255" t="s">
        <v>6715</v>
      </c>
      <c r="G2234" s="255"/>
      <c r="H2234" s="254" t="s">
        <v>58</v>
      </c>
      <c r="I2234" s="253">
        <v>7.0000000000000007E-2</v>
      </c>
      <c r="J2234" s="252">
        <v>19.95</v>
      </c>
      <c r="K2234" s="252">
        <f>TRUNC(J2234*I2234,2)</f>
        <v>1.39</v>
      </c>
    </row>
    <row r="2235" spans="1:11" ht="26.4" x14ac:dyDescent="0.25">
      <c r="A2235" s="248" t="s">
        <v>6207</v>
      </c>
      <c r="B2235" s="255" t="s">
        <v>6713</v>
      </c>
      <c r="C2235" s="256" t="s">
        <v>10810</v>
      </c>
      <c r="D2235" s="255" t="s">
        <v>6711</v>
      </c>
      <c r="E2235" s="255" t="s">
        <v>10809</v>
      </c>
      <c r="F2235" s="255" t="s">
        <v>6710</v>
      </c>
      <c r="G2235" s="255"/>
      <c r="H2235" s="254" t="s">
        <v>6423</v>
      </c>
      <c r="I2235" s="253">
        <v>1</v>
      </c>
      <c r="J2235" s="252">
        <v>8.73</v>
      </c>
      <c r="K2235" s="252">
        <f>TRUNC(J2235*I2235,2)</f>
        <v>8.73</v>
      </c>
    </row>
    <row r="2236" spans="1:11" ht="13.8" x14ac:dyDescent="0.25">
      <c r="A2236" s="248" t="s">
        <v>6209</v>
      </c>
      <c r="B2236" s="250"/>
      <c r="C2236" s="250"/>
      <c r="D2236" s="250"/>
      <c r="E2236" s="250"/>
      <c r="F2236" s="250"/>
      <c r="G2236" s="251"/>
      <c r="H2236" s="250"/>
      <c r="I2236" s="250" t="s">
        <v>6708</v>
      </c>
      <c r="J2236" s="249"/>
      <c r="K2236" s="249">
        <f>SUM(K2233:K2235)</f>
        <v>11.06</v>
      </c>
    </row>
    <row r="2237" spans="1:11" ht="13.8" x14ac:dyDescent="0.25">
      <c r="A2237" s="248" t="s">
        <v>6210</v>
      </c>
      <c r="B2237" s="247"/>
      <c r="C2237" s="247"/>
      <c r="D2237" s="247"/>
      <c r="E2237" s="247"/>
      <c r="F2237" s="247"/>
      <c r="G2237" s="247"/>
      <c r="H2237" s="247"/>
      <c r="I2237" s="247"/>
      <c r="J2237" s="246"/>
      <c r="K2237" s="246"/>
    </row>
    <row r="2238" spans="1:11" ht="13.8" x14ac:dyDescent="0.25">
      <c r="A2238" s="248" t="s">
        <v>6211</v>
      </c>
      <c r="B2238" s="264" t="s">
        <v>10808</v>
      </c>
      <c r="C2238" s="262" t="s">
        <v>6730</v>
      </c>
      <c r="D2238" s="264" t="s">
        <v>6729</v>
      </c>
      <c r="E2238" s="264" t="s">
        <v>6728</v>
      </c>
      <c r="F2238" s="264" t="s">
        <v>6727</v>
      </c>
      <c r="G2238" s="264"/>
      <c r="H2238" s="263" t="s">
        <v>6726</v>
      </c>
      <c r="I2238" s="262" t="s">
        <v>6725</v>
      </c>
      <c r="J2238" s="261" t="s">
        <v>6724</v>
      </c>
      <c r="K2238" s="261" t="s">
        <v>6723</v>
      </c>
    </row>
    <row r="2239" spans="1:11" ht="26.4" x14ac:dyDescent="0.25">
      <c r="A2239" s="248" t="s">
        <v>6212</v>
      </c>
      <c r="B2239" s="247" t="s">
        <v>6721</v>
      </c>
      <c r="C2239" s="260" t="s">
        <v>10807</v>
      </c>
      <c r="D2239" s="247" t="s">
        <v>6711</v>
      </c>
      <c r="E2239" s="247" t="s">
        <v>1097</v>
      </c>
      <c r="F2239" s="247">
        <v>10</v>
      </c>
      <c r="G2239" s="247"/>
      <c r="H2239" s="259" t="s">
        <v>6492</v>
      </c>
      <c r="I2239" s="258">
        <v>1</v>
      </c>
      <c r="J2239" s="257"/>
      <c r="K2239" s="257"/>
    </row>
    <row r="2240" spans="1:11" ht="26.4" x14ac:dyDescent="0.25">
      <c r="A2240" s="248" t="s">
        <v>6213</v>
      </c>
      <c r="B2240" s="255" t="s">
        <v>6713</v>
      </c>
      <c r="C2240" s="256" t="s">
        <v>6877</v>
      </c>
      <c r="D2240" s="255" t="s">
        <v>6711</v>
      </c>
      <c r="E2240" s="255" t="s">
        <v>6415</v>
      </c>
      <c r="F2240" s="255" t="s">
        <v>6715</v>
      </c>
      <c r="G2240" s="255"/>
      <c r="H2240" s="254" t="s">
        <v>58</v>
      </c>
      <c r="I2240" s="253">
        <v>1.2</v>
      </c>
      <c r="J2240" s="252">
        <v>19.95</v>
      </c>
      <c r="K2240" s="252">
        <f t="shared" ref="K2240:K2245" si="49">TRUNC(J2240*I2240,2)</f>
        <v>23.94</v>
      </c>
    </row>
    <row r="2241" spans="1:11" ht="26.4" x14ac:dyDescent="0.25">
      <c r="A2241" s="248" t="s">
        <v>6214</v>
      </c>
      <c r="B2241" s="255" t="s">
        <v>6713</v>
      </c>
      <c r="C2241" s="256" t="s">
        <v>10806</v>
      </c>
      <c r="D2241" s="255" t="s">
        <v>6711</v>
      </c>
      <c r="E2241" s="255" t="s">
        <v>10805</v>
      </c>
      <c r="F2241" s="255" t="s">
        <v>6710</v>
      </c>
      <c r="G2241" s="255"/>
      <c r="H2241" s="254" t="s">
        <v>6418</v>
      </c>
      <c r="I2241" s="253">
        <v>0.02</v>
      </c>
      <c r="J2241" s="252">
        <v>4.55</v>
      </c>
      <c r="K2241" s="252">
        <f t="shared" si="49"/>
        <v>0.09</v>
      </c>
    </row>
    <row r="2242" spans="1:11" ht="26.4" x14ac:dyDescent="0.25">
      <c r="A2242" s="248" t="s">
        <v>6215</v>
      </c>
      <c r="B2242" s="255" t="s">
        <v>6713</v>
      </c>
      <c r="C2242" s="256" t="s">
        <v>6866</v>
      </c>
      <c r="D2242" s="255" t="s">
        <v>6711</v>
      </c>
      <c r="E2242" s="255" t="s">
        <v>6419</v>
      </c>
      <c r="F2242" s="255" t="s">
        <v>6710</v>
      </c>
      <c r="G2242" s="255"/>
      <c r="H2242" s="254" t="s">
        <v>6418</v>
      </c>
      <c r="I2242" s="253">
        <v>1.5</v>
      </c>
      <c r="J2242" s="252">
        <v>0.56000000000000005</v>
      </c>
      <c r="K2242" s="252">
        <f t="shared" si="49"/>
        <v>0.84</v>
      </c>
    </row>
    <row r="2243" spans="1:11" ht="26.4" x14ac:dyDescent="0.25">
      <c r="A2243" s="248" t="s">
        <v>6216</v>
      </c>
      <c r="B2243" s="255" t="s">
        <v>6713</v>
      </c>
      <c r="C2243" s="256" t="s">
        <v>6873</v>
      </c>
      <c r="D2243" s="255" t="s">
        <v>6711</v>
      </c>
      <c r="E2243" s="255" t="s">
        <v>6406</v>
      </c>
      <c r="F2243" s="255" t="s">
        <v>6715</v>
      </c>
      <c r="G2243" s="255"/>
      <c r="H2243" s="254" t="s">
        <v>58</v>
      </c>
      <c r="I2243" s="253">
        <v>2.4</v>
      </c>
      <c r="J2243" s="252">
        <v>11.93</v>
      </c>
      <c r="K2243" s="252">
        <f t="shared" si="49"/>
        <v>28.63</v>
      </c>
    </row>
    <row r="2244" spans="1:11" ht="26.4" x14ac:dyDescent="0.25">
      <c r="A2244" s="248" t="s">
        <v>6217</v>
      </c>
      <c r="B2244" s="255" t="s">
        <v>6713</v>
      </c>
      <c r="C2244" s="256" t="s">
        <v>6871</v>
      </c>
      <c r="D2244" s="255" t="s">
        <v>6711</v>
      </c>
      <c r="E2244" s="255" t="s">
        <v>6417</v>
      </c>
      <c r="F2244" s="255" t="s">
        <v>6710</v>
      </c>
      <c r="G2244" s="255"/>
      <c r="H2244" s="254" t="s">
        <v>6870</v>
      </c>
      <c r="I2244" s="253">
        <v>3.3999999999999998E-3</v>
      </c>
      <c r="J2244" s="252">
        <v>166.32</v>
      </c>
      <c r="K2244" s="252">
        <f t="shared" si="49"/>
        <v>0.56000000000000005</v>
      </c>
    </row>
    <row r="2245" spans="1:11" ht="26.4" x14ac:dyDescent="0.25">
      <c r="A2245" s="248" t="s">
        <v>6218</v>
      </c>
      <c r="B2245" s="255" t="s">
        <v>6713</v>
      </c>
      <c r="C2245" s="256" t="s">
        <v>10804</v>
      </c>
      <c r="D2245" s="255" t="s">
        <v>6711</v>
      </c>
      <c r="E2245" s="255" t="s">
        <v>10803</v>
      </c>
      <c r="F2245" s="255" t="s">
        <v>6710</v>
      </c>
      <c r="G2245" s="255"/>
      <c r="H2245" s="254" t="s">
        <v>6492</v>
      </c>
      <c r="I2245" s="253">
        <v>1</v>
      </c>
      <c r="J2245" s="252">
        <v>350.88</v>
      </c>
      <c r="K2245" s="252">
        <f t="shared" si="49"/>
        <v>350.88</v>
      </c>
    </row>
    <row r="2246" spans="1:11" ht="13.8" x14ac:dyDescent="0.25">
      <c r="A2246" s="248" t="s">
        <v>6220</v>
      </c>
      <c r="B2246" s="250"/>
      <c r="C2246" s="250"/>
      <c r="D2246" s="250"/>
      <c r="E2246" s="250"/>
      <c r="F2246" s="250"/>
      <c r="G2246" s="251"/>
      <c r="H2246" s="250"/>
      <c r="I2246" s="250" t="s">
        <v>6708</v>
      </c>
      <c r="J2246" s="249"/>
      <c r="K2246" s="249">
        <f>SUM(K2240:K2245)</f>
        <v>404.94</v>
      </c>
    </row>
    <row r="2247" spans="1:11" ht="13.8" x14ac:dyDescent="0.25">
      <c r="A2247" s="248" t="s">
        <v>6221</v>
      </c>
      <c r="B2247" s="247"/>
      <c r="C2247" s="247"/>
      <c r="D2247" s="247"/>
      <c r="E2247" s="247"/>
      <c r="F2247" s="247"/>
      <c r="G2247" s="247"/>
      <c r="H2247" s="247"/>
      <c r="I2247" s="247"/>
      <c r="J2247" s="246"/>
      <c r="K2247" s="246"/>
    </row>
    <row r="2248" spans="1:11" ht="13.8" x14ac:dyDescent="0.25">
      <c r="A2248" s="248" t="s">
        <v>6222</v>
      </c>
      <c r="B2248" s="264" t="s">
        <v>10802</v>
      </c>
      <c r="C2248" s="262" t="s">
        <v>6730</v>
      </c>
      <c r="D2248" s="264" t="s">
        <v>6729</v>
      </c>
      <c r="E2248" s="264" t="s">
        <v>6728</v>
      </c>
      <c r="F2248" s="264" t="s">
        <v>6727</v>
      </c>
      <c r="G2248" s="264"/>
      <c r="H2248" s="263" t="s">
        <v>6726</v>
      </c>
      <c r="I2248" s="262" t="s">
        <v>6725</v>
      </c>
      <c r="J2248" s="261" t="s">
        <v>6724</v>
      </c>
      <c r="K2248" s="261" t="s">
        <v>6723</v>
      </c>
    </row>
    <row r="2249" spans="1:11" ht="26.4" x14ac:dyDescent="0.25">
      <c r="A2249" s="248" t="s">
        <v>6223</v>
      </c>
      <c r="B2249" s="247" t="s">
        <v>6721</v>
      </c>
      <c r="C2249" s="260" t="s">
        <v>10801</v>
      </c>
      <c r="D2249" s="247" t="s">
        <v>6711</v>
      </c>
      <c r="E2249" s="247" t="s">
        <v>1104</v>
      </c>
      <c r="F2249" s="247">
        <v>12</v>
      </c>
      <c r="G2249" s="247"/>
      <c r="H2249" s="259" t="s">
        <v>6492</v>
      </c>
      <c r="I2249" s="258">
        <v>1</v>
      </c>
      <c r="J2249" s="257"/>
      <c r="K2249" s="257"/>
    </row>
    <row r="2250" spans="1:11" ht="26.4" x14ac:dyDescent="0.25">
      <c r="A2250" s="248" t="s">
        <v>6224</v>
      </c>
      <c r="B2250" s="255" t="s">
        <v>6713</v>
      </c>
      <c r="C2250" s="256" t="s">
        <v>6718</v>
      </c>
      <c r="D2250" s="255" t="s">
        <v>6711</v>
      </c>
      <c r="E2250" s="255" t="s">
        <v>6392</v>
      </c>
      <c r="F2250" s="255" t="s">
        <v>6715</v>
      </c>
      <c r="G2250" s="255"/>
      <c r="H2250" s="254" t="s">
        <v>58</v>
      </c>
      <c r="I2250" s="253">
        <v>0.108</v>
      </c>
      <c r="J2250" s="252">
        <v>13.47</v>
      </c>
      <c r="K2250" s="252">
        <f>TRUNC(J2250*I2250,2)</f>
        <v>1.45</v>
      </c>
    </row>
    <row r="2251" spans="1:11" ht="26.4" x14ac:dyDescent="0.25">
      <c r="A2251" s="248" t="s">
        <v>6225</v>
      </c>
      <c r="B2251" s="255" t="s">
        <v>6713</v>
      </c>
      <c r="C2251" s="256" t="s">
        <v>7292</v>
      </c>
      <c r="D2251" s="255" t="s">
        <v>6711</v>
      </c>
      <c r="E2251" s="255" t="s">
        <v>6433</v>
      </c>
      <c r="F2251" s="255" t="s">
        <v>6715</v>
      </c>
      <c r="G2251" s="255"/>
      <c r="H2251" s="254" t="s">
        <v>58</v>
      </c>
      <c r="I2251" s="253">
        <v>0.53253200000000012</v>
      </c>
      <c r="J2251" s="252">
        <v>19.95</v>
      </c>
      <c r="K2251" s="252">
        <f>TRUNC(J2251*I2251,2)</f>
        <v>10.62</v>
      </c>
    </row>
    <row r="2252" spans="1:11" ht="26.4" x14ac:dyDescent="0.25">
      <c r="A2252" s="248" t="s">
        <v>6226</v>
      </c>
      <c r="B2252" s="255" t="s">
        <v>6713</v>
      </c>
      <c r="C2252" s="256" t="s">
        <v>10800</v>
      </c>
      <c r="D2252" s="255" t="s">
        <v>6711</v>
      </c>
      <c r="E2252" s="255" t="s">
        <v>10799</v>
      </c>
      <c r="F2252" s="255" t="s">
        <v>6710</v>
      </c>
      <c r="G2252" s="255"/>
      <c r="H2252" s="254" t="s">
        <v>6418</v>
      </c>
      <c r="I2252" s="253">
        <v>3.2</v>
      </c>
      <c r="J2252" s="252">
        <v>3.49</v>
      </c>
      <c r="K2252" s="252">
        <f>TRUNC(J2252*I2252,2)</f>
        <v>11.16</v>
      </c>
    </row>
    <row r="2253" spans="1:11" ht="13.8" x14ac:dyDescent="0.25">
      <c r="A2253" s="248" t="s">
        <v>6228</v>
      </c>
      <c r="B2253" s="250"/>
      <c r="C2253" s="250"/>
      <c r="D2253" s="250"/>
      <c r="E2253" s="250"/>
      <c r="F2253" s="250"/>
      <c r="G2253" s="251"/>
      <c r="H2253" s="250"/>
      <c r="I2253" s="250" t="s">
        <v>6708</v>
      </c>
      <c r="J2253" s="249"/>
      <c r="K2253" s="249">
        <f>SUM(K2250:K2252)</f>
        <v>23.229999999999997</v>
      </c>
    </row>
    <row r="2254" spans="1:11" ht="13.8" x14ac:dyDescent="0.25">
      <c r="A2254" s="248" t="s">
        <v>6229</v>
      </c>
      <c r="B2254" s="247"/>
      <c r="C2254" s="247"/>
      <c r="D2254" s="247"/>
      <c r="E2254" s="247"/>
      <c r="F2254" s="247"/>
      <c r="G2254" s="247"/>
      <c r="H2254" s="247"/>
      <c r="I2254" s="247"/>
      <c r="J2254" s="246"/>
      <c r="K2254" s="246"/>
    </row>
    <row r="2255" spans="1:11" ht="41.4" x14ac:dyDescent="0.25">
      <c r="A2255" s="248" t="s">
        <v>6230</v>
      </c>
      <c r="B2255" s="264" t="s">
        <v>10798</v>
      </c>
      <c r="C2255" s="262" t="s">
        <v>6730</v>
      </c>
      <c r="D2255" s="264" t="s">
        <v>6729</v>
      </c>
      <c r="E2255" s="264" t="s">
        <v>6728</v>
      </c>
      <c r="F2255" s="264" t="s">
        <v>6727</v>
      </c>
      <c r="G2255" s="264"/>
      <c r="H2255" s="263" t="s">
        <v>6726</v>
      </c>
      <c r="I2255" s="262" t="s">
        <v>6725</v>
      </c>
      <c r="J2255" s="261" t="s">
        <v>6724</v>
      </c>
      <c r="K2255" s="261" t="s">
        <v>6723</v>
      </c>
    </row>
    <row r="2256" spans="1:11" ht="26.4" x14ac:dyDescent="0.25">
      <c r="A2256" s="248" t="s">
        <v>6231</v>
      </c>
      <c r="B2256" s="247" t="s">
        <v>6721</v>
      </c>
      <c r="C2256" s="260" t="s">
        <v>10797</v>
      </c>
      <c r="D2256" s="247" t="s">
        <v>6711</v>
      </c>
      <c r="E2256" s="247" t="s">
        <v>1120</v>
      </c>
      <c r="F2256" s="247">
        <v>18</v>
      </c>
      <c r="G2256" s="247"/>
      <c r="H2256" s="259" t="s">
        <v>6492</v>
      </c>
      <c r="I2256" s="258">
        <v>1</v>
      </c>
      <c r="J2256" s="257"/>
      <c r="K2256" s="257"/>
    </row>
    <row r="2257" spans="1:11" ht="26.4" x14ac:dyDescent="0.25">
      <c r="A2257" s="248" t="s">
        <v>6232</v>
      </c>
      <c r="B2257" s="255" t="s">
        <v>6713</v>
      </c>
      <c r="C2257" s="256" t="s">
        <v>6877</v>
      </c>
      <c r="D2257" s="255" t="s">
        <v>6711</v>
      </c>
      <c r="E2257" s="255" t="s">
        <v>6415</v>
      </c>
      <c r="F2257" s="255" t="s">
        <v>6715</v>
      </c>
      <c r="G2257" s="255"/>
      <c r="H2257" s="254" t="s">
        <v>58</v>
      </c>
      <c r="I2257" s="253">
        <v>1.3187</v>
      </c>
      <c r="J2257" s="252">
        <v>19.95</v>
      </c>
      <c r="K2257" s="252">
        <f t="shared" ref="K2257:K2271" si="50">TRUNC(J2257*I2257,2)</f>
        <v>26.3</v>
      </c>
    </row>
    <row r="2258" spans="1:11" ht="26.4" x14ac:dyDescent="0.25">
      <c r="A2258" s="248" t="s">
        <v>6233</v>
      </c>
      <c r="B2258" s="255" t="s">
        <v>6713</v>
      </c>
      <c r="C2258" s="256" t="s">
        <v>6866</v>
      </c>
      <c r="D2258" s="255" t="s">
        <v>6711</v>
      </c>
      <c r="E2258" s="255" t="s">
        <v>6419</v>
      </c>
      <c r="F2258" s="255" t="s">
        <v>6710</v>
      </c>
      <c r="G2258" s="255"/>
      <c r="H2258" s="254" t="s">
        <v>6418</v>
      </c>
      <c r="I2258" s="253">
        <v>5</v>
      </c>
      <c r="J2258" s="252">
        <v>0.56000000000000005</v>
      </c>
      <c r="K2258" s="252">
        <f t="shared" si="50"/>
        <v>2.8</v>
      </c>
    </row>
    <row r="2259" spans="1:11" ht="26.4" x14ac:dyDescent="0.25">
      <c r="A2259" s="248" t="s">
        <v>6234</v>
      </c>
      <c r="B2259" s="255" t="s">
        <v>6713</v>
      </c>
      <c r="C2259" s="256" t="s">
        <v>7271</v>
      </c>
      <c r="D2259" s="255" t="s">
        <v>6711</v>
      </c>
      <c r="E2259" s="255" t="s">
        <v>6445</v>
      </c>
      <c r="F2259" s="255" t="s">
        <v>6710</v>
      </c>
      <c r="G2259" s="255"/>
      <c r="H2259" s="254" t="s">
        <v>6423</v>
      </c>
      <c r="I2259" s="253">
        <v>5.9499999999999997E-2</v>
      </c>
      <c r="J2259" s="252">
        <v>13.47</v>
      </c>
      <c r="K2259" s="252">
        <f t="shared" si="50"/>
        <v>0.8</v>
      </c>
    </row>
    <row r="2260" spans="1:11" ht="26.4" x14ac:dyDescent="0.25">
      <c r="A2260" s="248" t="s">
        <v>6235</v>
      </c>
      <c r="B2260" s="255" t="s">
        <v>6713</v>
      </c>
      <c r="C2260" s="256" t="s">
        <v>8884</v>
      </c>
      <c r="D2260" s="255" t="s">
        <v>6711</v>
      </c>
      <c r="E2260" s="255" t="s">
        <v>8883</v>
      </c>
      <c r="F2260" s="255" t="s">
        <v>6710</v>
      </c>
      <c r="G2260" s="255"/>
      <c r="H2260" s="254" t="s">
        <v>6423</v>
      </c>
      <c r="I2260" s="253">
        <v>2.3809999999999998</v>
      </c>
      <c r="J2260" s="252">
        <v>11.02</v>
      </c>
      <c r="K2260" s="252">
        <f t="shared" si="50"/>
        <v>26.23</v>
      </c>
    </row>
    <row r="2261" spans="1:11" ht="26.4" x14ac:dyDescent="0.25">
      <c r="A2261" s="248" t="s">
        <v>6236</v>
      </c>
      <c r="B2261" s="255" t="s">
        <v>6713</v>
      </c>
      <c r="C2261" s="256" t="s">
        <v>6873</v>
      </c>
      <c r="D2261" s="255" t="s">
        <v>6711</v>
      </c>
      <c r="E2261" s="255" t="s">
        <v>6406</v>
      </c>
      <c r="F2261" s="255" t="s">
        <v>6715</v>
      </c>
      <c r="G2261" s="255"/>
      <c r="H2261" s="254" t="s">
        <v>58</v>
      </c>
      <c r="I2261" s="253">
        <v>1.2222999999999999</v>
      </c>
      <c r="J2261" s="252">
        <v>11.93</v>
      </c>
      <c r="K2261" s="252">
        <f t="shared" si="50"/>
        <v>14.58</v>
      </c>
    </row>
    <row r="2262" spans="1:11" ht="26.4" x14ac:dyDescent="0.25">
      <c r="A2262" s="248" t="s">
        <v>6237</v>
      </c>
      <c r="B2262" s="255" t="s">
        <v>6713</v>
      </c>
      <c r="C2262" s="256" t="s">
        <v>10796</v>
      </c>
      <c r="D2262" s="255" t="s">
        <v>6711</v>
      </c>
      <c r="E2262" s="255" t="s">
        <v>10795</v>
      </c>
      <c r="F2262" s="255" t="s">
        <v>6710</v>
      </c>
      <c r="G2262" s="255"/>
      <c r="H2262" s="254" t="s">
        <v>6418</v>
      </c>
      <c r="I2262" s="253">
        <v>1.4724999999999999</v>
      </c>
      <c r="J2262" s="252">
        <v>9.3000000000000007</v>
      </c>
      <c r="K2262" s="252">
        <f t="shared" si="50"/>
        <v>13.69</v>
      </c>
    </row>
    <row r="2263" spans="1:11" ht="26.4" x14ac:dyDescent="0.25">
      <c r="A2263" s="248" t="s">
        <v>6238</v>
      </c>
      <c r="B2263" s="255" t="s">
        <v>6713</v>
      </c>
      <c r="C2263" s="256" t="s">
        <v>6871</v>
      </c>
      <c r="D2263" s="255" t="s">
        <v>6711</v>
      </c>
      <c r="E2263" s="255" t="s">
        <v>6417</v>
      </c>
      <c r="F2263" s="255" t="s">
        <v>6710</v>
      </c>
      <c r="G2263" s="255"/>
      <c r="H2263" s="254" t="s">
        <v>6870</v>
      </c>
      <c r="I2263" s="253">
        <v>1.43E-2</v>
      </c>
      <c r="J2263" s="252">
        <v>166.32</v>
      </c>
      <c r="K2263" s="252">
        <f t="shared" si="50"/>
        <v>2.37</v>
      </c>
    </row>
    <row r="2264" spans="1:11" ht="26.4" x14ac:dyDescent="0.25">
      <c r="A2264" s="248" t="s">
        <v>6239</v>
      </c>
      <c r="B2264" s="255" t="s">
        <v>6713</v>
      </c>
      <c r="C2264" s="256" t="s">
        <v>8889</v>
      </c>
      <c r="D2264" s="255" t="s">
        <v>6711</v>
      </c>
      <c r="E2264" s="255" t="s">
        <v>6700</v>
      </c>
      <c r="F2264" s="255" t="s">
        <v>6710</v>
      </c>
      <c r="G2264" s="255"/>
      <c r="H2264" s="254" t="s">
        <v>6418</v>
      </c>
      <c r="I2264" s="253">
        <v>12.1349</v>
      </c>
      <c r="J2264" s="252">
        <v>9.26</v>
      </c>
      <c r="K2264" s="252">
        <f t="shared" si="50"/>
        <v>112.36</v>
      </c>
    </row>
    <row r="2265" spans="1:11" ht="26.4" x14ac:dyDescent="0.25">
      <c r="A2265" s="248" t="s">
        <v>6240</v>
      </c>
      <c r="B2265" s="255" t="s">
        <v>6713</v>
      </c>
      <c r="C2265" s="256" t="s">
        <v>10296</v>
      </c>
      <c r="D2265" s="255" t="s">
        <v>6711</v>
      </c>
      <c r="E2265" s="255" t="s">
        <v>10295</v>
      </c>
      <c r="F2265" s="255" t="s">
        <v>6710</v>
      </c>
      <c r="G2265" s="255"/>
      <c r="H2265" s="254" t="s">
        <v>6418</v>
      </c>
      <c r="I2265" s="253">
        <v>8.4913000000000007</v>
      </c>
      <c r="J2265" s="252">
        <v>8.9700000000000006</v>
      </c>
      <c r="K2265" s="252">
        <f t="shared" si="50"/>
        <v>76.16</v>
      </c>
    </row>
    <row r="2266" spans="1:11" ht="26.4" x14ac:dyDescent="0.25">
      <c r="A2266" s="248" t="s">
        <v>6241</v>
      </c>
      <c r="B2266" s="255" t="s">
        <v>6713</v>
      </c>
      <c r="C2266" s="256" t="s">
        <v>7273</v>
      </c>
      <c r="D2266" s="255" t="s">
        <v>6711</v>
      </c>
      <c r="E2266" s="255" t="s">
        <v>6441</v>
      </c>
      <c r="F2266" s="255" t="s">
        <v>6710</v>
      </c>
      <c r="G2266" s="255"/>
      <c r="H2266" s="254" t="s">
        <v>6423</v>
      </c>
      <c r="I2266" s="253">
        <v>8.4599999999999995E-2</v>
      </c>
      <c r="J2266" s="252">
        <v>9.73</v>
      </c>
      <c r="K2266" s="252">
        <f t="shared" si="50"/>
        <v>0.82</v>
      </c>
    </row>
    <row r="2267" spans="1:11" ht="26.4" x14ac:dyDescent="0.25">
      <c r="A2267" s="248" t="s">
        <v>6242</v>
      </c>
      <c r="B2267" s="255" t="s">
        <v>6713</v>
      </c>
      <c r="C2267" s="256" t="s">
        <v>6862</v>
      </c>
      <c r="D2267" s="255" t="s">
        <v>6711</v>
      </c>
      <c r="E2267" s="255" t="s">
        <v>6446</v>
      </c>
      <c r="F2267" s="255" t="s">
        <v>6710</v>
      </c>
      <c r="G2267" s="255"/>
      <c r="H2267" s="254" t="s">
        <v>6423</v>
      </c>
      <c r="I2267" s="253">
        <v>0.29759999999999998</v>
      </c>
      <c r="J2267" s="252">
        <v>2.42</v>
      </c>
      <c r="K2267" s="252">
        <f t="shared" si="50"/>
        <v>0.72</v>
      </c>
    </row>
    <row r="2268" spans="1:11" ht="26.4" x14ac:dyDescent="0.25">
      <c r="A2268" s="248" t="s">
        <v>6243</v>
      </c>
      <c r="B2268" s="255" t="s">
        <v>6713</v>
      </c>
      <c r="C2268" s="256" t="s">
        <v>7260</v>
      </c>
      <c r="D2268" s="255" t="s">
        <v>6711</v>
      </c>
      <c r="E2268" s="255" t="s">
        <v>6447</v>
      </c>
      <c r="F2268" s="255" t="s">
        <v>6710</v>
      </c>
      <c r="G2268" s="255"/>
      <c r="H2268" s="254" t="s">
        <v>6418</v>
      </c>
      <c r="I2268" s="253">
        <v>0.23810000000000001</v>
      </c>
      <c r="J2268" s="252">
        <v>30.12</v>
      </c>
      <c r="K2268" s="252">
        <f t="shared" si="50"/>
        <v>7.17</v>
      </c>
    </row>
    <row r="2269" spans="1:11" ht="26.4" x14ac:dyDescent="0.25">
      <c r="A2269" s="248" t="s">
        <v>6244</v>
      </c>
      <c r="B2269" s="255" t="s">
        <v>6713</v>
      </c>
      <c r="C2269" s="256" t="s">
        <v>10794</v>
      </c>
      <c r="D2269" s="255" t="s">
        <v>6711</v>
      </c>
      <c r="E2269" s="255" t="s">
        <v>6439</v>
      </c>
      <c r="F2269" s="255" t="s">
        <v>6710</v>
      </c>
      <c r="G2269" s="255"/>
      <c r="H2269" s="254" t="s">
        <v>6423</v>
      </c>
      <c r="I2269" s="253">
        <v>1</v>
      </c>
      <c r="J2269" s="252">
        <v>101.62</v>
      </c>
      <c r="K2269" s="252">
        <f t="shared" si="50"/>
        <v>101.62</v>
      </c>
    </row>
    <row r="2270" spans="1:11" ht="26.4" x14ac:dyDescent="0.25">
      <c r="A2270" s="248" t="s">
        <v>6245</v>
      </c>
      <c r="B2270" s="255" t="s">
        <v>6713</v>
      </c>
      <c r="C2270" s="256" t="s">
        <v>7269</v>
      </c>
      <c r="D2270" s="255" t="s">
        <v>6711</v>
      </c>
      <c r="E2270" s="255" t="s">
        <v>6444</v>
      </c>
      <c r="F2270" s="255" t="s">
        <v>6710</v>
      </c>
      <c r="G2270" s="255"/>
      <c r="H2270" s="254" t="s">
        <v>6418</v>
      </c>
      <c r="I2270" s="253">
        <v>9.5200000000000007E-2</v>
      </c>
      <c r="J2270" s="252">
        <v>24.97</v>
      </c>
      <c r="K2270" s="252">
        <f t="shared" si="50"/>
        <v>2.37</v>
      </c>
    </row>
    <row r="2271" spans="1:11" ht="26.4" x14ac:dyDescent="0.25">
      <c r="A2271" s="248" t="s">
        <v>6246</v>
      </c>
      <c r="B2271" s="255" t="s">
        <v>6713</v>
      </c>
      <c r="C2271" s="256" t="s">
        <v>10793</v>
      </c>
      <c r="D2271" s="255" t="s">
        <v>6711</v>
      </c>
      <c r="E2271" s="255" t="s">
        <v>10792</v>
      </c>
      <c r="F2271" s="255" t="s">
        <v>6710</v>
      </c>
      <c r="G2271" s="255"/>
      <c r="H2271" s="254" t="s">
        <v>6423</v>
      </c>
      <c r="I2271" s="253">
        <v>0.79369999999999996</v>
      </c>
      <c r="J2271" s="252">
        <v>30.08</v>
      </c>
      <c r="K2271" s="252">
        <f t="shared" si="50"/>
        <v>23.87</v>
      </c>
    </row>
    <row r="2272" spans="1:11" ht="13.8" x14ac:dyDescent="0.25">
      <c r="A2272" s="248" t="s">
        <v>6248</v>
      </c>
      <c r="B2272" s="250"/>
      <c r="C2272" s="250"/>
      <c r="D2272" s="250"/>
      <c r="E2272" s="250"/>
      <c r="F2272" s="250"/>
      <c r="G2272" s="251"/>
      <c r="H2272" s="250"/>
      <c r="I2272" s="250" t="s">
        <v>6708</v>
      </c>
      <c r="J2272" s="249"/>
      <c r="K2272" s="249">
        <f>SUM(K2257:K2271)</f>
        <v>411.86</v>
      </c>
    </row>
    <row r="2273" spans="1:11" ht="13.8" x14ac:dyDescent="0.25">
      <c r="A2273" s="248" t="s">
        <v>6249</v>
      </c>
      <c r="B2273" s="247"/>
      <c r="C2273" s="247"/>
      <c r="D2273" s="247"/>
      <c r="E2273" s="247"/>
      <c r="F2273" s="247"/>
      <c r="G2273" s="247"/>
      <c r="H2273" s="247"/>
      <c r="I2273" s="247"/>
      <c r="J2273" s="246"/>
      <c r="K2273" s="246"/>
    </row>
    <row r="2274" spans="1:11" ht="41.4" x14ac:dyDescent="0.25">
      <c r="A2274" s="248" t="s">
        <v>6250</v>
      </c>
      <c r="B2274" s="264" t="s">
        <v>10791</v>
      </c>
      <c r="C2274" s="262" t="s">
        <v>6730</v>
      </c>
      <c r="D2274" s="264" t="s">
        <v>6729</v>
      </c>
      <c r="E2274" s="264" t="s">
        <v>6728</v>
      </c>
      <c r="F2274" s="264" t="s">
        <v>6727</v>
      </c>
      <c r="G2274" s="264"/>
      <c r="H2274" s="263" t="s">
        <v>6726</v>
      </c>
      <c r="I2274" s="262" t="s">
        <v>6725</v>
      </c>
      <c r="J2274" s="261" t="s">
        <v>6724</v>
      </c>
      <c r="K2274" s="261" t="s">
        <v>6723</v>
      </c>
    </row>
    <row r="2275" spans="1:11" ht="26.4" x14ac:dyDescent="0.25">
      <c r="A2275" s="248" t="s">
        <v>6251</v>
      </c>
      <c r="B2275" s="247" t="s">
        <v>6721</v>
      </c>
      <c r="C2275" s="260" t="s">
        <v>10790</v>
      </c>
      <c r="D2275" s="247" t="s">
        <v>6711</v>
      </c>
      <c r="E2275" s="247" t="s">
        <v>1123</v>
      </c>
      <c r="F2275" s="247">
        <v>18</v>
      </c>
      <c r="G2275" s="247"/>
      <c r="H2275" s="259" t="s">
        <v>6492</v>
      </c>
      <c r="I2275" s="258">
        <v>1</v>
      </c>
      <c r="J2275" s="257"/>
      <c r="K2275" s="257"/>
    </row>
    <row r="2276" spans="1:11" ht="26.4" x14ac:dyDescent="0.25">
      <c r="A2276" s="248" t="s">
        <v>6252</v>
      </c>
      <c r="B2276" s="255" t="s">
        <v>6713</v>
      </c>
      <c r="C2276" s="256" t="s">
        <v>6877</v>
      </c>
      <c r="D2276" s="255" t="s">
        <v>6711</v>
      </c>
      <c r="E2276" s="255" t="s">
        <v>6415</v>
      </c>
      <c r="F2276" s="255" t="s">
        <v>6715</v>
      </c>
      <c r="G2276" s="255"/>
      <c r="H2276" s="254" t="s">
        <v>58</v>
      </c>
      <c r="I2276" s="253">
        <v>1.393</v>
      </c>
      <c r="J2276" s="252">
        <v>19.95</v>
      </c>
      <c r="K2276" s="252">
        <f t="shared" ref="K2276:K2287" si="51">TRUNC(J2276*I2276,2)</f>
        <v>27.79</v>
      </c>
    </row>
    <row r="2277" spans="1:11" ht="26.4" x14ac:dyDescent="0.25">
      <c r="A2277" s="248" t="s">
        <v>6253</v>
      </c>
      <c r="B2277" s="255" t="s">
        <v>6713</v>
      </c>
      <c r="C2277" s="256" t="s">
        <v>6866</v>
      </c>
      <c r="D2277" s="255" t="s">
        <v>6711</v>
      </c>
      <c r="E2277" s="255" t="s">
        <v>6419</v>
      </c>
      <c r="F2277" s="255" t="s">
        <v>6710</v>
      </c>
      <c r="G2277" s="255"/>
      <c r="H2277" s="254" t="s">
        <v>6418</v>
      </c>
      <c r="I2277" s="253">
        <v>3.7955999999999999</v>
      </c>
      <c r="J2277" s="252">
        <v>0.56000000000000005</v>
      </c>
      <c r="K2277" s="252">
        <f t="shared" si="51"/>
        <v>2.12</v>
      </c>
    </row>
    <row r="2278" spans="1:11" ht="26.4" x14ac:dyDescent="0.25">
      <c r="A2278" s="248" t="s">
        <v>6254</v>
      </c>
      <c r="B2278" s="255" t="s">
        <v>6713</v>
      </c>
      <c r="C2278" s="256" t="s">
        <v>7271</v>
      </c>
      <c r="D2278" s="255" t="s">
        <v>6711</v>
      </c>
      <c r="E2278" s="255" t="s">
        <v>6445</v>
      </c>
      <c r="F2278" s="255" t="s">
        <v>6710</v>
      </c>
      <c r="G2278" s="255"/>
      <c r="H2278" s="254" t="s">
        <v>6423</v>
      </c>
      <c r="I2278" s="253">
        <v>5.9499999999999997E-2</v>
      </c>
      <c r="J2278" s="252">
        <v>13.47</v>
      </c>
      <c r="K2278" s="252">
        <f t="shared" si="51"/>
        <v>0.8</v>
      </c>
    </row>
    <row r="2279" spans="1:11" ht="26.4" x14ac:dyDescent="0.25">
      <c r="A2279" s="248" t="s">
        <v>6255</v>
      </c>
      <c r="B2279" s="255" t="s">
        <v>6713</v>
      </c>
      <c r="C2279" s="256" t="s">
        <v>6873</v>
      </c>
      <c r="D2279" s="255" t="s">
        <v>6711</v>
      </c>
      <c r="E2279" s="255" t="s">
        <v>6406</v>
      </c>
      <c r="F2279" s="255" t="s">
        <v>6715</v>
      </c>
      <c r="G2279" s="255"/>
      <c r="H2279" s="254" t="s">
        <v>58</v>
      </c>
      <c r="I2279" s="253">
        <v>1.3335999999999999</v>
      </c>
      <c r="J2279" s="252">
        <v>11.93</v>
      </c>
      <c r="K2279" s="252">
        <f t="shared" si="51"/>
        <v>15.9</v>
      </c>
    </row>
    <row r="2280" spans="1:11" ht="26.4" x14ac:dyDescent="0.25">
      <c r="A2280" s="248" t="s">
        <v>6256</v>
      </c>
      <c r="B2280" s="255" t="s">
        <v>6713</v>
      </c>
      <c r="C2280" s="256" t="s">
        <v>6871</v>
      </c>
      <c r="D2280" s="255" t="s">
        <v>6711</v>
      </c>
      <c r="E2280" s="255" t="s">
        <v>6417</v>
      </c>
      <c r="F2280" s="255" t="s">
        <v>6710</v>
      </c>
      <c r="G2280" s="255"/>
      <c r="H2280" s="254" t="s">
        <v>6870</v>
      </c>
      <c r="I2280" s="253">
        <v>1.0800000000000001E-2</v>
      </c>
      <c r="J2280" s="252">
        <v>166.32</v>
      </c>
      <c r="K2280" s="252">
        <f t="shared" si="51"/>
        <v>1.79</v>
      </c>
    </row>
    <row r="2281" spans="1:11" ht="26.4" x14ac:dyDescent="0.25">
      <c r="A2281" s="248" t="s">
        <v>6257</v>
      </c>
      <c r="B2281" s="255" t="s">
        <v>6713</v>
      </c>
      <c r="C2281" s="256" t="s">
        <v>8889</v>
      </c>
      <c r="D2281" s="255" t="s">
        <v>6711</v>
      </c>
      <c r="E2281" s="255" t="s">
        <v>6700</v>
      </c>
      <c r="F2281" s="255" t="s">
        <v>6710</v>
      </c>
      <c r="G2281" s="255"/>
      <c r="H2281" s="254" t="s">
        <v>6418</v>
      </c>
      <c r="I2281" s="253">
        <v>42.64</v>
      </c>
      <c r="J2281" s="252">
        <v>9.26</v>
      </c>
      <c r="K2281" s="252">
        <f t="shared" si="51"/>
        <v>394.84</v>
      </c>
    </row>
    <row r="2282" spans="1:11" ht="26.4" x14ac:dyDescent="0.25">
      <c r="A2282" s="248" t="s">
        <v>6258</v>
      </c>
      <c r="B2282" s="255" t="s">
        <v>6713</v>
      </c>
      <c r="C2282" s="256" t="s">
        <v>7273</v>
      </c>
      <c r="D2282" s="255" t="s">
        <v>6711</v>
      </c>
      <c r="E2282" s="255" t="s">
        <v>6441</v>
      </c>
      <c r="F2282" s="255" t="s">
        <v>6710</v>
      </c>
      <c r="G2282" s="255"/>
      <c r="H2282" s="254" t="s">
        <v>6423</v>
      </c>
      <c r="I2282" s="253">
        <v>0.69020000000000004</v>
      </c>
      <c r="J2282" s="252">
        <v>9.73</v>
      </c>
      <c r="K2282" s="252">
        <f t="shared" si="51"/>
        <v>6.71</v>
      </c>
    </row>
    <row r="2283" spans="1:11" ht="26.4" x14ac:dyDescent="0.25">
      <c r="A2283" s="248" t="s">
        <v>6259</v>
      </c>
      <c r="B2283" s="255" t="s">
        <v>6713</v>
      </c>
      <c r="C2283" s="256" t="s">
        <v>6862</v>
      </c>
      <c r="D2283" s="255" t="s">
        <v>6711</v>
      </c>
      <c r="E2283" s="255" t="s">
        <v>6446</v>
      </c>
      <c r="F2283" s="255" t="s">
        <v>6710</v>
      </c>
      <c r="G2283" s="255"/>
      <c r="H2283" s="254" t="s">
        <v>6423</v>
      </c>
      <c r="I2283" s="253">
        <v>0.29759999999999998</v>
      </c>
      <c r="J2283" s="252">
        <v>2.42</v>
      </c>
      <c r="K2283" s="252">
        <f t="shared" si="51"/>
        <v>0.72</v>
      </c>
    </row>
    <row r="2284" spans="1:11" ht="26.4" x14ac:dyDescent="0.25">
      <c r="A2284" s="248" t="s">
        <v>6260</v>
      </c>
      <c r="B2284" s="255" t="s">
        <v>6713</v>
      </c>
      <c r="C2284" s="256" t="s">
        <v>7260</v>
      </c>
      <c r="D2284" s="255" t="s">
        <v>6711</v>
      </c>
      <c r="E2284" s="255" t="s">
        <v>6447</v>
      </c>
      <c r="F2284" s="255" t="s">
        <v>6710</v>
      </c>
      <c r="G2284" s="255"/>
      <c r="H2284" s="254" t="s">
        <v>6418</v>
      </c>
      <c r="I2284" s="253">
        <v>0.23810000000000001</v>
      </c>
      <c r="J2284" s="252">
        <v>30.12</v>
      </c>
      <c r="K2284" s="252">
        <f t="shared" si="51"/>
        <v>7.17</v>
      </c>
    </row>
    <row r="2285" spans="1:11" ht="26.4" x14ac:dyDescent="0.25">
      <c r="A2285" s="248" t="s">
        <v>6261</v>
      </c>
      <c r="B2285" s="255" t="s">
        <v>6713</v>
      </c>
      <c r="C2285" s="256" t="s">
        <v>10789</v>
      </c>
      <c r="D2285" s="255" t="s">
        <v>6711</v>
      </c>
      <c r="E2285" s="255" t="s">
        <v>6439</v>
      </c>
      <c r="F2285" s="255" t="s">
        <v>6710</v>
      </c>
      <c r="G2285" s="255"/>
      <c r="H2285" s="254" t="s">
        <v>6423</v>
      </c>
      <c r="I2285" s="253">
        <v>1</v>
      </c>
      <c r="J2285" s="252">
        <v>188.01</v>
      </c>
      <c r="K2285" s="252">
        <f t="shared" si="51"/>
        <v>188.01</v>
      </c>
    </row>
    <row r="2286" spans="1:11" ht="26.4" x14ac:dyDescent="0.25">
      <c r="A2286" s="248" t="s">
        <v>6262</v>
      </c>
      <c r="B2286" s="255" t="s">
        <v>6713</v>
      </c>
      <c r="C2286" s="256" t="s">
        <v>7269</v>
      </c>
      <c r="D2286" s="255" t="s">
        <v>6711</v>
      </c>
      <c r="E2286" s="255" t="s">
        <v>6444</v>
      </c>
      <c r="F2286" s="255" t="s">
        <v>6710</v>
      </c>
      <c r="G2286" s="255"/>
      <c r="H2286" s="254" t="s">
        <v>6418</v>
      </c>
      <c r="I2286" s="253">
        <v>0.43559999999999999</v>
      </c>
      <c r="J2286" s="252">
        <v>24.97</v>
      </c>
      <c r="K2286" s="252">
        <f t="shared" si="51"/>
        <v>10.87</v>
      </c>
    </row>
    <row r="2287" spans="1:11" ht="26.4" x14ac:dyDescent="0.25">
      <c r="A2287" s="248" t="s">
        <v>6263</v>
      </c>
      <c r="B2287" s="255" t="s">
        <v>6713</v>
      </c>
      <c r="C2287" s="256" t="s">
        <v>10785</v>
      </c>
      <c r="D2287" s="255" t="s">
        <v>6711</v>
      </c>
      <c r="E2287" s="255" t="s">
        <v>10784</v>
      </c>
      <c r="F2287" s="255" t="s">
        <v>6710</v>
      </c>
      <c r="G2287" s="255"/>
      <c r="H2287" s="254" t="s">
        <v>6423</v>
      </c>
      <c r="I2287" s="253">
        <v>4</v>
      </c>
      <c r="J2287" s="252">
        <v>12.01</v>
      </c>
      <c r="K2287" s="252">
        <f t="shared" si="51"/>
        <v>48.04</v>
      </c>
    </row>
    <row r="2288" spans="1:11" ht="13.8" x14ac:dyDescent="0.25">
      <c r="A2288" s="248" t="s">
        <v>6265</v>
      </c>
      <c r="B2288" s="250"/>
      <c r="C2288" s="250"/>
      <c r="D2288" s="250"/>
      <c r="E2288" s="250"/>
      <c r="F2288" s="250"/>
      <c r="G2288" s="251"/>
      <c r="H2288" s="250"/>
      <c r="I2288" s="250" t="s">
        <v>6708</v>
      </c>
      <c r="J2288" s="249"/>
      <c r="K2288" s="249">
        <f>SUM(K2276:K2287)</f>
        <v>704.75999999999988</v>
      </c>
    </row>
    <row r="2289" spans="1:11" ht="13.8" x14ac:dyDescent="0.25">
      <c r="A2289" s="248" t="s">
        <v>6266</v>
      </c>
      <c r="B2289" s="247"/>
      <c r="C2289" s="247"/>
      <c r="D2289" s="247"/>
      <c r="E2289" s="247"/>
      <c r="F2289" s="247"/>
      <c r="G2289" s="247"/>
      <c r="H2289" s="247"/>
      <c r="I2289" s="247"/>
      <c r="J2289" s="246"/>
      <c r="K2289" s="246"/>
    </row>
    <row r="2290" spans="1:11" ht="41.4" x14ac:dyDescent="0.25">
      <c r="A2290" s="248" t="s">
        <v>6267</v>
      </c>
      <c r="B2290" s="264" t="s">
        <v>10788</v>
      </c>
      <c r="C2290" s="262" t="s">
        <v>6730</v>
      </c>
      <c r="D2290" s="264" t="s">
        <v>6729</v>
      </c>
      <c r="E2290" s="264" t="s">
        <v>6728</v>
      </c>
      <c r="F2290" s="264" t="s">
        <v>6727</v>
      </c>
      <c r="G2290" s="264"/>
      <c r="H2290" s="263" t="s">
        <v>6726</v>
      </c>
      <c r="I2290" s="262" t="s">
        <v>6725</v>
      </c>
      <c r="J2290" s="261" t="s">
        <v>6724</v>
      </c>
      <c r="K2290" s="261" t="s">
        <v>6723</v>
      </c>
    </row>
    <row r="2291" spans="1:11" ht="26.4" x14ac:dyDescent="0.25">
      <c r="A2291" s="248" t="s">
        <v>6268</v>
      </c>
      <c r="B2291" s="247" t="s">
        <v>6721</v>
      </c>
      <c r="C2291" s="260" t="s">
        <v>10787</v>
      </c>
      <c r="D2291" s="247" t="s">
        <v>6711</v>
      </c>
      <c r="E2291" s="247" t="s">
        <v>1125</v>
      </c>
      <c r="F2291" s="247">
        <v>18</v>
      </c>
      <c r="G2291" s="247"/>
      <c r="H2291" s="259" t="s">
        <v>6492</v>
      </c>
      <c r="I2291" s="258">
        <v>1</v>
      </c>
      <c r="J2291" s="257"/>
      <c r="K2291" s="257"/>
    </row>
    <row r="2292" spans="1:11" ht="26.4" x14ac:dyDescent="0.25">
      <c r="A2292" s="248" t="s">
        <v>6269</v>
      </c>
      <c r="B2292" s="255" t="s">
        <v>6713</v>
      </c>
      <c r="C2292" s="256" t="s">
        <v>6877</v>
      </c>
      <c r="D2292" s="255" t="s">
        <v>6711</v>
      </c>
      <c r="E2292" s="255" t="s">
        <v>6415</v>
      </c>
      <c r="F2292" s="255" t="s">
        <v>6715</v>
      </c>
      <c r="G2292" s="255"/>
      <c r="H2292" s="254" t="s">
        <v>58</v>
      </c>
      <c r="I2292" s="253">
        <v>1.393</v>
      </c>
      <c r="J2292" s="252">
        <v>19.95</v>
      </c>
      <c r="K2292" s="252">
        <f t="shared" ref="K2292:K2303" si="52">TRUNC(J2292*I2292,2)</f>
        <v>27.79</v>
      </c>
    </row>
    <row r="2293" spans="1:11" ht="26.4" x14ac:dyDescent="0.25">
      <c r="A2293" s="248" t="s">
        <v>6270</v>
      </c>
      <c r="B2293" s="255" t="s">
        <v>6713</v>
      </c>
      <c r="C2293" s="256" t="s">
        <v>6866</v>
      </c>
      <c r="D2293" s="255" t="s">
        <v>6711</v>
      </c>
      <c r="E2293" s="255" t="s">
        <v>6419</v>
      </c>
      <c r="F2293" s="255" t="s">
        <v>6710</v>
      </c>
      <c r="G2293" s="255"/>
      <c r="H2293" s="254" t="s">
        <v>6418</v>
      </c>
      <c r="I2293" s="253">
        <v>3.7955999999999999</v>
      </c>
      <c r="J2293" s="252">
        <v>0.56000000000000005</v>
      </c>
      <c r="K2293" s="252">
        <f t="shared" si="52"/>
        <v>2.12</v>
      </c>
    </row>
    <row r="2294" spans="1:11" ht="26.4" x14ac:dyDescent="0.25">
      <c r="A2294" s="248" t="s">
        <v>6271</v>
      </c>
      <c r="B2294" s="255" t="s">
        <v>6713</v>
      </c>
      <c r="C2294" s="256" t="s">
        <v>7271</v>
      </c>
      <c r="D2294" s="255" t="s">
        <v>6711</v>
      </c>
      <c r="E2294" s="255" t="s">
        <v>6445</v>
      </c>
      <c r="F2294" s="255" t="s">
        <v>6710</v>
      </c>
      <c r="G2294" s="255"/>
      <c r="H2294" s="254" t="s">
        <v>6423</v>
      </c>
      <c r="I2294" s="253">
        <v>5.9499999999999997E-2</v>
      </c>
      <c r="J2294" s="252">
        <v>13.47</v>
      </c>
      <c r="K2294" s="252">
        <f t="shared" si="52"/>
        <v>0.8</v>
      </c>
    </row>
    <row r="2295" spans="1:11" ht="26.4" x14ac:dyDescent="0.25">
      <c r="A2295" s="248" t="s">
        <v>6272</v>
      </c>
      <c r="B2295" s="255" t="s">
        <v>6713</v>
      </c>
      <c r="C2295" s="256" t="s">
        <v>6873</v>
      </c>
      <c r="D2295" s="255" t="s">
        <v>6711</v>
      </c>
      <c r="E2295" s="255" t="s">
        <v>6406</v>
      </c>
      <c r="F2295" s="255" t="s">
        <v>6715</v>
      </c>
      <c r="G2295" s="255"/>
      <c r="H2295" s="254" t="s">
        <v>58</v>
      </c>
      <c r="I2295" s="253">
        <v>1.3335999999999999</v>
      </c>
      <c r="J2295" s="252">
        <v>11.93</v>
      </c>
      <c r="K2295" s="252">
        <f t="shared" si="52"/>
        <v>15.9</v>
      </c>
    </row>
    <row r="2296" spans="1:11" ht="26.4" x14ac:dyDescent="0.25">
      <c r="A2296" s="248" t="s">
        <v>6273</v>
      </c>
      <c r="B2296" s="255" t="s">
        <v>6713</v>
      </c>
      <c r="C2296" s="256" t="s">
        <v>6871</v>
      </c>
      <c r="D2296" s="255" t="s">
        <v>6711</v>
      </c>
      <c r="E2296" s="255" t="s">
        <v>6417</v>
      </c>
      <c r="F2296" s="255" t="s">
        <v>6710</v>
      </c>
      <c r="G2296" s="255"/>
      <c r="H2296" s="254" t="s">
        <v>6870</v>
      </c>
      <c r="I2296" s="253">
        <v>1.0800000000000001E-2</v>
      </c>
      <c r="J2296" s="252">
        <v>166.32</v>
      </c>
      <c r="K2296" s="252">
        <f t="shared" si="52"/>
        <v>1.79</v>
      </c>
    </row>
    <row r="2297" spans="1:11" ht="26.4" x14ac:dyDescent="0.25">
      <c r="A2297" s="248" t="s">
        <v>6274</v>
      </c>
      <c r="B2297" s="255" t="s">
        <v>6713</v>
      </c>
      <c r="C2297" s="256" t="s">
        <v>8889</v>
      </c>
      <c r="D2297" s="255" t="s">
        <v>6711</v>
      </c>
      <c r="E2297" s="255" t="s">
        <v>6700</v>
      </c>
      <c r="F2297" s="255" t="s">
        <v>6710</v>
      </c>
      <c r="G2297" s="255"/>
      <c r="H2297" s="254" t="s">
        <v>6418</v>
      </c>
      <c r="I2297" s="253">
        <v>24.21</v>
      </c>
      <c r="J2297" s="252">
        <v>9.26</v>
      </c>
      <c r="K2297" s="252">
        <f t="shared" si="52"/>
        <v>224.18</v>
      </c>
    </row>
    <row r="2298" spans="1:11" ht="26.4" x14ac:dyDescent="0.25">
      <c r="A2298" s="248" t="s">
        <v>6275</v>
      </c>
      <c r="B2298" s="255" t="s">
        <v>6713</v>
      </c>
      <c r="C2298" s="256" t="s">
        <v>7273</v>
      </c>
      <c r="D2298" s="255" t="s">
        <v>6711</v>
      </c>
      <c r="E2298" s="255" t="s">
        <v>6441</v>
      </c>
      <c r="F2298" s="255" t="s">
        <v>6710</v>
      </c>
      <c r="G2298" s="255"/>
      <c r="H2298" s="254" t="s">
        <v>6423</v>
      </c>
      <c r="I2298" s="253">
        <v>0.35460000000000003</v>
      </c>
      <c r="J2298" s="252">
        <v>9.73</v>
      </c>
      <c r="K2298" s="252">
        <f t="shared" si="52"/>
        <v>3.45</v>
      </c>
    </row>
    <row r="2299" spans="1:11" ht="26.4" x14ac:dyDescent="0.25">
      <c r="A2299" s="248" t="s">
        <v>6276</v>
      </c>
      <c r="B2299" s="255" t="s">
        <v>6713</v>
      </c>
      <c r="C2299" s="256" t="s">
        <v>6862</v>
      </c>
      <c r="D2299" s="255" t="s">
        <v>6711</v>
      </c>
      <c r="E2299" s="255" t="s">
        <v>6446</v>
      </c>
      <c r="F2299" s="255" t="s">
        <v>6710</v>
      </c>
      <c r="G2299" s="255"/>
      <c r="H2299" s="254" t="s">
        <v>6423</v>
      </c>
      <c r="I2299" s="253">
        <v>0.29759999999999998</v>
      </c>
      <c r="J2299" s="252">
        <v>2.42</v>
      </c>
      <c r="K2299" s="252">
        <f t="shared" si="52"/>
        <v>0.72</v>
      </c>
    </row>
    <row r="2300" spans="1:11" ht="26.4" x14ac:dyDescent="0.25">
      <c r="A2300" s="248" t="s">
        <v>6277</v>
      </c>
      <c r="B2300" s="255" t="s">
        <v>6713</v>
      </c>
      <c r="C2300" s="256" t="s">
        <v>7260</v>
      </c>
      <c r="D2300" s="255" t="s">
        <v>6711</v>
      </c>
      <c r="E2300" s="255" t="s">
        <v>6447</v>
      </c>
      <c r="F2300" s="255" t="s">
        <v>6710</v>
      </c>
      <c r="G2300" s="255"/>
      <c r="H2300" s="254" t="s">
        <v>6418</v>
      </c>
      <c r="I2300" s="253">
        <v>0.23810000000000001</v>
      </c>
      <c r="J2300" s="252">
        <v>30.12</v>
      </c>
      <c r="K2300" s="252">
        <f t="shared" si="52"/>
        <v>7.17</v>
      </c>
    </row>
    <row r="2301" spans="1:11" ht="26.4" x14ac:dyDescent="0.25">
      <c r="A2301" s="248" t="s">
        <v>6278</v>
      </c>
      <c r="B2301" s="255" t="s">
        <v>6713</v>
      </c>
      <c r="C2301" s="256" t="s">
        <v>7269</v>
      </c>
      <c r="D2301" s="255" t="s">
        <v>6711</v>
      </c>
      <c r="E2301" s="255" t="s">
        <v>6444</v>
      </c>
      <c r="F2301" s="255" t="s">
        <v>6710</v>
      </c>
      <c r="G2301" s="255"/>
      <c r="H2301" s="254" t="s">
        <v>6418</v>
      </c>
      <c r="I2301" s="253">
        <v>0.14219999999999999</v>
      </c>
      <c r="J2301" s="252">
        <v>24.97</v>
      </c>
      <c r="K2301" s="252">
        <f t="shared" si="52"/>
        <v>3.55</v>
      </c>
    </row>
    <row r="2302" spans="1:11" ht="26.4" x14ac:dyDescent="0.25">
      <c r="A2302" s="248" t="s">
        <v>6279</v>
      </c>
      <c r="B2302" s="255" t="s">
        <v>6713</v>
      </c>
      <c r="C2302" s="256" t="s">
        <v>10786</v>
      </c>
      <c r="D2302" s="255" t="s">
        <v>6711</v>
      </c>
      <c r="E2302" s="255" t="s">
        <v>6439</v>
      </c>
      <c r="F2302" s="255" t="s">
        <v>6710</v>
      </c>
      <c r="G2302" s="255"/>
      <c r="H2302" s="254" t="s">
        <v>6423</v>
      </c>
      <c r="I2302" s="253">
        <v>1</v>
      </c>
      <c r="J2302" s="252">
        <v>107.23</v>
      </c>
      <c r="K2302" s="252">
        <f t="shared" si="52"/>
        <v>107.23</v>
      </c>
    </row>
    <row r="2303" spans="1:11" ht="26.4" x14ac:dyDescent="0.25">
      <c r="A2303" s="248" t="s">
        <v>6280</v>
      </c>
      <c r="B2303" s="255" t="s">
        <v>6713</v>
      </c>
      <c r="C2303" s="256" t="s">
        <v>10785</v>
      </c>
      <c r="D2303" s="255" t="s">
        <v>6711</v>
      </c>
      <c r="E2303" s="255" t="s">
        <v>10784</v>
      </c>
      <c r="F2303" s="255" t="s">
        <v>6710</v>
      </c>
      <c r="G2303" s="255"/>
      <c r="H2303" s="254" t="s">
        <v>6423</v>
      </c>
      <c r="I2303" s="253">
        <v>2.3041</v>
      </c>
      <c r="J2303" s="252">
        <v>12.01</v>
      </c>
      <c r="K2303" s="252">
        <f t="shared" si="52"/>
        <v>27.67</v>
      </c>
    </row>
    <row r="2304" spans="1:11" ht="13.8" x14ac:dyDescent="0.25">
      <c r="A2304" s="248" t="s">
        <v>6282</v>
      </c>
      <c r="B2304" s="250"/>
      <c r="C2304" s="250"/>
      <c r="D2304" s="250"/>
      <c r="E2304" s="250"/>
      <c r="F2304" s="250"/>
      <c r="G2304" s="251"/>
      <c r="H2304" s="250"/>
      <c r="I2304" s="250" t="s">
        <v>6708</v>
      </c>
      <c r="J2304" s="249"/>
      <c r="K2304" s="249">
        <f>SUM(K2292:K2303)</f>
        <v>422.37000000000006</v>
      </c>
    </row>
    <row r="2305" spans="1:11" ht="13.8" x14ac:dyDescent="0.25">
      <c r="A2305" s="248" t="s">
        <v>6283</v>
      </c>
      <c r="B2305" s="247"/>
      <c r="C2305" s="247"/>
      <c r="D2305" s="247"/>
      <c r="E2305" s="247"/>
      <c r="F2305" s="247"/>
      <c r="G2305" s="247"/>
      <c r="H2305" s="247"/>
      <c r="I2305" s="247"/>
      <c r="J2305" s="246"/>
      <c r="K2305" s="246"/>
    </row>
    <row r="2306" spans="1:11" ht="41.4" x14ac:dyDescent="0.25">
      <c r="A2306" s="248" t="s">
        <v>6284</v>
      </c>
      <c r="B2306" s="264" t="s">
        <v>10783</v>
      </c>
      <c r="C2306" s="262" t="s">
        <v>6730</v>
      </c>
      <c r="D2306" s="264" t="s">
        <v>6729</v>
      </c>
      <c r="E2306" s="264" t="s">
        <v>6728</v>
      </c>
      <c r="F2306" s="264" t="s">
        <v>6727</v>
      </c>
      <c r="G2306" s="264"/>
      <c r="H2306" s="263" t="s">
        <v>6726</v>
      </c>
      <c r="I2306" s="262" t="s">
        <v>6725</v>
      </c>
      <c r="J2306" s="261" t="s">
        <v>6724</v>
      </c>
      <c r="K2306" s="261" t="s">
        <v>6723</v>
      </c>
    </row>
    <row r="2307" spans="1:11" ht="66" x14ac:dyDescent="0.25">
      <c r="A2307" s="248" t="s">
        <v>6285</v>
      </c>
      <c r="B2307" s="247" t="s">
        <v>6721</v>
      </c>
      <c r="C2307" s="260" t="s">
        <v>10782</v>
      </c>
      <c r="D2307" s="247" t="s">
        <v>187</v>
      </c>
      <c r="E2307" s="247" t="s">
        <v>2430</v>
      </c>
      <c r="F2307" s="247" t="s">
        <v>8840</v>
      </c>
      <c r="G2307" s="247"/>
      <c r="H2307" s="259" t="s">
        <v>6492</v>
      </c>
      <c r="I2307" s="258">
        <v>1</v>
      </c>
      <c r="J2307" s="257">
        <v>0</v>
      </c>
      <c r="K2307" s="257">
        <f>TRUNC(J2307*I2307,2)</f>
        <v>0</v>
      </c>
    </row>
    <row r="2308" spans="1:11" ht="52.8" x14ac:dyDescent="0.25">
      <c r="A2308" s="248" t="s">
        <v>6286</v>
      </c>
      <c r="B2308" s="268" t="s">
        <v>6797</v>
      </c>
      <c r="C2308" s="269" t="s">
        <v>10781</v>
      </c>
      <c r="D2308" s="268" t="s">
        <v>187</v>
      </c>
      <c r="E2308" s="268" t="s">
        <v>10780</v>
      </c>
      <c r="F2308" s="268" t="s">
        <v>6794</v>
      </c>
      <c r="G2308" s="268"/>
      <c r="H2308" s="267" t="s">
        <v>6870</v>
      </c>
      <c r="I2308" s="266">
        <v>2.1299999999999999E-2</v>
      </c>
      <c r="J2308" s="265">
        <v>565.71</v>
      </c>
      <c r="K2308" s="265">
        <f>TRUNC(J2308*I2308,2)</f>
        <v>12.04</v>
      </c>
    </row>
    <row r="2309" spans="1:11" ht="26.4" x14ac:dyDescent="0.25">
      <c r="A2309" s="248" t="s">
        <v>6287</v>
      </c>
      <c r="B2309" s="268" t="s">
        <v>6797</v>
      </c>
      <c r="C2309" s="269" t="s">
        <v>7149</v>
      </c>
      <c r="D2309" s="268" t="s">
        <v>187</v>
      </c>
      <c r="E2309" s="268" t="s">
        <v>7148</v>
      </c>
      <c r="F2309" s="268" t="s">
        <v>6794</v>
      </c>
      <c r="G2309" s="268"/>
      <c r="H2309" s="267" t="s">
        <v>147</v>
      </c>
      <c r="I2309" s="266">
        <v>0.20040000000000008</v>
      </c>
      <c r="J2309" s="265">
        <v>25.68</v>
      </c>
      <c r="K2309" s="265">
        <f>TRUNC(J2309*I2309,2)</f>
        <v>5.14</v>
      </c>
    </row>
    <row r="2310" spans="1:11" ht="26.4" x14ac:dyDescent="0.25">
      <c r="A2310" s="248" t="s">
        <v>6288</v>
      </c>
      <c r="B2310" s="268" t="s">
        <v>6797</v>
      </c>
      <c r="C2310" s="269" t="s">
        <v>7146</v>
      </c>
      <c r="D2310" s="268" t="s">
        <v>187</v>
      </c>
      <c r="E2310" s="268" t="s">
        <v>1443</v>
      </c>
      <c r="F2310" s="268" t="s">
        <v>6794</v>
      </c>
      <c r="G2310" s="268"/>
      <c r="H2310" s="267" t="s">
        <v>147</v>
      </c>
      <c r="I2310" s="266">
        <v>7.3999999999999996E-2</v>
      </c>
      <c r="J2310" s="265">
        <v>17.38</v>
      </c>
      <c r="K2310" s="265">
        <f>TRUNC(J2310*I2310,2)</f>
        <v>1.28</v>
      </c>
    </row>
    <row r="2311" spans="1:11" ht="13.8" x14ac:dyDescent="0.25">
      <c r="A2311" s="248" t="s">
        <v>6290</v>
      </c>
      <c r="B2311" s="250"/>
      <c r="C2311" s="250"/>
      <c r="D2311" s="250"/>
      <c r="E2311" s="250"/>
      <c r="F2311" s="250"/>
      <c r="G2311" s="251"/>
      <c r="H2311" s="250"/>
      <c r="I2311" s="250" t="s">
        <v>6708</v>
      </c>
      <c r="J2311" s="249"/>
      <c r="K2311" s="249">
        <f>SUM(K2308:K2310)</f>
        <v>18.46</v>
      </c>
    </row>
    <row r="2312" spans="1:11" ht="13.8" x14ac:dyDescent="0.25">
      <c r="A2312" s="248" t="s">
        <v>6291</v>
      </c>
      <c r="B2312" s="247"/>
      <c r="C2312" s="247"/>
      <c r="D2312" s="247"/>
      <c r="E2312" s="247"/>
      <c r="F2312" s="247"/>
      <c r="G2312" s="247"/>
      <c r="H2312" s="247"/>
      <c r="I2312" s="247"/>
      <c r="J2312" s="246"/>
      <c r="K2312" s="246"/>
    </row>
    <row r="2313" spans="1:11" ht="41.4" x14ac:dyDescent="0.25">
      <c r="A2313" s="248" t="s">
        <v>6292</v>
      </c>
      <c r="B2313" s="264" t="s">
        <v>10779</v>
      </c>
      <c r="C2313" s="262" t="s">
        <v>6730</v>
      </c>
      <c r="D2313" s="264" t="s">
        <v>6729</v>
      </c>
      <c r="E2313" s="264" t="s">
        <v>6728</v>
      </c>
      <c r="F2313" s="264" t="s">
        <v>6727</v>
      </c>
      <c r="G2313" s="264"/>
      <c r="H2313" s="263" t="s">
        <v>6726</v>
      </c>
      <c r="I2313" s="262" t="s">
        <v>6725</v>
      </c>
      <c r="J2313" s="261" t="s">
        <v>6724</v>
      </c>
      <c r="K2313" s="261" t="s">
        <v>6723</v>
      </c>
    </row>
    <row r="2314" spans="1:11" ht="26.4" x14ac:dyDescent="0.25">
      <c r="A2314" s="248" t="s">
        <v>6293</v>
      </c>
      <c r="B2314" s="247" t="s">
        <v>6721</v>
      </c>
      <c r="C2314" s="260" t="s">
        <v>10778</v>
      </c>
      <c r="D2314" s="247" t="s">
        <v>6711</v>
      </c>
      <c r="E2314" s="247" t="s">
        <v>1134</v>
      </c>
      <c r="F2314" s="247">
        <v>20</v>
      </c>
      <c r="G2314" s="247"/>
      <c r="H2314" s="259" t="s">
        <v>6492</v>
      </c>
      <c r="I2314" s="258">
        <v>1</v>
      </c>
      <c r="J2314" s="257"/>
      <c r="K2314" s="257"/>
    </row>
    <row r="2315" spans="1:11" ht="26.4" x14ac:dyDescent="0.25">
      <c r="A2315" s="248" t="s">
        <v>6294</v>
      </c>
      <c r="B2315" s="255" t="s">
        <v>6713</v>
      </c>
      <c r="C2315" s="256" t="s">
        <v>10777</v>
      </c>
      <c r="D2315" s="255" t="s">
        <v>6711</v>
      </c>
      <c r="E2315" s="255" t="s">
        <v>10776</v>
      </c>
      <c r="F2315" s="255" t="s">
        <v>6715</v>
      </c>
      <c r="G2315" s="255"/>
      <c r="H2315" s="254" t="s">
        <v>58</v>
      </c>
      <c r="I2315" s="253">
        <v>0.58069999999999999</v>
      </c>
      <c r="J2315" s="252">
        <v>19.95</v>
      </c>
      <c r="K2315" s="252">
        <f>TRUNC(J2315*I2315,2)</f>
        <v>11.58</v>
      </c>
    </row>
    <row r="2316" spans="1:11" ht="26.4" x14ac:dyDescent="0.25">
      <c r="A2316" s="248" t="s">
        <v>6295</v>
      </c>
      <c r="B2316" s="255" t="s">
        <v>6713</v>
      </c>
      <c r="C2316" s="256" t="s">
        <v>6873</v>
      </c>
      <c r="D2316" s="255" t="s">
        <v>6711</v>
      </c>
      <c r="E2316" s="255" t="s">
        <v>6406</v>
      </c>
      <c r="F2316" s="255" t="s">
        <v>6715</v>
      </c>
      <c r="G2316" s="255"/>
      <c r="H2316" s="254" t="s">
        <v>58</v>
      </c>
      <c r="I2316" s="253">
        <v>0.9563047272727272</v>
      </c>
      <c r="J2316" s="252">
        <v>11.93</v>
      </c>
      <c r="K2316" s="252">
        <f>TRUNC(J2316*I2316,2)</f>
        <v>11.4</v>
      </c>
    </row>
    <row r="2317" spans="1:11" ht="26.4" x14ac:dyDescent="0.25">
      <c r="A2317" s="248" t="s">
        <v>6296</v>
      </c>
      <c r="B2317" s="255" t="s">
        <v>6713</v>
      </c>
      <c r="C2317" s="256" t="s">
        <v>10775</v>
      </c>
      <c r="D2317" s="255" t="s">
        <v>6711</v>
      </c>
      <c r="E2317" s="255" t="s">
        <v>10774</v>
      </c>
      <c r="F2317" s="255" t="s">
        <v>6710</v>
      </c>
      <c r="G2317" s="255"/>
      <c r="H2317" s="254" t="s">
        <v>6418</v>
      </c>
      <c r="I2317" s="253">
        <v>7.5</v>
      </c>
      <c r="J2317" s="252">
        <v>1.23</v>
      </c>
      <c r="K2317" s="252">
        <f>TRUNC(J2317*I2317,2)</f>
        <v>9.2200000000000006</v>
      </c>
    </row>
    <row r="2318" spans="1:11" ht="26.4" x14ac:dyDescent="0.25">
      <c r="A2318" s="248" t="s">
        <v>6297</v>
      </c>
      <c r="B2318" s="255" t="s">
        <v>6713</v>
      </c>
      <c r="C2318" s="256" t="s">
        <v>10773</v>
      </c>
      <c r="D2318" s="255" t="s">
        <v>6711</v>
      </c>
      <c r="E2318" s="255" t="s">
        <v>10772</v>
      </c>
      <c r="F2318" s="255" t="s">
        <v>6710</v>
      </c>
      <c r="G2318" s="255"/>
      <c r="H2318" s="254" t="s">
        <v>6418</v>
      </c>
      <c r="I2318" s="253">
        <v>0.1464</v>
      </c>
      <c r="J2318" s="252">
        <v>6.81</v>
      </c>
      <c r="K2318" s="252">
        <f>TRUNC(J2318*I2318,2)</f>
        <v>0.99</v>
      </c>
    </row>
    <row r="2319" spans="1:11" ht="26.4" x14ac:dyDescent="0.25">
      <c r="A2319" s="248" t="s">
        <v>6298</v>
      </c>
      <c r="B2319" s="255" t="s">
        <v>6713</v>
      </c>
      <c r="C2319" s="256" t="s">
        <v>10771</v>
      </c>
      <c r="D2319" s="255" t="s">
        <v>6711</v>
      </c>
      <c r="E2319" s="255" t="s">
        <v>10770</v>
      </c>
      <c r="F2319" s="255" t="s">
        <v>6710</v>
      </c>
      <c r="G2319" s="255"/>
      <c r="H2319" s="254" t="s">
        <v>6492</v>
      </c>
      <c r="I2319" s="253">
        <v>1.05</v>
      </c>
      <c r="J2319" s="252">
        <v>40.630000000000003</v>
      </c>
      <c r="K2319" s="252">
        <f>TRUNC(J2319*I2319,2)</f>
        <v>42.66</v>
      </c>
    </row>
    <row r="2320" spans="1:11" ht="13.8" x14ac:dyDescent="0.25">
      <c r="A2320" s="248" t="s">
        <v>6300</v>
      </c>
      <c r="B2320" s="250"/>
      <c r="C2320" s="250"/>
      <c r="D2320" s="250"/>
      <c r="E2320" s="250"/>
      <c r="F2320" s="250"/>
      <c r="G2320" s="251"/>
      <c r="H2320" s="250"/>
      <c r="I2320" s="250" t="s">
        <v>6708</v>
      </c>
      <c r="J2320" s="249"/>
      <c r="K2320" s="249">
        <f>SUM(K2315:K2319)</f>
        <v>75.849999999999994</v>
      </c>
    </row>
    <row r="2321" spans="1:11" ht="13.8" x14ac:dyDescent="0.25">
      <c r="A2321" s="248" t="s">
        <v>6301</v>
      </c>
      <c r="B2321" s="247"/>
      <c r="C2321" s="247"/>
      <c r="D2321" s="247"/>
      <c r="E2321" s="247"/>
      <c r="F2321" s="247"/>
      <c r="G2321" s="247"/>
      <c r="H2321" s="247"/>
      <c r="I2321" s="247"/>
      <c r="J2321" s="246"/>
      <c r="K2321" s="246"/>
    </row>
    <row r="2322" spans="1:11" ht="41.4" x14ac:dyDescent="0.25">
      <c r="A2322" s="248" t="s">
        <v>6302</v>
      </c>
      <c r="B2322" s="264" t="s">
        <v>10769</v>
      </c>
      <c r="C2322" s="262" t="s">
        <v>6730</v>
      </c>
      <c r="D2322" s="264" t="s">
        <v>6729</v>
      </c>
      <c r="E2322" s="264" t="s">
        <v>6728</v>
      </c>
      <c r="F2322" s="264" t="s">
        <v>6727</v>
      </c>
      <c r="G2322" s="264"/>
      <c r="H2322" s="263" t="s">
        <v>6726</v>
      </c>
      <c r="I2322" s="262" t="s">
        <v>6725</v>
      </c>
      <c r="J2322" s="261" t="s">
        <v>6724</v>
      </c>
      <c r="K2322" s="261" t="s">
        <v>6723</v>
      </c>
    </row>
    <row r="2323" spans="1:11" ht="26.4" x14ac:dyDescent="0.25">
      <c r="A2323" s="248" t="s">
        <v>6303</v>
      </c>
      <c r="B2323" s="247" t="s">
        <v>6721</v>
      </c>
      <c r="C2323" s="260" t="s">
        <v>10768</v>
      </c>
      <c r="D2323" s="247" t="s">
        <v>6711</v>
      </c>
      <c r="E2323" s="247" t="s">
        <v>1140</v>
      </c>
      <c r="F2323" s="247">
        <v>21</v>
      </c>
      <c r="G2323" s="247"/>
      <c r="H2323" s="259" t="s">
        <v>6413</v>
      </c>
      <c r="I2323" s="258">
        <v>1</v>
      </c>
      <c r="J2323" s="257"/>
      <c r="K2323" s="257"/>
    </row>
    <row r="2324" spans="1:11" ht="26.4" x14ac:dyDescent="0.25">
      <c r="A2324" s="248" t="s">
        <v>6304</v>
      </c>
      <c r="B2324" s="255" t="s">
        <v>6713</v>
      </c>
      <c r="C2324" s="256" t="s">
        <v>10767</v>
      </c>
      <c r="D2324" s="255" t="s">
        <v>6711</v>
      </c>
      <c r="E2324" s="255" t="s">
        <v>10766</v>
      </c>
      <c r="F2324" s="255" t="s">
        <v>6710</v>
      </c>
      <c r="G2324" s="255"/>
      <c r="H2324" s="254" t="s">
        <v>6413</v>
      </c>
      <c r="I2324" s="253">
        <v>1</v>
      </c>
      <c r="J2324" s="252">
        <v>13.17</v>
      </c>
      <c r="K2324" s="252">
        <f>TRUNC(J2324*I2324,2)</f>
        <v>13.17</v>
      </c>
    </row>
    <row r="2325" spans="1:11" ht="13.8" x14ac:dyDescent="0.25">
      <c r="A2325" s="248" t="s">
        <v>6306</v>
      </c>
      <c r="B2325" s="250"/>
      <c r="C2325" s="250"/>
      <c r="D2325" s="250"/>
      <c r="E2325" s="250"/>
      <c r="F2325" s="250"/>
      <c r="G2325" s="251"/>
      <c r="H2325" s="250"/>
      <c r="I2325" s="250" t="s">
        <v>6708</v>
      </c>
      <c r="J2325" s="249"/>
      <c r="K2325" s="249">
        <f>SUM(K2324)</f>
        <v>13.17</v>
      </c>
    </row>
    <row r="2326" spans="1:11" ht="13.8" x14ac:dyDescent="0.25">
      <c r="A2326" s="248" t="s">
        <v>6307</v>
      </c>
      <c r="B2326" s="247"/>
      <c r="C2326" s="247"/>
      <c r="D2326" s="247"/>
      <c r="E2326" s="247"/>
      <c r="F2326" s="247"/>
      <c r="G2326" s="247"/>
      <c r="H2326" s="247"/>
      <c r="I2326" s="247"/>
      <c r="J2326" s="246"/>
      <c r="K2326" s="246"/>
    </row>
    <row r="2327" spans="1:11" ht="41.4" x14ac:dyDescent="0.25">
      <c r="A2327" s="248" t="s">
        <v>6308</v>
      </c>
      <c r="B2327" s="264" t="s">
        <v>10765</v>
      </c>
      <c r="C2327" s="262" t="s">
        <v>6730</v>
      </c>
      <c r="D2327" s="264" t="s">
        <v>6729</v>
      </c>
      <c r="E2327" s="264" t="s">
        <v>6728</v>
      </c>
      <c r="F2327" s="264" t="s">
        <v>6727</v>
      </c>
      <c r="G2327" s="264"/>
      <c r="H2327" s="263" t="s">
        <v>6726</v>
      </c>
      <c r="I2327" s="262" t="s">
        <v>6725</v>
      </c>
      <c r="J2327" s="261" t="s">
        <v>6724</v>
      </c>
      <c r="K2327" s="261" t="s">
        <v>6723</v>
      </c>
    </row>
    <row r="2328" spans="1:11" ht="26.4" x14ac:dyDescent="0.25">
      <c r="A2328" s="248" t="s">
        <v>6309</v>
      </c>
      <c r="B2328" s="247" t="s">
        <v>6721</v>
      </c>
      <c r="C2328" s="260" t="s">
        <v>10764</v>
      </c>
      <c r="D2328" s="247" t="s">
        <v>6711</v>
      </c>
      <c r="E2328" s="247" t="s">
        <v>1157</v>
      </c>
      <c r="F2328" s="247">
        <v>23</v>
      </c>
      <c r="G2328" s="247"/>
      <c r="H2328" s="259" t="s">
        <v>6423</v>
      </c>
      <c r="I2328" s="258">
        <v>1</v>
      </c>
      <c r="J2328" s="257"/>
      <c r="K2328" s="257"/>
    </row>
    <row r="2329" spans="1:11" ht="26.4" x14ac:dyDescent="0.25">
      <c r="A2329" s="248" t="s">
        <v>6310</v>
      </c>
      <c r="B2329" s="255" t="s">
        <v>6713</v>
      </c>
      <c r="C2329" s="256" t="s">
        <v>6718</v>
      </c>
      <c r="D2329" s="255" t="s">
        <v>6711</v>
      </c>
      <c r="E2329" s="255" t="s">
        <v>6392</v>
      </c>
      <c r="F2329" s="255" t="s">
        <v>6715</v>
      </c>
      <c r="G2329" s="255"/>
      <c r="H2329" s="254" t="s">
        <v>58</v>
      </c>
      <c r="I2329" s="253">
        <v>0.35</v>
      </c>
      <c r="J2329" s="252">
        <v>13.47</v>
      </c>
      <c r="K2329" s="252">
        <f>TRUNC(J2329*I2329,2)</f>
        <v>4.71</v>
      </c>
    </row>
    <row r="2330" spans="1:11" ht="26.4" x14ac:dyDescent="0.25">
      <c r="A2330" s="248" t="s">
        <v>6311</v>
      </c>
      <c r="B2330" s="255" t="s">
        <v>6713</v>
      </c>
      <c r="C2330" s="256" t="s">
        <v>6716</v>
      </c>
      <c r="D2330" s="255" t="s">
        <v>6711</v>
      </c>
      <c r="E2330" s="255" t="s">
        <v>6389</v>
      </c>
      <c r="F2330" s="255" t="s">
        <v>6715</v>
      </c>
      <c r="G2330" s="255"/>
      <c r="H2330" s="254" t="s">
        <v>58</v>
      </c>
      <c r="I2330" s="253">
        <v>0.3505000000000002</v>
      </c>
      <c r="J2330" s="252">
        <v>19.95</v>
      </c>
      <c r="K2330" s="252">
        <f>TRUNC(J2330*I2330,2)</f>
        <v>6.99</v>
      </c>
    </row>
    <row r="2331" spans="1:11" ht="26.4" x14ac:dyDescent="0.25">
      <c r="A2331" s="248" t="s">
        <v>6312</v>
      </c>
      <c r="B2331" s="255" t="s">
        <v>6713</v>
      </c>
      <c r="C2331" s="256" t="s">
        <v>10763</v>
      </c>
      <c r="D2331" s="255" t="s">
        <v>6711</v>
      </c>
      <c r="E2331" s="255" t="s">
        <v>10762</v>
      </c>
      <c r="F2331" s="255" t="s">
        <v>6710</v>
      </c>
      <c r="G2331" s="255"/>
      <c r="H2331" s="254" t="s">
        <v>6423</v>
      </c>
      <c r="I2331" s="253">
        <v>1</v>
      </c>
      <c r="J2331" s="252">
        <v>78.56</v>
      </c>
      <c r="K2331" s="252">
        <f>TRUNC(J2331*I2331,2)</f>
        <v>78.56</v>
      </c>
    </row>
    <row r="2332" spans="1:11" ht="13.8" x14ac:dyDescent="0.25">
      <c r="A2332" s="248" t="s">
        <v>6314</v>
      </c>
      <c r="B2332" s="250"/>
      <c r="C2332" s="250"/>
      <c r="D2332" s="250"/>
      <c r="E2332" s="250"/>
      <c r="F2332" s="250"/>
      <c r="G2332" s="251"/>
      <c r="H2332" s="250"/>
      <c r="I2332" s="250" t="s">
        <v>6708</v>
      </c>
      <c r="J2332" s="249"/>
      <c r="K2332" s="249">
        <f>SUM(K2329:K2331)</f>
        <v>90.26</v>
      </c>
    </row>
    <row r="2333" spans="1:11" ht="13.8" x14ac:dyDescent="0.25">
      <c r="A2333" s="248" t="s">
        <v>6315</v>
      </c>
      <c r="B2333" s="247"/>
      <c r="C2333" s="247"/>
      <c r="D2333" s="247"/>
      <c r="E2333" s="247"/>
      <c r="F2333" s="247"/>
      <c r="G2333" s="247"/>
      <c r="H2333" s="247"/>
      <c r="I2333" s="247"/>
      <c r="J2333" s="246"/>
      <c r="K2333" s="246"/>
    </row>
    <row r="2334" spans="1:11" ht="41.4" x14ac:dyDescent="0.25">
      <c r="A2334" s="248" t="s">
        <v>6316</v>
      </c>
      <c r="B2334" s="264" t="s">
        <v>10761</v>
      </c>
      <c r="C2334" s="262" t="s">
        <v>6730</v>
      </c>
      <c r="D2334" s="264" t="s">
        <v>6729</v>
      </c>
      <c r="E2334" s="264" t="s">
        <v>6728</v>
      </c>
      <c r="F2334" s="264" t="s">
        <v>6727</v>
      </c>
      <c r="G2334" s="264"/>
      <c r="H2334" s="263" t="s">
        <v>6726</v>
      </c>
      <c r="I2334" s="262" t="s">
        <v>6725</v>
      </c>
      <c r="J2334" s="261" t="s">
        <v>6724</v>
      </c>
      <c r="K2334" s="261" t="s">
        <v>6723</v>
      </c>
    </row>
    <row r="2335" spans="1:11" ht="26.4" x14ac:dyDescent="0.25">
      <c r="A2335" s="248" t="s">
        <v>6317</v>
      </c>
      <c r="B2335" s="247" t="s">
        <v>6721</v>
      </c>
      <c r="C2335" s="260" t="s">
        <v>10760</v>
      </c>
      <c r="D2335" s="247" t="s">
        <v>6711</v>
      </c>
      <c r="E2335" s="247" t="s">
        <v>1159</v>
      </c>
      <c r="F2335" s="247">
        <v>23</v>
      </c>
      <c r="G2335" s="247"/>
      <c r="H2335" s="259" t="s">
        <v>6423</v>
      </c>
      <c r="I2335" s="258">
        <v>1</v>
      </c>
      <c r="J2335" s="257"/>
      <c r="K2335" s="257"/>
    </row>
    <row r="2336" spans="1:11" ht="26.4" x14ac:dyDescent="0.25">
      <c r="A2336" s="248" t="s">
        <v>6318</v>
      </c>
      <c r="B2336" s="255" t="s">
        <v>6713</v>
      </c>
      <c r="C2336" s="256" t="s">
        <v>6718</v>
      </c>
      <c r="D2336" s="255" t="s">
        <v>6711</v>
      </c>
      <c r="E2336" s="255" t="s">
        <v>6392</v>
      </c>
      <c r="F2336" s="255" t="s">
        <v>6715</v>
      </c>
      <c r="G2336" s="255"/>
      <c r="H2336" s="254" t="s">
        <v>58</v>
      </c>
      <c r="I2336" s="253">
        <v>0.35</v>
      </c>
      <c r="J2336" s="252">
        <v>13.47</v>
      </c>
      <c r="K2336" s="252">
        <f>TRUNC(J2336*I2336,2)</f>
        <v>4.71</v>
      </c>
    </row>
    <row r="2337" spans="1:11" ht="26.4" x14ac:dyDescent="0.25">
      <c r="A2337" s="248" t="s">
        <v>6319</v>
      </c>
      <c r="B2337" s="255" t="s">
        <v>6713</v>
      </c>
      <c r="C2337" s="256" t="s">
        <v>6716</v>
      </c>
      <c r="D2337" s="255" t="s">
        <v>6711</v>
      </c>
      <c r="E2337" s="255" t="s">
        <v>6389</v>
      </c>
      <c r="F2337" s="255" t="s">
        <v>6715</v>
      </c>
      <c r="G2337" s="255"/>
      <c r="H2337" s="254" t="s">
        <v>58</v>
      </c>
      <c r="I2337" s="253">
        <v>0.3505000000000002</v>
      </c>
      <c r="J2337" s="252">
        <v>19.95</v>
      </c>
      <c r="K2337" s="252">
        <f>TRUNC(J2337*I2337,2)</f>
        <v>6.99</v>
      </c>
    </row>
    <row r="2338" spans="1:11" ht="26.4" x14ac:dyDescent="0.25">
      <c r="A2338" s="248" t="s">
        <v>6320</v>
      </c>
      <c r="B2338" s="255" t="s">
        <v>6713</v>
      </c>
      <c r="C2338" s="256" t="s">
        <v>10759</v>
      </c>
      <c r="D2338" s="255" t="s">
        <v>6711</v>
      </c>
      <c r="E2338" s="255" t="s">
        <v>10758</v>
      </c>
      <c r="F2338" s="255" t="s">
        <v>6710</v>
      </c>
      <c r="G2338" s="255"/>
      <c r="H2338" s="254" t="s">
        <v>6423</v>
      </c>
      <c r="I2338" s="253">
        <v>1</v>
      </c>
      <c r="J2338" s="252">
        <v>113.24</v>
      </c>
      <c r="K2338" s="252">
        <f>TRUNC(J2338*I2338,2)</f>
        <v>113.24</v>
      </c>
    </row>
    <row r="2339" spans="1:11" ht="13.8" x14ac:dyDescent="0.25">
      <c r="A2339" s="248" t="s">
        <v>6322</v>
      </c>
      <c r="B2339" s="250"/>
      <c r="C2339" s="250"/>
      <c r="D2339" s="250"/>
      <c r="E2339" s="250"/>
      <c r="F2339" s="250"/>
      <c r="G2339" s="251"/>
      <c r="H2339" s="250"/>
      <c r="I2339" s="250" t="s">
        <v>6708</v>
      </c>
      <c r="J2339" s="249"/>
      <c r="K2339" s="249">
        <f>SUM(K2336:K2338)</f>
        <v>124.94</v>
      </c>
    </row>
    <row r="2340" spans="1:11" ht="13.8" x14ac:dyDescent="0.25">
      <c r="A2340" s="248" t="s">
        <v>6323</v>
      </c>
      <c r="B2340" s="247"/>
      <c r="C2340" s="247"/>
      <c r="D2340" s="247"/>
      <c r="E2340" s="247"/>
      <c r="F2340" s="247"/>
      <c r="G2340" s="247"/>
      <c r="H2340" s="247"/>
      <c r="I2340" s="247"/>
      <c r="J2340" s="246"/>
      <c r="K2340" s="246"/>
    </row>
    <row r="2341" spans="1:11" ht="41.4" x14ac:dyDescent="0.25">
      <c r="A2341" s="248" t="s">
        <v>6324</v>
      </c>
      <c r="B2341" s="264" t="s">
        <v>10757</v>
      </c>
      <c r="C2341" s="262" t="s">
        <v>6730</v>
      </c>
      <c r="D2341" s="264" t="s">
        <v>6729</v>
      </c>
      <c r="E2341" s="264" t="s">
        <v>6728</v>
      </c>
      <c r="F2341" s="264" t="s">
        <v>6727</v>
      </c>
      <c r="G2341" s="264"/>
      <c r="H2341" s="263" t="s">
        <v>6726</v>
      </c>
      <c r="I2341" s="262" t="s">
        <v>6725</v>
      </c>
      <c r="J2341" s="261" t="s">
        <v>6724</v>
      </c>
      <c r="K2341" s="261" t="s">
        <v>6723</v>
      </c>
    </row>
    <row r="2342" spans="1:11" ht="26.4" x14ac:dyDescent="0.25">
      <c r="A2342" s="248" t="s">
        <v>6325</v>
      </c>
      <c r="B2342" s="247" t="s">
        <v>6721</v>
      </c>
      <c r="C2342" s="260" t="s">
        <v>10756</v>
      </c>
      <c r="D2342" s="247" t="s">
        <v>6711</v>
      </c>
      <c r="E2342" s="247" t="s">
        <v>1198</v>
      </c>
      <c r="F2342" s="247">
        <v>27</v>
      </c>
      <c r="G2342" s="247"/>
      <c r="H2342" s="259" t="s">
        <v>6492</v>
      </c>
      <c r="I2342" s="258">
        <v>1</v>
      </c>
      <c r="J2342" s="257"/>
      <c r="K2342" s="257"/>
    </row>
    <row r="2343" spans="1:11" ht="26.4" x14ac:dyDescent="0.25">
      <c r="A2343" s="248" t="s">
        <v>10755</v>
      </c>
      <c r="B2343" s="255" t="s">
        <v>6713</v>
      </c>
      <c r="C2343" s="256" t="s">
        <v>6877</v>
      </c>
      <c r="D2343" s="255" t="s">
        <v>6711</v>
      </c>
      <c r="E2343" s="255" t="s">
        <v>6415</v>
      </c>
      <c r="F2343" s="255" t="s">
        <v>6715</v>
      </c>
      <c r="G2343" s="255"/>
      <c r="H2343" s="254" t="s">
        <v>58</v>
      </c>
      <c r="I2343" s="253">
        <v>1.5371999999999999</v>
      </c>
      <c r="J2343" s="252">
        <v>19.95</v>
      </c>
      <c r="K2343" s="252">
        <f>TRUNC(J2343*I2343,2)</f>
        <v>30.66</v>
      </c>
    </row>
    <row r="2344" spans="1:11" ht="26.4" x14ac:dyDescent="0.25">
      <c r="A2344" s="248" t="s">
        <v>10754</v>
      </c>
      <c r="B2344" s="255" t="s">
        <v>6713</v>
      </c>
      <c r="C2344" s="256" t="s">
        <v>6866</v>
      </c>
      <c r="D2344" s="255" t="s">
        <v>6711</v>
      </c>
      <c r="E2344" s="255" t="s">
        <v>6419</v>
      </c>
      <c r="F2344" s="255" t="s">
        <v>6710</v>
      </c>
      <c r="G2344" s="255"/>
      <c r="H2344" s="254" t="s">
        <v>6418</v>
      </c>
      <c r="I2344" s="253">
        <v>4.54</v>
      </c>
      <c r="J2344" s="252">
        <v>0.56000000000000005</v>
      </c>
      <c r="K2344" s="252">
        <f>TRUNC(J2344*I2344,2)</f>
        <v>2.54</v>
      </c>
    </row>
    <row r="2345" spans="1:11" ht="26.4" x14ac:dyDescent="0.25">
      <c r="A2345" s="248" t="s">
        <v>10753</v>
      </c>
      <c r="B2345" s="255" t="s">
        <v>6713</v>
      </c>
      <c r="C2345" s="256" t="s">
        <v>6873</v>
      </c>
      <c r="D2345" s="255" t="s">
        <v>6711</v>
      </c>
      <c r="E2345" s="255" t="s">
        <v>6406</v>
      </c>
      <c r="F2345" s="255" t="s">
        <v>6715</v>
      </c>
      <c r="G2345" s="255"/>
      <c r="H2345" s="254" t="s">
        <v>58</v>
      </c>
      <c r="I2345" s="253">
        <v>1.2844</v>
      </c>
      <c r="J2345" s="252">
        <v>11.93</v>
      </c>
      <c r="K2345" s="252">
        <f>TRUNC(J2345*I2345,2)</f>
        <v>15.32</v>
      </c>
    </row>
    <row r="2346" spans="1:11" ht="26.4" x14ac:dyDescent="0.25">
      <c r="A2346" s="248" t="s">
        <v>10752</v>
      </c>
      <c r="B2346" s="255" t="s">
        <v>6713</v>
      </c>
      <c r="C2346" s="256" t="s">
        <v>6871</v>
      </c>
      <c r="D2346" s="255" t="s">
        <v>6711</v>
      </c>
      <c r="E2346" s="255" t="s">
        <v>6417</v>
      </c>
      <c r="F2346" s="255" t="s">
        <v>6710</v>
      </c>
      <c r="G2346" s="255"/>
      <c r="H2346" s="254" t="s">
        <v>6870</v>
      </c>
      <c r="I2346" s="253">
        <v>1.0711999999999999E-2</v>
      </c>
      <c r="J2346" s="252">
        <v>166.32</v>
      </c>
      <c r="K2346" s="252">
        <f>TRUNC(J2346*I2346,2)</f>
        <v>1.78</v>
      </c>
    </row>
    <row r="2347" spans="1:11" ht="26.4" x14ac:dyDescent="0.25">
      <c r="A2347" s="248" t="s">
        <v>10751</v>
      </c>
      <c r="B2347" s="255" t="s">
        <v>6713</v>
      </c>
      <c r="C2347" s="256" t="s">
        <v>10750</v>
      </c>
      <c r="D2347" s="255" t="s">
        <v>6711</v>
      </c>
      <c r="E2347" s="255" t="s">
        <v>10749</v>
      </c>
      <c r="F2347" s="255" t="s">
        <v>6710</v>
      </c>
      <c r="G2347" s="255"/>
      <c r="H2347" s="254" t="s">
        <v>6492</v>
      </c>
      <c r="I2347" s="253">
        <v>1.2</v>
      </c>
      <c r="J2347" s="252">
        <v>346.91</v>
      </c>
      <c r="K2347" s="252">
        <f>TRUNC(J2347*I2347,2)</f>
        <v>416.29</v>
      </c>
    </row>
    <row r="2348" spans="1:11" ht="13.8" x14ac:dyDescent="0.25">
      <c r="A2348" s="248" t="s">
        <v>10748</v>
      </c>
      <c r="B2348" s="250"/>
      <c r="C2348" s="250"/>
      <c r="D2348" s="250"/>
      <c r="E2348" s="250"/>
      <c r="F2348" s="250"/>
      <c r="G2348" s="251"/>
      <c r="H2348" s="250"/>
      <c r="I2348" s="250" t="s">
        <v>6708</v>
      </c>
      <c r="J2348" s="249"/>
      <c r="K2348" s="249">
        <f>SUM(K2343:K2347)</f>
        <v>466.59000000000003</v>
      </c>
    </row>
    <row r="2349" spans="1:11" ht="13.8" x14ac:dyDescent="0.25">
      <c r="A2349" s="248" t="s">
        <v>10747</v>
      </c>
      <c r="B2349" s="247"/>
      <c r="C2349" s="247"/>
      <c r="D2349" s="247"/>
      <c r="E2349" s="247"/>
      <c r="F2349" s="247"/>
      <c r="G2349" s="247"/>
      <c r="H2349" s="247"/>
      <c r="I2349" s="247"/>
      <c r="J2349" s="246"/>
      <c r="K2349" s="246"/>
    </row>
    <row r="2350" spans="1:11" ht="13.8" x14ac:dyDescent="0.25">
      <c r="A2350" s="248" t="s">
        <v>10746</v>
      </c>
      <c r="B2350" s="264" t="s">
        <v>10745</v>
      </c>
      <c r="C2350" s="262" t="s">
        <v>6730</v>
      </c>
      <c r="D2350" s="264" t="s">
        <v>6729</v>
      </c>
      <c r="E2350" s="264" t="s">
        <v>6728</v>
      </c>
      <c r="F2350" s="264" t="s">
        <v>6727</v>
      </c>
      <c r="G2350" s="264"/>
      <c r="H2350" s="263" t="s">
        <v>6726</v>
      </c>
      <c r="I2350" s="262" t="s">
        <v>6725</v>
      </c>
      <c r="J2350" s="261" t="s">
        <v>6724</v>
      </c>
      <c r="K2350" s="261" t="s">
        <v>6723</v>
      </c>
    </row>
    <row r="2351" spans="1:11" ht="52.8" x14ac:dyDescent="0.25">
      <c r="A2351" s="248" t="s">
        <v>10744</v>
      </c>
      <c r="B2351" s="247" t="s">
        <v>6721</v>
      </c>
      <c r="C2351" s="260" t="s">
        <v>10743</v>
      </c>
      <c r="D2351" s="247" t="s">
        <v>187</v>
      </c>
      <c r="E2351" s="247" t="s">
        <v>1233</v>
      </c>
      <c r="F2351" s="247" t="s">
        <v>7124</v>
      </c>
      <c r="G2351" s="247"/>
      <c r="H2351" s="259" t="s">
        <v>6870</v>
      </c>
      <c r="I2351" s="258">
        <v>1</v>
      </c>
      <c r="J2351" s="257">
        <v>0</v>
      </c>
      <c r="K2351" s="257">
        <f>TRUNC(J2351*I2351,2)</f>
        <v>0</v>
      </c>
    </row>
    <row r="2352" spans="1:11" ht="52.8" x14ac:dyDescent="0.25">
      <c r="A2352" s="248" t="s">
        <v>10742</v>
      </c>
      <c r="B2352" s="268" t="s">
        <v>6797</v>
      </c>
      <c r="C2352" s="269" t="s">
        <v>10713</v>
      </c>
      <c r="D2352" s="268" t="s">
        <v>187</v>
      </c>
      <c r="E2352" s="268" t="s">
        <v>10712</v>
      </c>
      <c r="F2352" s="268" t="s">
        <v>10697</v>
      </c>
      <c r="G2352" s="268"/>
      <c r="H2352" s="267" t="s">
        <v>6870</v>
      </c>
      <c r="I2352" s="266">
        <v>1.25</v>
      </c>
      <c r="J2352" s="265">
        <v>8.0639500000000002</v>
      </c>
      <c r="K2352" s="265">
        <f>ROUND(J2352*I2352,2)</f>
        <v>10.08</v>
      </c>
    </row>
    <row r="2353" spans="1:11" ht="26.4" x14ac:dyDescent="0.25">
      <c r="A2353" s="248" t="s">
        <v>10741</v>
      </c>
      <c r="B2353" s="268" t="s">
        <v>6797</v>
      </c>
      <c r="C2353" s="269" t="s">
        <v>7149</v>
      </c>
      <c r="D2353" s="268" t="s">
        <v>187</v>
      </c>
      <c r="E2353" s="268" t="s">
        <v>7148</v>
      </c>
      <c r="F2353" s="268" t="s">
        <v>6794</v>
      </c>
      <c r="G2353" s="268"/>
      <c r="H2353" s="267" t="s">
        <v>147</v>
      </c>
      <c r="I2353" s="266">
        <v>0.34300000000000003</v>
      </c>
      <c r="J2353" s="265">
        <v>25.68</v>
      </c>
      <c r="K2353" s="265">
        <f t="shared" ref="K2353:K2360" si="53">TRUNC(J2353*I2353,2)</f>
        <v>8.8000000000000007</v>
      </c>
    </row>
    <row r="2354" spans="1:11" ht="26.4" x14ac:dyDescent="0.25">
      <c r="A2354" s="248" t="s">
        <v>10740</v>
      </c>
      <c r="B2354" s="268" t="s">
        <v>6797</v>
      </c>
      <c r="C2354" s="269" t="s">
        <v>7146</v>
      </c>
      <c r="D2354" s="268" t="s">
        <v>187</v>
      </c>
      <c r="E2354" s="268" t="s">
        <v>1443</v>
      </c>
      <c r="F2354" s="268" t="s">
        <v>6794</v>
      </c>
      <c r="G2354" s="268"/>
      <c r="H2354" s="267" t="s">
        <v>147</v>
      </c>
      <c r="I2354" s="266">
        <v>0.51500000000000001</v>
      </c>
      <c r="J2354" s="265">
        <v>17.38</v>
      </c>
      <c r="K2354" s="265">
        <f t="shared" si="53"/>
        <v>8.9499999999999993</v>
      </c>
    </row>
    <row r="2355" spans="1:11" ht="52.8" x14ac:dyDescent="0.25">
      <c r="A2355" s="248" t="s">
        <v>10739</v>
      </c>
      <c r="B2355" s="268" t="s">
        <v>6797</v>
      </c>
      <c r="C2355" s="269" t="s">
        <v>10738</v>
      </c>
      <c r="D2355" s="268" t="s">
        <v>187</v>
      </c>
      <c r="E2355" s="268" t="s">
        <v>10737</v>
      </c>
      <c r="F2355" s="268" t="s">
        <v>7155</v>
      </c>
      <c r="G2355" s="268"/>
      <c r="H2355" s="267" t="s">
        <v>7159</v>
      </c>
      <c r="I2355" s="266">
        <v>0.151</v>
      </c>
      <c r="J2355" s="265">
        <v>369.64</v>
      </c>
      <c r="K2355" s="265">
        <f t="shared" si="53"/>
        <v>55.81</v>
      </c>
    </row>
    <row r="2356" spans="1:11" ht="52.8" x14ac:dyDescent="0.25">
      <c r="A2356" s="248" t="s">
        <v>10736</v>
      </c>
      <c r="B2356" s="268" t="s">
        <v>6797</v>
      </c>
      <c r="C2356" s="269" t="s">
        <v>10735</v>
      </c>
      <c r="D2356" s="268" t="s">
        <v>187</v>
      </c>
      <c r="E2356" s="268" t="s">
        <v>10734</v>
      </c>
      <c r="F2356" s="268" t="s">
        <v>7155</v>
      </c>
      <c r="G2356" s="268"/>
      <c r="H2356" s="267" t="s">
        <v>7154</v>
      </c>
      <c r="I2356" s="266">
        <v>0.22800000000000001</v>
      </c>
      <c r="J2356" s="265">
        <v>153.97</v>
      </c>
      <c r="K2356" s="265">
        <f t="shared" si="53"/>
        <v>35.1</v>
      </c>
    </row>
    <row r="2357" spans="1:11" ht="26.4" x14ac:dyDescent="0.25">
      <c r="A2357" s="248" t="s">
        <v>10733</v>
      </c>
      <c r="B2357" s="268" t="s">
        <v>6797</v>
      </c>
      <c r="C2357" s="269" t="s">
        <v>10705</v>
      </c>
      <c r="D2357" s="268" t="s">
        <v>187</v>
      </c>
      <c r="E2357" s="268" t="s">
        <v>10704</v>
      </c>
      <c r="F2357" s="268" t="s">
        <v>6794</v>
      </c>
      <c r="G2357" s="268"/>
      <c r="H2357" s="267" t="s">
        <v>147</v>
      </c>
      <c r="I2357" s="266">
        <v>0.379</v>
      </c>
      <c r="J2357" s="265">
        <v>30.48</v>
      </c>
      <c r="K2357" s="265">
        <f t="shared" si="53"/>
        <v>11.55</v>
      </c>
    </row>
    <row r="2358" spans="1:11" ht="26.4" x14ac:dyDescent="0.25">
      <c r="A2358" s="248" t="s">
        <v>10732</v>
      </c>
      <c r="B2358" s="268" t="s">
        <v>6797</v>
      </c>
      <c r="C2358" s="269" t="s">
        <v>10702</v>
      </c>
      <c r="D2358" s="268" t="s">
        <v>187</v>
      </c>
      <c r="E2358" s="268" t="s">
        <v>10701</v>
      </c>
      <c r="F2358" s="268" t="s">
        <v>6794</v>
      </c>
      <c r="G2358" s="268"/>
      <c r="H2358" s="267" t="s">
        <v>147</v>
      </c>
      <c r="I2358" s="266">
        <v>0.126</v>
      </c>
      <c r="J2358" s="265">
        <v>110.13</v>
      </c>
      <c r="K2358" s="265">
        <f t="shared" si="53"/>
        <v>13.87</v>
      </c>
    </row>
    <row r="2359" spans="1:11" ht="39.6" x14ac:dyDescent="0.25">
      <c r="A2359" s="248" t="s">
        <v>10731</v>
      </c>
      <c r="B2359" s="268" t="s">
        <v>6797</v>
      </c>
      <c r="C2359" s="269" t="s">
        <v>10730</v>
      </c>
      <c r="D2359" s="268" t="s">
        <v>187</v>
      </c>
      <c r="E2359" s="268" t="s">
        <v>10729</v>
      </c>
      <c r="F2359" s="268" t="s">
        <v>7124</v>
      </c>
      <c r="G2359" s="268"/>
      <c r="H2359" s="267" t="s">
        <v>310</v>
      </c>
      <c r="I2359" s="266">
        <v>2.585</v>
      </c>
      <c r="J2359" s="265">
        <v>11.3</v>
      </c>
      <c r="K2359" s="265">
        <f t="shared" si="53"/>
        <v>29.21</v>
      </c>
    </row>
    <row r="2360" spans="1:11" ht="39.6" x14ac:dyDescent="0.25">
      <c r="A2360" s="248" t="s">
        <v>10728</v>
      </c>
      <c r="B2360" s="268" t="s">
        <v>6797</v>
      </c>
      <c r="C2360" s="269" t="s">
        <v>10727</v>
      </c>
      <c r="D2360" s="268" t="s">
        <v>187</v>
      </c>
      <c r="E2360" s="268" t="s">
        <v>10726</v>
      </c>
      <c r="F2360" s="268" t="s">
        <v>7124</v>
      </c>
      <c r="G2360" s="268"/>
      <c r="H2360" s="267" t="s">
        <v>310</v>
      </c>
      <c r="I2360" s="266">
        <v>12.312653578947359</v>
      </c>
      <c r="J2360" s="265">
        <v>7.69</v>
      </c>
      <c r="K2360" s="265">
        <f t="shared" si="53"/>
        <v>94.68</v>
      </c>
    </row>
    <row r="2361" spans="1:11" ht="52.8" x14ac:dyDescent="0.25">
      <c r="A2361" s="248" t="s">
        <v>10725</v>
      </c>
      <c r="B2361" s="268" t="s">
        <v>6797</v>
      </c>
      <c r="C2361" s="269" t="s">
        <v>10699</v>
      </c>
      <c r="D2361" s="268" t="s">
        <v>187</v>
      </c>
      <c r="E2361" s="268" t="s">
        <v>10698</v>
      </c>
      <c r="F2361" s="268" t="s">
        <v>10697</v>
      </c>
      <c r="G2361" s="268"/>
      <c r="H2361" s="267" t="s">
        <v>10696</v>
      </c>
      <c r="I2361" s="266">
        <v>0.375</v>
      </c>
      <c r="J2361" s="265">
        <v>3.0072000000000001</v>
      </c>
      <c r="K2361" s="265">
        <f>ROUND(J2361*I2361,2)</f>
        <v>1.1299999999999999</v>
      </c>
    </row>
    <row r="2362" spans="1:11" ht="39.6" x14ac:dyDescent="0.25">
      <c r="A2362" s="248" t="s">
        <v>10724</v>
      </c>
      <c r="B2362" s="255" t="s">
        <v>6713</v>
      </c>
      <c r="C2362" s="256" t="s">
        <v>10694</v>
      </c>
      <c r="D2362" s="255" t="s">
        <v>187</v>
      </c>
      <c r="E2362" s="255" t="s">
        <v>10693</v>
      </c>
      <c r="F2362" s="255" t="s">
        <v>6710</v>
      </c>
      <c r="G2362" s="255"/>
      <c r="H2362" s="254" t="s">
        <v>6870</v>
      </c>
      <c r="I2362" s="253">
        <v>1.22</v>
      </c>
      <c r="J2362" s="252">
        <v>525.59</v>
      </c>
      <c r="K2362" s="252">
        <f>TRUNC(J2362*I2362,2)</f>
        <v>641.21</v>
      </c>
    </row>
    <row r="2363" spans="1:11" ht="13.8" x14ac:dyDescent="0.25">
      <c r="A2363" s="248" t="s">
        <v>10723</v>
      </c>
      <c r="B2363" s="250"/>
      <c r="C2363" s="250"/>
      <c r="D2363" s="250"/>
      <c r="E2363" s="250"/>
      <c r="F2363" s="250"/>
      <c r="G2363" s="251"/>
      <c r="H2363" s="250"/>
      <c r="I2363" s="250" t="s">
        <v>6708</v>
      </c>
      <c r="J2363" s="249"/>
      <c r="K2363" s="249">
        <f>SUM(K2352:K2362)</f>
        <v>910.3900000000001</v>
      </c>
    </row>
    <row r="2364" spans="1:11" ht="13.8" x14ac:dyDescent="0.25">
      <c r="A2364" s="248" t="s">
        <v>10722</v>
      </c>
      <c r="B2364" s="247"/>
      <c r="C2364" s="247"/>
      <c r="D2364" s="247"/>
      <c r="E2364" s="247"/>
      <c r="F2364" s="247"/>
      <c r="G2364" s="247"/>
      <c r="H2364" s="247"/>
      <c r="I2364" s="247"/>
      <c r="J2364" s="246"/>
      <c r="K2364" s="246"/>
    </row>
    <row r="2365" spans="1:11" ht="13.8" x14ac:dyDescent="0.25">
      <c r="A2365" s="248" t="s">
        <v>10721</v>
      </c>
      <c r="B2365" s="264" t="s">
        <v>10720</v>
      </c>
      <c r="C2365" s="262" t="s">
        <v>6730</v>
      </c>
      <c r="D2365" s="264" t="s">
        <v>6729</v>
      </c>
      <c r="E2365" s="264" t="s">
        <v>6728</v>
      </c>
      <c r="F2365" s="264" t="s">
        <v>6727</v>
      </c>
      <c r="G2365" s="264"/>
      <c r="H2365" s="263" t="s">
        <v>6726</v>
      </c>
      <c r="I2365" s="262" t="s">
        <v>6725</v>
      </c>
      <c r="J2365" s="261" t="s">
        <v>6724</v>
      </c>
      <c r="K2365" s="261" t="s">
        <v>6723</v>
      </c>
    </row>
    <row r="2366" spans="1:11" ht="39.6" x14ac:dyDescent="0.25">
      <c r="A2366" s="248" t="s">
        <v>10719</v>
      </c>
      <c r="B2366" s="247" t="s">
        <v>6721</v>
      </c>
      <c r="C2366" s="260" t="s">
        <v>10718</v>
      </c>
      <c r="D2366" s="247" t="s">
        <v>187</v>
      </c>
      <c r="E2366" s="247" t="s">
        <v>1235</v>
      </c>
      <c r="F2366" s="247" t="s">
        <v>7124</v>
      </c>
      <c r="G2366" s="247"/>
      <c r="H2366" s="259" t="s">
        <v>6870</v>
      </c>
      <c r="I2366" s="258">
        <v>1</v>
      </c>
      <c r="J2366" s="257">
        <v>0</v>
      </c>
      <c r="K2366" s="257">
        <f>TRUNC(J2366*I2366,2)</f>
        <v>0</v>
      </c>
    </row>
    <row r="2367" spans="1:11" ht="26.4" x14ac:dyDescent="0.25">
      <c r="A2367" s="248" t="s">
        <v>10717</v>
      </c>
      <c r="B2367" s="268" t="s">
        <v>6797</v>
      </c>
      <c r="C2367" s="269" t="s">
        <v>10716</v>
      </c>
      <c r="D2367" s="268" t="s">
        <v>187</v>
      </c>
      <c r="E2367" s="268" t="s">
        <v>10715</v>
      </c>
      <c r="F2367" s="268" t="s">
        <v>6794</v>
      </c>
      <c r="G2367" s="268"/>
      <c r="H2367" s="267" t="s">
        <v>10696</v>
      </c>
      <c r="I2367" s="266">
        <v>3.7499999999999999E-2</v>
      </c>
      <c r="J2367" s="265">
        <v>858.16</v>
      </c>
      <c r="K2367" s="265">
        <f>TRUNC(J2367*I2367,2)</f>
        <v>32.18</v>
      </c>
    </row>
    <row r="2368" spans="1:11" ht="52.8" x14ac:dyDescent="0.25">
      <c r="A2368" s="248" t="s">
        <v>10714</v>
      </c>
      <c r="B2368" s="268" t="s">
        <v>6797</v>
      </c>
      <c r="C2368" s="269" t="s">
        <v>10713</v>
      </c>
      <c r="D2368" s="268" t="s">
        <v>187</v>
      </c>
      <c r="E2368" s="268" t="s">
        <v>10712</v>
      </c>
      <c r="F2368" s="268" t="s">
        <v>10697</v>
      </c>
      <c r="G2368" s="268"/>
      <c r="H2368" s="267" t="s">
        <v>6870</v>
      </c>
      <c r="I2368" s="266">
        <v>1.25</v>
      </c>
      <c r="J2368" s="265">
        <v>8.0639500000000002</v>
      </c>
      <c r="K2368" s="265">
        <f>ROUND(J2368*I2368,2)</f>
        <v>10.08</v>
      </c>
    </row>
    <row r="2369" spans="1:11" ht="26.4" x14ac:dyDescent="0.25">
      <c r="A2369" s="248" t="s">
        <v>10711</v>
      </c>
      <c r="B2369" s="268" t="s">
        <v>6797</v>
      </c>
      <c r="C2369" s="269" t="s">
        <v>7149</v>
      </c>
      <c r="D2369" s="268" t="s">
        <v>187</v>
      </c>
      <c r="E2369" s="268" t="s">
        <v>7148</v>
      </c>
      <c r="F2369" s="268" t="s">
        <v>6794</v>
      </c>
      <c r="G2369" s="268"/>
      <c r="H2369" s="267" t="s">
        <v>147</v>
      </c>
      <c r="I2369" s="266">
        <v>0.377</v>
      </c>
      <c r="J2369" s="265">
        <v>25.68</v>
      </c>
      <c r="K2369" s="265">
        <f>TRUNC(J2369*I2369,2)</f>
        <v>9.68</v>
      </c>
    </row>
    <row r="2370" spans="1:11" ht="26.4" x14ac:dyDescent="0.25">
      <c r="A2370" s="248" t="s">
        <v>10710</v>
      </c>
      <c r="B2370" s="268" t="s">
        <v>6797</v>
      </c>
      <c r="C2370" s="269" t="s">
        <v>10709</v>
      </c>
      <c r="D2370" s="268" t="s">
        <v>187</v>
      </c>
      <c r="E2370" s="268" t="s">
        <v>10708</v>
      </c>
      <c r="F2370" s="268" t="s">
        <v>6794</v>
      </c>
      <c r="G2370" s="268"/>
      <c r="H2370" s="267" t="s">
        <v>147</v>
      </c>
      <c r="I2370" s="266">
        <v>4.7530000000000001</v>
      </c>
      <c r="J2370" s="265">
        <v>20.399999999999999</v>
      </c>
      <c r="K2370" s="265">
        <f>TRUNC(J2370*I2370,2)</f>
        <v>96.96</v>
      </c>
    </row>
    <row r="2371" spans="1:11" ht="26.4" x14ac:dyDescent="0.25">
      <c r="A2371" s="248" t="s">
        <v>10707</v>
      </c>
      <c r="B2371" s="268" t="s">
        <v>6797</v>
      </c>
      <c r="C2371" s="269" t="s">
        <v>7146</v>
      </c>
      <c r="D2371" s="268" t="s">
        <v>187</v>
      </c>
      <c r="E2371" s="268" t="s">
        <v>1443</v>
      </c>
      <c r="F2371" s="268" t="s">
        <v>6794</v>
      </c>
      <c r="G2371" s="268"/>
      <c r="H2371" s="267" t="s">
        <v>147</v>
      </c>
      <c r="I2371" s="266">
        <v>0.56499999999999995</v>
      </c>
      <c r="J2371" s="265">
        <v>17.38</v>
      </c>
      <c r="K2371" s="265">
        <f>TRUNC(J2371*I2371,2)</f>
        <v>9.81</v>
      </c>
    </row>
    <row r="2372" spans="1:11" ht="26.4" x14ac:dyDescent="0.25">
      <c r="A2372" s="248" t="s">
        <v>10706</v>
      </c>
      <c r="B2372" s="268" t="s">
        <v>6797</v>
      </c>
      <c r="C2372" s="269" t="s">
        <v>10705</v>
      </c>
      <c r="D2372" s="268" t="s">
        <v>187</v>
      </c>
      <c r="E2372" s="268" t="s">
        <v>10704</v>
      </c>
      <c r="F2372" s="268" t="s">
        <v>6794</v>
      </c>
      <c r="G2372" s="268"/>
      <c r="H2372" s="267" t="s">
        <v>147</v>
      </c>
      <c r="I2372" s="266">
        <v>1.1879999999999999</v>
      </c>
      <c r="J2372" s="265">
        <v>30.48</v>
      </c>
      <c r="K2372" s="265">
        <f>TRUNC(J2372*I2372,2)</f>
        <v>36.21</v>
      </c>
    </row>
    <row r="2373" spans="1:11" ht="26.4" x14ac:dyDescent="0.25">
      <c r="A2373" s="248" t="s">
        <v>10703</v>
      </c>
      <c r="B2373" s="268" t="s">
        <v>6797</v>
      </c>
      <c r="C2373" s="269" t="s">
        <v>10702</v>
      </c>
      <c r="D2373" s="268" t="s">
        <v>187</v>
      </c>
      <c r="E2373" s="268" t="s">
        <v>10701</v>
      </c>
      <c r="F2373" s="268" t="s">
        <v>6794</v>
      </c>
      <c r="G2373" s="268"/>
      <c r="H2373" s="267" t="s">
        <v>147</v>
      </c>
      <c r="I2373" s="266">
        <v>0.39618418604651151</v>
      </c>
      <c r="J2373" s="265">
        <v>110.13</v>
      </c>
      <c r="K2373" s="265">
        <f>TRUNC(J2373*I2373,2)</f>
        <v>43.63</v>
      </c>
    </row>
    <row r="2374" spans="1:11" ht="52.8" x14ac:dyDescent="0.25">
      <c r="A2374" s="248" t="s">
        <v>10700</v>
      </c>
      <c r="B2374" s="268" t="s">
        <v>6797</v>
      </c>
      <c r="C2374" s="269" t="s">
        <v>10699</v>
      </c>
      <c r="D2374" s="268" t="s">
        <v>187</v>
      </c>
      <c r="E2374" s="268" t="s">
        <v>10698</v>
      </c>
      <c r="F2374" s="268" t="s">
        <v>10697</v>
      </c>
      <c r="G2374" s="268"/>
      <c r="H2374" s="267" t="s">
        <v>10696</v>
      </c>
      <c r="I2374" s="266">
        <v>0.375</v>
      </c>
      <c r="J2374" s="265">
        <v>3.0072000000000001</v>
      </c>
      <c r="K2374" s="265">
        <f>ROUND(J2374*I2374,2)</f>
        <v>1.1299999999999999</v>
      </c>
    </row>
    <row r="2375" spans="1:11" ht="39.6" x14ac:dyDescent="0.25">
      <c r="A2375" s="248" t="s">
        <v>10695</v>
      </c>
      <c r="B2375" s="255" t="s">
        <v>6713</v>
      </c>
      <c r="C2375" s="256" t="s">
        <v>10694</v>
      </c>
      <c r="D2375" s="255" t="s">
        <v>187</v>
      </c>
      <c r="E2375" s="255" t="s">
        <v>10693</v>
      </c>
      <c r="F2375" s="255" t="s">
        <v>6710</v>
      </c>
      <c r="G2375" s="255"/>
      <c r="H2375" s="254" t="s">
        <v>6870</v>
      </c>
      <c r="I2375" s="253">
        <v>1.24</v>
      </c>
      <c r="J2375" s="252">
        <v>525.59</v>
      </c>
      <c r="K2375" s="252">
        <f>TRUNC(J2375*I2375,2)</f>
        <v>651.73</v>
      </c>
    </row>
    <row r="2376" spans="1:11" ht="13.8" x14ac:dyDescent="0.25">
      <c r="A2376" s="248" t="s">
        <v>10692</v>
      </c>
      <c r="B2376" s="250"/>
      <c r="C2376" s="250"/>
      <c r="D2376" s="250"/>
      <c r="E2376" s="250"/>
      <c r="F2376" s="250"/>
      <c r="G2376" s="251"/>
      <c r="H2376" s="250"/>
      <c r="I2376" s="250" t="s">
        <v>6708</v>
      </c>
      <c r="J2376" s="249"/>
      <c r="K2376" s="249">
        <f>SUM(K2367:K2375)</f>
        <v>891.41</v>
      </c>
    </row>
    <row r="2377" spans="1:11" ht="13.8" x14ac:dyDescent="0.25">
      <c r="A2377" s="248" t="s">
        <v>10691</v>
      </c>
      <c r="B2377" s="247"/>
      <c r="C2377" s="247"/>
      <c r="D2377" s="247"/>
      <c r="E2377" s="247"/>
      <c r="F2377" s="247"/>
      <c r="G2377" s="247"/>
      <c r="H2377" s="247"/>
      <c r="I2377" s="247"/>
      <c r="J2377" s="246"/>
      <c r="K2377" s="246"/>
    </row>
    <row r="2378" spans="1:11" ht="13.8" x14ac:dyDescent="0.25">
      <c r="A2378" s="248" t="s">
        <v>10690</v>
      </c>
      <c r="B2378" s="264" t="s">
        <v>10689</v>
      </c>
      <c r="C2378" s="262" t="s">
        <v>6730</v>
      </c>
      <c r="D2378" s="264" t="s">
        <v>6729</v>
      </c>
      <c r="E2378" s="264" t="s">
        <v>6728</v>
      </c>
      <c r="F2378" s="264" t="s">
        <v>6727</v>
      </c>
      <c r="G2378" s="264"/>
      <c r="H2378" s="263" t="s">
        <v>6726</v>
      </c>
      <c r="I2378" s="262" t="s">
        <v>6725</v>
      </c>
      <c r="J2378" s="261" t="s">
        <v>6724</v>
      </c>
      <c r="K2378" s="261" t="s">
        <v>6723</v>
      </c>
    </row>
    <row r="2379" spans="1:11" ht="26.4" x14ac:dyDescent="0.25">
      <c r="A2379" s="248" t="s">
        <v>10688</v>
      </c>
      <c r="B2379" s="247" t="s">
        <v>6721</v>
      </c>
      <c r="C2379" s="260" t="s">
        <v>10687</v>
      </c>
      <c r="D2379" s="247" t="s">
        <v>6711</v>
      </c>
      <c r="E2379" s="247" t="s">
        <v>1250</v>
      </c>
      <c r="F2379" s="247">
        <v>6</v>
      </c>
      <c r="G2379" s="247"/>
      <c r="H2379" s="259" t="s">
        <v>6418</v>
      </c>
      <c r="I2379" s="258">
        <v>1</v>
      </c>
      <c r="J2379" s="257"/>
      <c r="K2379" s="257"/>
    </row>
    <row r="2380" spans="1:11" ht="26.4" x14ac:dyDescent="0.25">
      <c r="A2380" s="248" t="s">
        <v>10686</v>
      </c>
      <c r="B2380" s="255" t="s">
        <v>6713</v>
      </c>
      <c r="C2380" s="256" t="s">
        <v>6718</v>
      </c>
      <c r="D2380" s="255" t="s">
        <v>6711</v>
      </c>
      <c r="E2380" s="255" t="s">
        <v>6392</v>
      </c>
      <c r="F2380" s="255" t="s">
        <v>6715</v>
      </c>
      <c r="G2380" s="255"/>
      <c r="H2380" s="254" t="s">
        <v>58</v>
      </c>
      <c r="I2380" s="253">
        <v>7.0000000000000007E-2</v>
      </c>
      <c r="J2380" s="252">
        <v>13.47</v>
      </c>
      <c r="K2380" s="252">
        <f>TRUNC(J2380*I2380,2)</f>
        <v>0.94</v>
      </c>
    </row>
    <row r="2381" spans="1:11" ht="26.4" x14ac:dyDescent="0.25">
      <c r="A2381" s="248" t="s">
        <v>10685</v>
      </c>
      <c r="B2381" s="255" t="s">
        <v>6713</v>
      </c>
      <c r="C2381" s="256" t="s">
        <v>7084</v>
      </c>
      <c r="D2381" s="255" t="s">
        <v>6711</v>
      </c>
      <c r="E2381" s="255" t="s">
        <v>6470</v>
      </c>
      <c r="F2381" s="255" t="s">
        <v>6715</v>
      </c>
      <c r="G2381" s="255"/>
      <c r="H2381" s="254" t="s">
        <v>58</v>
      </c>
      <c r="I2381" s="253">
        <v>7.0350000000000065E-2</v>
      </c>
      <c r="J2381" s="252">
        <v>19.95</v>
      </c>
      <c r="K2381" s="252">
        <f>TRUNC(J2381*I2381,2)</f>
        <v>1.4</v>
      </c>
    </row>
    <row r="2382" spans="1:11" ht="26.4" x14ac:dyDescent="0.25">
      <c r="A2382" s="248" t="s">
        <v>10684</v>
      </c>
      <c r="B2382" s="255" t="s">
        <v>6713</v>
      </c>
      <c r="C2382" s="256" t="s">
        <v>7071</v>
      </c>
      <c r="D2382" s="255" t="s">
        <v>6711</v>
      </c>
      <c r="E2382" s="255" t="s">
        <v>6442</v>
      </c>
      <c r="F2382" s="255" t="s">
        <v>6710</v>
      </c>
      <c r="G2382" s="255"/>
      <c r="H2382" s="254" t="s">
        <v>6418</v>
      </c>
      <c r="I2382" s="253">
        <v>1.1000000000000001</v>
      </c>
      <c r="J2382" s="252">
        <v>10.029999999999999</v>
      </c>
      <c r="K2382" s="252">
        <f>TRUNC(J2382*I2382,2)</f>
        <v>11.03</v>
      </c>
    </row>
    <row r="2383" spans="1:11" ht="26.4" x14ac:dyDescent="0.25">
      <c r="A2383" s="248" t="s">
        <v>10683</v>
      </c>
      <c r="B2383" s="255" t="s">
        <v>6713</v>
      </c>
      <c r="C2383" s="256" t="s">
        <v>7066</v>
      </c>
      <c r="D2383" s="255" t="s">
        <v>6711</v>
      </c>
      <c r="E2383" s="255" t="s">
        <v>6462</v>
      </c>
      <c r="F2383" s="255" t="s">
        <v>6710</v>
      </c>
      <c r="G2383" s="255"/>
      <c r="H2383" s="254" t="s">
        <v>6418</v>
      </c>
      <c r="I2383" s="253">
        <v>0.02</v>
      </c>
      <c r="J2383" s="252">
        <v>21.7</v>
      </c>
      <c r="K2383" s="252">
        <f>TRUNC(J2383*I2383,2)</f>
        <v>0.43</v>
      </c>
    </row>
    <row r="2384" spans="1:11" ht="13.8" x14ac:dyDescent="0.25">
      <c r="A2384" s="248" t="s">
        <v>10682</v>
      </c>
      <c r="B2384" s="250"/>
      <c r="C2384" s="250"/>
      <c r="D2384" s="250"/>
      <c r="E2384" s="250"/>
      <c r="F2384" s="250"/>
      <c r="G2384" s="251"/>
      <c r="H2384" s="250"/>
      <c r="I2384" s="250" t="s">
        <v>6708</v>
      </c>
      <c r="J2384" s="249"/>
      <c r="K2384" s="249">
        <f>SUM(K2380:K2383)</f>
        <v>13.799999999999999</v>
      </c>
    </row>
    <row r="2385" spans="1:11" ht="13.8" x14ac:dyDescent="0.25">
      <c r="A2385" s="248" t="s">
        <v>10681</v>
      </c>
      <c r="B2385" s="247"/>
      <c r="C2385" s="247"/>
      <c r="D2385" s="247"/>
      <c r="E2385" s="247"/>
      <c r="F2385" s="247"/>
      <c r="G2385" s="247"/>
      <c r="H2385" s="247"/>
      <c r="I2385" s="247"/>
      <c r="J2385" s="246"/>
      <c r="K2385" s="246"/>
    </row>
    <row r="2386" spans="1:11" ht="13.8" x14ac:dyDescent="0.25">
      <c r="A2386" s="248" t="s">
        <v>10680</v>
      </c>
      <c r="B2386" s="264" t="s">
        <v>10679</v>
      </c>
      <c r="C2386" s="262" t="s">
        <v>6730</v>
      </c>
      <c r="D2386" s="264" t="s">
        <v>6729</v>
      </c>
      <c r="E2386" s="264" t="s">
        <v>6728</v>
      </c>
      <c r="F2386" s="264" t="s">
        <v>6727</v>
      </c>
      <c r="G2386" s="264"/>
      <c r="H2386" s="263" t="s">
        <v>6726</v>
      </c>
      <c r="I2386" s="262" t="s">
        <v>6725</v>
      </c>
      <c r="J2386" s="261" t="s">
        <v>6724</v>
      </c>
      <c r="K2386" s="261" t="s">
        <v>6723</v>
      </c>
    </row>
    <row r="2387" spans="1:11" ht="26.4" x14ac:dyDescent="0.25">
      <c r="A2387" s="248" t="s">
        <v>10678</v>
      </c>
      <c r="B2387" s="247" t="s">
        <v>6721</v>
      </c>
      <c r="C2387" s="260" t="s">
        <v>10677</v>
      </c>
      <c r="D2387" s="247" t="s">
        <v>6711</v>
      </c>
      <c r="E2387" s="247" t="s">
        <v>1254</v>
      </c>
      <c r="F2387" s="247">
        <v>6</v>
      </c>
      <c r="G2387" s="247"/>
      <c r="H2387" s="259" t="s">
        <v>6492</v>
      </c>
      <c r="I2387" s="258">
        <v>1</v>
      </c>
      <c r="J2387" s="257"/>
      <c r="K2387" s="257"/>
    </row>
    <row r="2388" spans="1:11" ht="26.4" x14ac:dyDescent="0.25">
      <c r="A2388" s="248" t="s">
        <v>10676</v>
      </c>
      <c r="B2388" s="255" t="s">
        <v>6713</v>
      </c>
      <c r="C2388" s="256" t="s">
        <v>7082</v>
      </c>
      <c r="D2388" s="255" t="s">
        <v>6711</v>
      </c>
      <c r="E2388" s="255" t="s">
        <v>6471</v>
      </c>
      <c r="F2388" s="255" t="s">
        <v>6715</v>
      </c>
      <c r="G2388" s="255"/>
      <c r="H2388" s="254" t="s">
        <v>58</v>
      </c>
      <c r="I2388" s="253">
        <v>1.1599999999999999</v>
      </c>
      <c r="J2388" s="252">
        <v>19.95</v>
      </c>
      <c r="K2388" s="252">
        <f t="shared" ref="K2388:K2394" si="54">TRUNC(J2388*I2388,2)</f>
        <v>23.14</v>
      </c>
    </row>
    <row r="2389" spans="1:11" ht="26.4" x14ac:dyDescent="0.25">
      <c r="A2389" s="248" t="s">
        <v>10675</v>
      </c>
      <c r="B2389" s="255" t="s">
        <v>6713</v>
      </c>
      <c r="C2389" s="256" t="s">
        <v>6873</v>
      </c>
      <c r="D2389" s="255" t="s">
        <v>6711</v>
      </c>
      <c r="E2389" s="255" t="s">
        <v>6406</v>
      </c>
      <c r="F2389" s="255" t="s">
        <v>6715</v>
      </c>
      <c r="G2389" s="255"/>
      <c r="H2389" s="254" t="s">
        <v>58</v>
      </c>
      <c r="I2389" s="253">
        <v>1.1599999999999999</v>
      </c>
      <c r="J2389" s="252">
        <v>11.93</v>
      </c>
      <c r="K2389" s="252">
        <f t="shared" si="54"/>
        <v>13.83</v>
      </c>
    </row>
    <row r="2390" spans="1:11" ht="26.4" x14ac:dyDescent="0.25">
      <c r="A2390" s="248" t="s">
        <v>10674</v>
      </c>
      <c r="B2390" s="255" t="s">
        <v>6713</v>
      </c>
      <c r="C2390" s="256" t="s">
        <v>10673</v>
      </c>
      <c r="D2390" s="255" t="s">
        <v>6711</v>
      </c>
      <c r="E2390" s="255" t="s">
        <v>10672</v>
      </c>
      <c r="F2390" s="255" t="s">
        <v>6710</v>
      </c>
      <c r="G2390" s="255"/>
      <c r="H2390" s="254" t="s">
        <v>6492</v>
      </c>
      <c r="I2390" s="253">
        <v>0.3</v>
      </c>
      <c r="J2390" s="252">
        <v>73.260000000000005</v>
      </c>
      <c r="K2390" s="252">
        <f t="shared" si="54"/>
        <v>21.97</v>
      </c>
    </row>
    <row r="2391" spans="1:11" ht="26.4" x14ac:dyDescent="0.25">
      <c r="A2391" s="248" t="s">
        <v>10671</v>
      </c>
      <c r="B2391" s="255" t="s">
        <v>6713</v>
      </c>
      <c r="C2391" s="256" t="s">
        <v>7206</v>
      </c>
      <c r="D2391" s="255" t="s">
        <v>6711</v>
      </c>
      <c r="E2391" s="255" t="s">
        <v>6427</v>
      </c>
      <c r="F2391" s="255" t="s">
        <v>6710</v>
      </c>
      <c r="G2391" s="255"/>
      <c r="H2391" s="254" t="s">
        <v>6413</v>
      </c>
      <c r="I2391" s="253">
        <v>1.5</v>
      </c>
      <c r="J2391" s="252">
        <v>3.08</v>
      </c>
      <c r="K2391" s="252">
        <f t="shared" si="54"/>
        <v>4.62</v>
      </c>
    </row>
    <row r="2392" spans="1:11" ht="26.4" x14ac:dyDescent="0.25">
      <c r="A2392" s="248" t="s">
        <v>10670</v>
      </c>
      <c r="B2392" s="255" t="s">
        <v>6713</v>
      </c>
      <c r="C2392" s="256" t="s">
        <v>7052</v>
      </c>
      <c r="D2392" s="255" t="s">
        <v>6711</v>
      </c>
      <c r="E2392" s="255" t="s">
        <v>6461</v>
      </c>
      <c r="F2392" s="255" t="s">
        <v>6710</v>
      </c>
      <c r="G2392" s="255"/>
      <c r="H2392" s="254" t="s">
        <v>6418</v>
      </c>
      <c r="I2392" s="253">
        <v>0.3</v>
      </c>
      <c r="J2392" s="252">
        <v>22.28</v>
      </c>
      <c r="K2392" s="252">
        <f t="shared" si="54"/>
        <v>6.68</v>
      </c>
    </row>
    <row r="2393" spans="1:11" ht="26.4" x14ac:dyDescent="0.25">
      <c r="A2393" s="248" t="s">
        <v>10669</v>
      </c>
      <c r="B2393" s="255" t="s">
        <v>6713</v>
      </c>
      <c r="C2393" s="256" t="s">
        <v>7047</v>
      </c>
      <c r="D2393" s="255" t="s">
        <v>6711</v>
      </c>
      <c r="E2393" s="255" t="s">
        <v>6429</v>
      </c>
      <c r="F2393" s="255" t="s">
        <v>6710</v>
      </c>
      <c r="G2393" s="255"/>
      <c r="H2393" s="254" t="s">
        <v>6413</v>
      </c>
      <c r="I2393" s="253">
        <v>1.53</v>
      </c>
      <c r="J2393" s="252">
        <v>7.47</v>
      </c>
      <c r="K2393" s="252">
        <f t="shared" si="54"/>
        <v>11.42</v>
      </c>
    </row>
    <row r="2394" spans="1:11" ht="26.4" x14ac:dyDescent="0.25">
      <c r="A2394" s="248" t="s">
        <v>10668</v>
      </c>
      <c r="B2394" s="255" t="s">
        <v>6713</v>
      </c>
      <c r="C2394" s="256" t="s">
        <v>7045</v>
      </c>
      <c r="D2394" s="255" t="s">
        <v>6711</v>
      </c>
      <c r="E2394" s="255" t="s">
        <v>6430</v>
      </c>
      <c r="F2394" s="255" t="s">
        <v>6710</v>
      </c>
      <c r="G2394" s="255"/>
      <c r="H2394" s="254" t="s">
        <v>6413</v>
      </c>
      <c r="I2394" s="253">
        <v>0.7</v>
      </c>
      <c r="J2394" s="252">
        <v>12.79</v>
      </c>
      <c r="K2394" s="252">
        <f t="shared" si="54"/>
        <v>8.9499999999999993</v>
      </c>
    </row>
    <row r="2395" spans="1:11" ht="13.8" x14ac:dyDescent="0.25">
      <c r="A2395" s="248" t="s">
        <v>10667</v>
      </c>
      <c r="B2395" s="250"/>
      <c r="C2395" s="250"/>
      <c r="D2395" s="250"/>
      <c r="E2395" s="250"/>
      <c r="F2395" s="250"/>
      <c r="G2395" s="251"/>
      <c r="H2395" s="250"/>
      <c r="I2395" s="250" t="s">
        <v>6708</v>
      </c>
      <c r="J2395" s="249"/>
      <c r="K2395" s="249">
        <f>SUM(K2388:K2394)</f>
        <v>90.61</v>
      </c>
    </row>
    <row r="2396" spans="1:11" ht="13.8" x14ac:dyDescent="0.25">
      <c r="A2396" s="248" t="s">
        <v>10666</v>
      </c>
      <c r="B2396" s="247"/>
      <c r="C2396" s="247"/>
      <c r="D2396" s="247"/>
      <c r="E2396" s="247"/>
      <c r="F2396" s="247"/>
      <c r="G2396" s="247"/>
      <c r="H2396" s="247"/>
      <c r="I2396" s="247"/>
      <c r="J2396" s="246"/>
      <c r="K2396" s="246"/>
    </row>
    <row r="2397" spans="1:11" ht="13.8" x14ac:dyDescent="0.25">
      <c r="A2397" s="248" t="s">
        <v>10665</v>
      </c>
      <c r="B2397" s="264" t="s">
        <v>10664</v>
      </c>
      <c r="C2397" s="262" t="s">
        <v>6730</v>
      </c>
      <c r="D2397" s="264" t="s">
        <v>6729</v>
      </c>
      <c r="E2397" s="264" t="s">
        <v>6728</v>
      </c>
      <c r="F2397" s="264" t="s">
        <v>6727</v>
      </c>
      <c r="G2397" s="264"/>
      <c r="H2397" s="263" t="s">
        <v>6726</v>
      </c>
      <c r="I2397" s="262" t="s">
        <v>6725</v>
      </c>
      <c r="J2397" s="261" t="s">
        <v>6724</v>
      </c>
      <c r="K2397" s="261" t="s">
        <v>6723</v>
      </c>
    </row>
    <row r="2398" spans="1:11" ht="26.4" x14ac:dyDescent="0.25">
      <c r="A2398" s="248" t="s">
        <v>10663</v>
      </c>
      <c r="B2398" s="247" t="s">
        <v>6721</v>
      </c>
      <c r="C2398" s="260" t="s">
        <v>10662</v>
      </c>
      <c r="D2398" s="247" t="s">
        <v>6711</v>
      </c>
      <c r="E2398" s="247" t="s">
        <v>1286</v>
      </c>
      <c r="F2398" s="247">
        <v>8</v>
      </c>
      <c r="G2398" s="247"/>
      <c r="H2398" s="259" t="s">
        <v>6517</v>
      </c>
      <c r="I2398" s="258">
        <v>1</v>
      </c>
      <c r="J2398" s="257"/>
      <c r="K2398" s="257"/>
    </row>
    <row r="2399" spans="1:11" ht="26.4" x14ac:dyDescent="0.25">
      <c r="A2399" s="248" t="s">
        <v>10661</v>
      </c>
      <c r="B2399" s="255" t="s">
        <v>6713</v>
      </c>
      <c r="C2399" s="256" t="s">
        <v>6718</v>
      </c>
      <c r="D2399" s="255" t="s">
        <v>6711</v>
      </c>
      <c r="E2399" s="255" t="s">
        <v>6392</v>
      </c>
      <c r="F2399" s="255" t="s">
        <v>6715</v>
      </c>
      <c r="G2399" s="255"/>
      <c r="H2399" s="254" t="s">
        <v>58</v>
      </c>
      <c r="I2399" s="253">
        <v>0.54</v>
      </c>
      <c r="J2399" s="252">
        <v>13.47</v>
      </c>
      <c r="K2399" s="252">
        <f>TRUNC(J2399*I2399,2)</f>
        <v>7.27</v>
      </c>
    </row>
    <row r="2400" spans="1:11" ht="26.4" x14ac:dyDescent="0.25">
      <c r="A2400" s="248" t="s">
        <v>10660</v>
      </c>
      <c r="B2400" s="255" t="s">
        <v>6713</v>
      </c>
      <c r="C2400" s="256" t="s">
        <v>6716</v>
      </c>
      <c r="D2400" s="255" t="s">
        <v>6711</v>
      </c>
      <c r="E2400" s="255" t="s">
        <v>6389</v>
      </c>
      <c r="F2400" s="255" t="s">
        <v>6715</v>
      </c>
      <c r="G2400" s="255"/>
      <c r="H2400" s="254" t="s">
        <v>58</v>
      </c>
      <c r="I2400" s="253">
        <v>0.54049090909090935</v>
      </c>
      <c r="J2400" s="252">
        <v>19.95</v>
      </c>
      <c r="K2400" s="252">
        <f>TRUNC(J2400*I2400,2)</f>
        <v>10.78</v>
      </c>
    </row>
    <row r="2401" spans="1:11" ht="26.4" x14ac:dyDescent="0.25">
      <c r="A2401" s="248" t="s">
        <v>10659</v>
      </c>
      <c r="B2401" s="255" t="s">
        <v>6713</v>
      </c>
      <c r="C2401" s="256" t="s">
        <v>6737</v>
      </c>
      <c r="D2401" s="255" t="s">
        <v>6711</v>
      </c>
      <c r="E2401" s="255" t="s">
        <v>6567</v>
      </c>
      <c r="F2401" s="255" t="s">
        <v>6710</v>
      </c>
      <c r="G2401" s="255"/>
      <c r="H2401" s="254" t="s">
        <v>6413</v>
      </c>
      <c r="I2401" s="253">
        <v>1.2</v>
      </c>
      <c r="J2401" s="252">
        <v>0.41</v>
      </c>
      <c r="K2401" s="252">
        <f>TRUNC(J2401*I2401,2)</f>
        <v>0.49</v>
      </c>
    </row>
    <row r="2402" spans="1:11" ht="26.4" x14ac:dyDescent="0.25">
      <c r="A2402" s="248" t="s">
        <v>10658</v>
      </c>
      <c r="B2402" s="255" t="s">
        <v>6713</v>
      </c>
      <c r="C2402" s="256" t="s">
        <v>10657</v>
      </c>
      <c r="D2402" s="255" t="s">
        <v>6711</v>
      </c>
      <c r="E2402" s="255" t="s">
        <v>1286</v>
      </c>
      <c r="F2402" s="255" t="s">
        <v>6710</v>
      </c>
      <c r="G2402" s="255"/>
      <c r="H2402" s="254" t="s">
        <v>6423</v>
      </c>
      <c r="I2402" s="253">
        <v>1</v>
      </c>
      <c r="J2402" s="252">
        <v>54.43</v>
      </c>
      <c r="K2402" s="252">
        <f>TRUNC(J2402*I2402,2)</f>
        <v>54.43</v>
      </c>
    </row>
    <row r="2403" spans="1:11" ht="13.8" x14ac:dyDescent="0.25">
      <c r="A2403" s="248" t="s">
        <v>10656</v>
      </c>
      <c r="B2403" s="250"/>
      <c r="C2403" s="250"/>
      <c r="D2403" s="250"/>
      <c r="E2403" s="250"/>
      <c r="F2403" s="250"/>
      <c r="G2403" s="251"/>
      <c r="H2403" s="250"/>
      <c r="I2403" s="250" t="s">
        <v>6708</v>
      </c>
      <c r="J2403" s="249"/>
      <c r="K2403" s="249">
        <f>SUM(K2399:K2402)</f>
        <v>72.97</v>
      </c>
    </row>
    <row r="2404" spans="1:11" ht="13.8" x14ac:dyDescent="0.25">
      <c r="A2404" s="248" t="s">
        <v>10655</v>
      </c>
      <c r="B2404" s="247"/>
      <c r="C2404" s="247"/>
      <c r="D2404" s="247"/>
      <c r="E2404" s="247"/>
      <c r="F2404" s="247"/>
      <c r="G2404" s="247"/>
      <c r="H2404" s="247"/>
      <c r="I2404" s="247"/>
      <c r="J2404" s="246"/>
      <c r="K2404" s="246"/>
    </row>
    <row r="2405" spans="1:11" ht="13.8" x14ac:dyDescent="0.25">
      <c r="A2405" s="248" t="s">
        <v>10654</v>
      </c>
      <c r="B2405" s="264" t="s">
        <v>10653</v>
      </c>
      <c r="C2405" s="262" t="s">
        <v>6730</v>
      </c>
      <c r="D2405" s="264" t="s">
        <v>6729</v>
      </c>
      <c r="E2405" s="264" t="s">
        <v>6728</v>
      </c>
      <c r="F2405" s="264" t="s">
        <v>6727</v>
      </c>
      <c r="G2405" s="264"/>
      <c r="H2405" s="263" t="s">
        <v>6726</v>
      </c>
      <c r="I2405" s="262" t="s">
        <v>6725</v>
      </c>
      <c r="J2405" s="261" t="s">
        <v>6724</v>
      </c>
      <c r="K2405" s="261" t="s">
        <v>6723</v>
      </c>
    </row>
    <row r="2406" spans="1:11" ht="26.4" x14ac:dyDescent="0.25">
      <c r="A2406" s="248" t="s">
        <v>10652</v>
      </c>
      <c r="B2406" s="247" t="s">
        <v>6721</v>
      </c>
      <c r="C2406" s="260" t="s">
        <v>10651</v>
      </c>
      <c r="D2406" s="247" t="s">
        <v>6711</v>
      </c>
      <c r="E2406" s="247" t="s">
        <v>1288</v>
      </c>
      <c r="F2406" s="247">
        <v>8</v>
      </c>
      <c r="G2406" s="247"/>
      <c r="H2406" s="259" t="s">
        <v>6517</v>
      </c>
      <c r="I2406" s="258">
        <v>1</v>
      </c>
      <c r="J2406" s="257"/>
      <c r="K2406" s="257"/>
    </row>
    <row r="2407" spans="1:11" ht="26.4" x14ac:dyDescent="0.25">
      <c r="A2407" s="248" t="s">
        <v>10650</v>
      </c>
      <c r="B2407" s="255" t="s">
        <v>6713</v>
      </c>
      <c r="C2407" s="256" t="s">
        <v>6718</v>
      </c>
      <c r="D2407" s="255" t="s">
        <v>6711</v>
      </c>
      <c r="E2407" s="255" t="s">
        <v>6392</v>
      </c>
      <c r="F2407" s="255" t="s">
        <v>6715</v>
      </c>
      <c r="G2407" s="255"/>
      <c r="H2407" s="254" t="s">
        <v>58</v>
      </c>
      <c r="I2407" s="253">
        <v>0.85</v>
      </c>
      <c r="J2407" s="252">
        <v>13.47</v>
      </c>
      <c r="K2407" s="252">
        <f>TRUNC(J2407*I2407,2)</f>
        <v>11.44</v>
      </c>
    </row>
    <row r="2408" spans="1:11" ht="26.4" x14ac:dyDescent="0.25">
      <c r="A2408" s="248" t="s">
        <v>10649</v>
      </c>
      <c r="B2408" s="255" t="s">
        <v>6713</v>
      </c>
      <c r="C2408" s="256" t="s">
        <v>6716</v>
      </c>
      <c r="D2408" s="255" t="s">
        <v>6711</v>
      </c>
      <c r="E2408" s="255" t="s">
        <v>6389</v>
      </c>
      <c r="F2408" s="255" t="s">
        <v>6715</v>
      </c>
      <c r="G2408" s="255"/>
      <c r="H2408" s="254" t="s">
        <v>58</v>
      </c>
      <c r="I2408" s="253">
        <v>0.85150000000000003</v>
      </c>
      <c r="J2408" s="252">
        <v>19.95</v>
      </c>
      <c r="K2408" s="252">
        <f>TRUNC(J2408*I2408,2)</f>
        <v>16.98</v>
      </c>
    </row>
    <row r="2409" spans="1:11" ht="26.4" x14ac:dyDescent="0.25">
      <c r="A2409" s="248" t="s">
        <v>10648</v>
      </c>
      <c r="B2409" s="255" t="s">
        <v>6713</v>
      </c>
      <c r="C2409" s="256" t="s">
        <v>6737</v>
      </c>
      <c r="D2409" s="255" t="s">
        <v>6711</v>
      </c>
      <c r="E2409" s="255" t="s">
        <v>6567</v>
      </c>
      <c r="F2409" s="255" t="s">
        <v>6710</v>
      </c>
      <c r="G2409" s="255"/>
      <c r="H2409" s="254" t="s">
        <v>6413</v>
      </c>
      <c r="I2409" s="253">
        <v>1.88</v>
      </c>
      <c r="J2409" s="252">
        <v>0.41</v>
      </c>
      <c r="K2409" s="252">
        <f>TRUNC(J2409*I2409,2)</f>
        <v>0.77</v>
      </c>
    </row>
    <row r="2410" spans="1:11" ht="26.4" x14ac:dyDescent="0.25">
      <c r="A2410" s="248" t="s">
        <v>10647</v>
      </c>
      <c r="B2410" s="255" t="s">
        <v>6713</v>
      </c>
      <c r="C2410" s="256" t="s">
        <v>10646</v>
      </c>
      <c r="D2410" s="255" t="s">
        <v>6711</v>
      </c>
      <c r="E2410" s="255" t="s">
        <v>1288</v>
      </c>
      <c r="F2410" s="255" t="s">
        <v>6710</v>
      </c>
      <c r="G2410" s="255"/>
      <c r="H2410" s="254" t="s">
        <v>6423</v>
      </c>
      <c r="I2410" s="253">
        <v>1</v>
      </c>
      <c r="J2410" s="252">
        <v>94.93</v>
      </c>
      <c r="K2410" s="252">
        <f>TRUNC(J2410*I2410,2)</f>
        <v>94.93</v>
      </c>
    </row>
    <row r="2411" spans="1:11" ht="13.8" x14ac:dyDescent="0.25">
      <c r="A2411" s="248" t="s">
        <v>10645</v>
      </c>
      <c r="B2411" s="250"/>
      <c r="C2411" s="250"/>
      <c r="D2411" s="250"/>
      <c r="E2411" s="250"/>
      <c r="F2411" s="250"/>
      <c r="G2411" s="251"/>
      <c r="H2411" s="250"/>
      <c r="I2411" s="250" t="s">
        <v>6708</v>
      </c>
      <c r="J2411" s="249"/>
      <c r="K2411" s="249">
        <f>SUM(K2407:K2410)</f>
        <v>124.12</v>
      </c>
    </row>
    <row r="2412" spans="1:11" ht="13.8" x14ac:dyDescent="0.25">
      <c r="A2412" s="248" t="s">
        <v>10644</v>
      </c>
      <c r="B2412" s="247"/>
      <c r="C2412" s="247"/>
      <c r="D2412" s="247"/>
      <c r="E2412" s="247"/>
      <c r="F2412" s="247"/>
      <c r="G2412" s="247"/>
      <c r="H2412" s="247"/>
      <c r="I2412" s="247"/>
      <c r="J2412" s="246"/>
      <c r="K2412" s="246"/>
    </row>
    <row r="2413" spans="1:11" ht="13.8" x14ac:dyDescent="0.25">
      <c r="A2413" s="248" t="s">
        <v>10643</v>
      </c>
      <c r="B2413" s="264" t="s">
        <v>10642</v>
      </c>
      <c r="C2413" s="262" t="s">
        <v>6730</v>
      </c>
      <c r="D2413" s="264" t="s">
        <v>6729</v>
      </c>
      <c r="E2413" s="264" t="s">
        <v>6728</v>
      </c>
      <c r="F2413" s="264" t="s">
        <v>6727</v>
      </c>
      <c r="G2413" s="264"/>
      <c r="H2413" s="263" t="s">
        <v>6726</v>
      </c>
      <c r="I2413" s="262" t="s">
        <v>6725</v>
      </c>
      <c r="J2413" s="261" t="s">
        <v>6724</v>
      </c>
      <c r="K2413" s="261" t="s">
        <v>6723</v>
      </c>
    </row>
    <row r="2414" spans="1:11" ht="26.4" x14ac:dyDescent="0.25">
      <c r="A2414" s="248" t="s">
        <v>10641</v>
      </c>
      <c r="B2414" s="247" t="s">
        <v>6721</v>
      </c>
      <c r="C2414" s="260" t="s">
        <v>10640</v>
      </c>
      <c r="D2414" s="247" t="s">
        <v>6711</v>
      </c>
      <c r="E2414" s="247" t="s">
        <v>1290</v>
      </c>
      <c r="F2414" s="247">
        <v>8</v>
      </c>
      <c r="G2414" s="247"/>
      <c r="H2414" s="259" t="s">
        <v>6517</v>
      </c>
      <c r="I2414" s="258">
        <v>1</v>
      </c>
      <c r="J2414" s="257"/>
      <c r="K2414" s="257"/>
    </row>
    <row r="2415" spans="1:11" ht="26.4" x14ac:dyDescent="0.25">
      <c r="A2415" s="248" t="s">
        <v>10639</v>
      </c>
      <c r="B2415" s="255" t="s">
        <v>6713</v>
      </c>
      <c r="C2415" s="256" t="s">
        <v>6718</v>
      </c>
      <c r="D2415" s="255" t="s">
        <v>6711</v>
      </c>
      <c r="E2415" s="255" t="s">
        <v>6392</v>
      </c>
      <c r="F2415" s="255" t="s">
        <v>6715</v>
      </c>
      <c r="G2415" s="255"/>
      <c r="H2415" s="254" t="s">
        <v>58</v>
      </c>
      <c r="I2415" s="253">
        <v>1.1499999999999999</v>
      </c>
      <c r="J2415" s="252">
        <v>13.47</v>
      </c>
      <c r="K2415" s="252">
        <f>TRUNC(J2415*I2415,2)</f>
        <v>15.49</v>
      </c>
    </row>
    <row r="2416" spans="1:11" ht="26.4" x14ac:dyDescent="0.25">
      <c r="A2416" s="248" t="s">
        <v>10638</v>
      </c>
      <c r="B2416" s="255" t="s">
        <v>6713</v>
      </c>
      <c r="C2416" s="256" t="s">
        <v>6716</v>
      </c>
      <c r="D2416" s="255" t="s">
        <v>6711</v>
      </c>
      <c r="E2416" s="255" t="s">
        <v>6389</v>
      </c>
      <c r="F2416" s="255" t="s">
        <v>6715</v>
      </c>
      <c r="G2416" s="255"/>
      <c r="H2416" s="254" t="s">
        <v>58</v>
      </c>
      <c r="I2416" s="253">
        <v>1.1510000000000018</v>
      </c>
      <c r="J2416" s="252">
        <v>19.95</v>
      </c>
      <c r="K2416" s="252">
        <f>TRUNC(J2416*I2416,2)</f>
        <v>22.96</v>
      </c>
    </row>
    <row r="2417" spans="1:11" ht="26.4" x14ac:dyDescent="0.25">
      <c r="A2417" s="248" t="s">
        <v>10637</v>
      </c>
      <c r="B2417" s="255" t="s">
        <v>6713</v>
      </c>
      <c r="C2417" s="256" t="s">
        <v>6737</v>
      </c>
      <c r="D2417" s="255" t="s">
        <v>6711</v>
      </c>
      <c r="E2417" s="255" t="s">
        <v>6567</v>
      </c>
      <c r="F2417" s="255" t="s">
        <v>6710</v>
      </c>
      <c r="G2417" s="255"/>
      <c r="H2417" s="254" t="s">
        <v>6413</v>
      </c>
      <c r="I2417" s="253">
        <v>3.2</v>
      </c>
      <c r="J2417" s="252">
        <v>0.41</v>
      </c>
      <c r="K2417" s="252">
        <f>TRUNC(J2417*I2417,2)</f>
        <v>1.31</v>
      </c>
    </row>
    <row r="2418" spans="1:11" ht="26.4" x14ac:dyDescent="0.25">
      <c r="A2418" s="248" t="s">
        <v>10636</v>
      </c>
      <c r="B2418" s="255" t="s">
        <v>6713</v>
      </c>
      <c r="C2418" s="256" t="s">
        <v>10635</v>
      </c>
      <c r="D2418" s="255" t="s">
        <v>6711</v>
      </c>
      <c r="E2418" s="255" t="s">
        <v>1290</v>
      </c>
      <c r="F2418" s="255" t="s">
        <v>6710</v>
      </c>
      <c r="G2418" s="255"/>
      <c r="H2418" s="254" t="s">
        <v>6423</v>
      </c>
      <c r="I2418" s="253">
        <v>1</v>
      </c>
      <c r="J2418" s="252">
        <v>311.58999999999997</v>
      </c>
      <c r="K2418" s="252">
        <f>TRUNC(J2418*I2418,2)</f>
        <v>311.58999999999997</v>
      </c>
    </row>
    <row r="2419" spans="1:11" ht="13.8" x14ac:dyDescent="0.25">
      <c r="A2419" s="248" t="s">
        <v>10634</v>
      </c>
      <c r="B2419" s="250"/>
      <c r="C2419" s="250"/>
      <c r="D2419" s="250"/>
      <c r="E2419" s="250"/>
      <c r="F2419" s="250"/>
      <c r="G2419" s="251"/>
      <c r="H2419" s="250"/>
      <c r="I2419" s="250" t="s">
        <v>6708</v>
      </c>
      <c r="J2419" s="249"/>
      <c r="K2419" s="249">
        <f>SUM(K2415:K2418)</f>
        <v>351.34999999999997</v>
      </c>
    </row>
    <row r="2420" spans="1:11" ht="13.8" x14ac:dyDescent="0.25">
      <c r="A2420" s="248" t="s">
        <v>10633</v>
      </c>
      <c r="B2420" s="247"/>
      <c r="C2420" s="247"/>
      <c r="D2420" s="247"/>
      <c r="E2420" s="247"/>
      <c r="F2420" s="247"/>
      <c r="G2420" s="247"/>
      <c r="H2420" s="247"/>
      <c r="I2420" s="247"/>
      <c r="J2420" s="246"/>
      <c r="K2420" s="246"/>
    </row>
    <row r="2421" spans="1:11" ht="13.8" x14ac:dyDescent="0.25">
      <c r="A2421" s="248" t="s">
        <v>10632</v>
      </c>
      <c r="B2421" s="264" t="s">
        <v>10631</v>
      </c>
      <c r="C2421" s="262" t="s">
        <v>6730</v>
      </c>
      <c r="D2421" s="264" t="s">
        <v>6729</v>
      </c>
      <c r="E2421" s="264" t="s">
        <v>6728</v>
      </c>
      <c r="F2421" s="264" t="s">
        <v>6727</v>
      </c>
      <c r="G2421" s="264"/>
      <c r="H2421" s="263" t="s">
        <v>6726</v>
      </c>
      <c r="I2421" s="262" t="s">
        <v>6725</v>
      </c>
      <c r="J2421" s="261" t="s">
        <v>6724</v>
      </c>
      <c r="K2421" s="261" t="s">
        <v>6723</v>
      </c>
    </row>
    <row r="2422" spans="1:11" ht="26.4" x14ac:dyDescent="0.25">
      <c r="A2422" s="248" t="s">
        <v>10630</v>
      </c>
      <c r="B2422" s="247" t="s">
        <v>6721</v>
      </c>
      <c r="C2422" s="260" t="s">
        <v>10629</v>
      </c>
      <c r="D2422" s="247" t="s">
        <v>6711</v>
      </c>
      <c r="E2422" s="247" t="s">
        <v>1292</v>
      </c>
      <c r="F2422" s="247">
        <v>8</v>
      </c>
      <c r="G2422" s="247"/>
      <c r="H2422" s="259" t="s">
        <v>6413</v>
      </c>
      <c r="I2422" s="258">
        <v>1</v>
      </c>
      <c r="J2422" s="257"/>
      <c r="K2422" s="257"/>
    </row>
    <row r="2423" spans="1:11" ht="26.4" x14ac:dyDescent="0.25">
      <c r="A2423" s="248" t="s">
        <v>10628</v>
      </c>
      <c r="B2423" s="255" t="s">
        <v>6713</v>
      </c>
      <c r="C2423" s="256" t="s">
        <v>6718</v>
      </c>
      <c r="D2423" s="255" t="s">
        <v>6711</v>
      </c>
      <c r="E2423" s="255" t="s">
        <v>6392</v>
      </c>
      <c r="F2423" s="255" t="s">
        <v>6715</v>
      </c>
      <c r="G2423" s="255"/>
      <c r="H2423" s="254" t="s">
        <v>58</v>
      </c>
      <c r="I2423" s="253">
        <v>0.129</v>
      </c>
      <c r="J2423" s="252">
        <v>13.47</v>
      </c>
      <c r="K2423" s="252">
        <f>TRUNC(J2423*I2423,2)</f>
        <v>1.73</v>
      </c>
    </row>
    <row r="2424" spans="1:11" ht="26.4" x14ac:dyDescent="0.25">
      <c r="A2424" s="248" t="s">
        <v>10627</v>
      </c>
      <c r="B2424" s="255" t="s">
        <v>6713</v>
      </c>
      <c r="C2424" s="256" t="s">
        <v>6716</v>
      </c>
      <c r="D2424" s="255" t="s">
        <v>6711</v>
      </c>
      <c r="E2424" s="255" t="s">
        <v>6389</v>
      </c>
      <c r="F2424" s="255" t="s">
        <v>6715</v>
      </c>
      <c r="G2424" s="255"/>
      <c r="H2424" s="254" t="s">
        <v>58</v>
      </c>
      <c r="I2424" s="253">
        <v>0.12964500000000001</v>
      </c>
      <c r="J2424" s="252">
        <v>19.95</v>
      </c>
      <c r="K2424" s="252">
        <f>TRUNC(J2424*I2424,2)</f>
        <v>2.58</v>
      </c>
    </row>
    <row r="2425" spans="1:11" ht="26.4" x14ac:dyDescent="0.25">
      <c r="A2425" s="248" t="s">
        <v>10626</v>
      </c>
      <c r="B2425" s="255" t="s">
        <v>6713</v>
      </c>
      <c r="C2425" s="256" t="s">
        <v>10625</v>
      </c>
      <c r="D2425" s="255" t="s">
        <v>6711</v>
      </c>
      <c r="E2425" s="255" t="s">
        <v>1292</v>
      </c>
      <c r="F2425" s="255" t="s">
        <v>6710</v>
      </c>
      <c r="G2425" s="255"/>
      <c r="H2425" s="254" t="s">
        <v>6413</v>
      </c>
      <c r="I2425" s="253">
        <v>1.01</v>
      </c>
      <c r="J2425" s="252">
        <v>8.7799999999999994</v>
      </c>
      <c r="K2425" s="252">
        <f>TRUNC(J2425*I2425,2)</f>
        <v>8.86</v>
      </c>
    </row>
    <row r="2426" spans="1:11" ht="13.8" x14ac:dyDescent="0.25">
      <c r="A2426" s="248" t="s">
        <v>10624</v>
      </c>
      <c r="B2426" s="250"/>
      <c r="C2426" s="250"/>
      <c r="D2426" s="250"/>
      <c r="E2426" s="250"/>
      <c r="F2426" s="250"/>
      <c r="G2426" s="251"/>
      <c r="H2426" s="250"/>
      <c r="I2426" s="250" t="s">
        <v>6708</v>
      </c>
      <c r="J2426" s="249"/>
      <c r="K2426" s="249">
        <f>SUM(K2423:K2425)</f>
        <v>13.17</v>
      </c>
    </row>
    <row r="2427" spans="1:11" ht="13.8" x14ac:dyDescent="0.25">
      <c r="A2427" s="248" t="s">
        <v>10623</v>
      </c>
      <c r="B2427" s="247"/>
      <c r="C2427" s="247"/>
      <c r="D2427" s="247"/>
      <c r="E2427" s="247"/>
      <c r="F2427" s="247"/>
      <c r="G2427" s="247"/>
      <c r="H2427" s="247"/>
      <c r="I2427" s="247"/>
      <c r="J2427" s="246"/>
      <c r="K2427" s="246"/>
    </row>
    <row r="2428" spans="1:11" ht="13.8" x14ac:dyDescent="0.25">
      <c r="A2428" s="248" t="s">
        <v>10622</v>
      </c>
      <c r="B2428" s="264" t="s">
        <v>10621</v>
      </c>
      <c r="C2428" s="262" t="s">
        <v>6730</v>
      </c>
      <c r="D2428" s="264" t="s">
        <v>6729</v>
      </c>
      <c r="E2428" s="264" t="s">
        <v>6728</v>
      </c>
      <c r="F2428" s="264" t="s">
        <v>6727</v>
      </c>
      <c r="G2428" s="264"/>
      <c r="H2428" s="263" t="s">
        <v>6726</v>
      </c>
      <c r="I2428" s="262" t="s">
        <v>6725</v>
      </c>
      <c r="J2428" s="261" t="s">
        <v>6724</v>
      </c>
      <c r="K2428" s="261" t="s">
        <v>6723</v>
      </c>
    </row>
    <row r="2429" spans="1:11" ht="26.4" x14ac:dyDescent="0.25">
      <c r="A2429" s="248" t="s">
        <v>10620</v>
      </c>
      <c r="B2429" s="247" t="s">
        <v>6721</v>
      </c>
      <c r="C2429" s="260" t="s">
        <v>10619</v>
      </c>
      <c r="D2429" s="247" t="s">
        <v>6711</v>
      </c>
      <c r="E2429" s="247" t="s">
        <v>1294</v>
      </c>
      <c r="F2429" s="247">
        <v>8</v>
      </c>
      <c r="G2429" s="247"/>
      <c r="H2429" s="259" t="s">
        <v>6413</v>
      </c>
      <c r="I2429" s="258">
        <v>1</v>
      </c>
      <c r="J2429" s="257"/>
      <c r="K2429" s="257"/>
    </row>
    <row r="2430" spans="1:11" ht="26.4" x14ac:dyDescent="0.25">
      <c r="A2430" s="248" t="s">
        <v>10618</v>
      </c>
      <c r="B2430" s="255" t="s">
        <v>6713</v>
      </c>
      <c r="C2430" s="256" t="s">
        <v>6718</v>
      </c>
      <c r="D2430" s="255" t="s">
        <v>6711</v>
      </c>
      <c r="E2430" s="255" t="s">
        <v>6392</v>
      </c>
      <c r="F2430" s="255" t="s">
        <v>6715</v>
      </c>
      <c r="G2430" s="255"/>
      <c r="H2430" s="254" t="s">
        <v>58</v>
      </c>
      <c r="I2430" s="253">
        <v>0.223</v>
      </c>
      <c r="J2430" s="252">
        <v>13.47</v>
      </c>
      <c r="K2430" s="252">
        <f>TRUNC(J2430*I2430,2)</f>
        <v>3</v>
      </c>
    </row>
    <row r="2431" spans="1:11" ht="26.4" x14ac:dyDescent="0.25">
      <c r="A2431" s="248" t="s">
        <v>10617</v>
      </c>
      <c r="B2431" s="255" t="s">
        <v>6713</v>
      </c>
      <c r="C2431" s="256" t="s">
        <v>6716</v>
      </c>
      <c r="D2431" s="255" t="s">
        <v>6711</v>
      </c>
      <c r="E2431" s="255" t="s">
        <v>6389</v>
      </c>
      <c r="F2431" s="255" t="s">
        <v>6715</v>
      </c>
      <c r="G2431" s="255"/>
      <c r="H2431" s="254" t="s">
        <v>58</v>
      </c>
      <c r="I2431" s="253">
        <v>0.22344600000000006</v>
      </c>
      <c r="J2431" s="252">
        <v>19.95</v>
      </c>
      <c r="K2431" s="252">
        <f>TRUNC(J2431*I2431,2)</f>
        <v>4.45</v>
      </c>
    </row>
    <row r="2432" spans="1:11" ht="26.4" x14ac:dyDescent="0.25">
      <c r="A2432" s="248" t="s">
        <v>10616</v>
      </c>
      <c r="B2432" s="255" t="s">
        <v>6713</v>
      </c>
      <c r="C2432" s="256" t="s">
        <v>10615</v>
      </c>
      <c r="D2432" s="255" t="s">
        <v>6711</v>
      </c>
      <c r="E2432" s="255" t="s">
        <v>1294</v>
      </c>
      <c r="F2432" s="255" t="s">
        <v>6710</v>
      </c>
      <c r="G2432" s="255"/>
      <c r="H2432" s="254" t="s">
        <v>6413</v>
      </c>
      <c r="I2432" s="253">
        <v>1.01</v>
      </c>
      <c r="J2432" s="252">
        <v>13.74</v>
      </c>
      <c r="K2432" s="252">
        <f>TRUNC(J2432*I2432,2)</f>
        <v>13.87</v>
      </c>
    </row>
    <row r="2433" spans="1:11" ht="13.8" x14ac:dyDescent="0.25">
      <c r="A2433" s="248" t="s">
        <v>10614</v>
      </c>
      <c r="B2433" s="250"/>
      <c r="C2433" s="250"/>
      <c r="D2433" s="250"/>
      <c r="E2433" s="250"/>
      <c r="F2433" s="250"/>
      <c r="G2433" s="251"/>
      <c r="H2433" s="250"/>
      <c r="I2433" s="250" t="s">
        <v>6708</v>
      </c>
      <c r="J2433" s="249"/>
      <c r="K2433" s="249">
        <f>SUM(K2430:K2432)</f>
        <v>21.32</v>
      </c>
    </row>
    <row r="2434" spans="1:11" ht="13.8" x14ac:dyDescent="0.25">
      <c r="A2434" s="248" t="s">
        <v>10613</v>
      </c>
      <c r="B2434" s="247"/>
      <c r="C2434" s="247"/>
      <c r="D2434" s="247"/>
      <c r="E2434" s="247"/>
      <c r="F2434" s="247"/>
      <c r="G2434" s="247"/>
      <c r="H2434" s="247"/>
      <c r="I2434" s="247"/>
      <c r="J2434" s="246"/>
      <c r="K2434" s="246"/>
    </row>
    <row r="2435" spans="1:11" ht="13.8" x14ac:dyDescent="0.25">
      <c r="A2435" s="248" t="s">
        <v>10612</v>
      </c>
      <c r="B2435" s="264" t="s">
        <v>10611</v>
      </c>
      <c r="C2435" s="262" t="s">
        <v>6730</v>
      </c>
      <c r="D2435" s="264" t="s">
        <v>6729</v>
      </c>
      <c r="E2435" s="264" t="s">
        <v>6728</v>
      </c>
      <c r="F2435" s="264" t="s">
        <v>6727</v>
      </c>
      <c r="G2435" s="264"/>
      <c r="H2435" s="263" t="s">
        <v>6726</v>
      </c>
      <c r="I2435" s="262" t="s">
        <v>6725</v>
      </c>
      <c r="J2435" s="261" t="s">
        <v>6724</v>
      </c>
      <c r="K2435" s="261" t="s">
        <v>6723</v>
      </c>
    </row>
    <row r="2436" spans="1:11" ht="52.8" x14ac:dyDescent="0.25">
      <c r="A2436" s="248" t="s">
        <v>10610</v>
      </c>
      <c r="B2436" s="247" t="s">
        <v>6721</v>
      </c>
      <c r="C2436" s="260" t="s">
        <v>10609</v>
      </c>
      <c r="D2436" s="247" t="s">
        <v>187</v>
      </c>
      <c r="E2436" s="247" t="s">
        <v>1297</v>
      </c>
      <c r="F2436" s="247" t="s">
        <v>6900</v>
      </c>
      <c r="G2436" s="247"/>
      <c r="H2436" s="259" t="s">
        <v>135</v>
      </c>
      <c r="I2436" s="258">
        <v>1</v>
      </c>
      <c r="J2436" s="257">
        <v>0</v>
      </c>
      <c r="K2436" s="257">
        <f t="shared" ref="K2436:K2442" si="55">TRUNC(J2436*I2436,2)</f>
        <v>0</v>
      </c>
    </row>
    <row r="2437" spans="1:11" ht="26.4" x14ac:dyDescent="0.25">
      <c r="A2437" s="248" t="s">
        <v>10608</v>
      </c>
      <c r="B2437" s="268" t="s">
        <v>6797</v>
      </c>
      <c r="C2437" s="269" t="s">
        <v>6898</v>
      </c>
      <c r="D2437" s="268" t="s">
        <v>187</v>
      </c>
      <c r="E2437" s="268" t="s">
        <v>6897</v>
      </c>
      <c r="F2437" s="268" t="s">
        <v>6794</v>
      </c>
      <c r="G2437" s="268"/>
      <c r="H2437" s="267" t="s">
        <v>147</v>
      </c>
      <c r="I2437" s="266">
        <v>0.23100000000000001</v>
      </c>
      <c r="J2437" s="265">
        <v>17.93</v>
      </c>
      <c r="K2437" s="265">
        <f t="shared" si="55"/>
        <v>4.1399999999999997</v>
      </c>
    </row>
    <row r="2438" spans="1:11" ht="26.4" x14ac:dyDescent="0.25">
      <c r="A2438" s="248" t="s">
        <v>10607</v>
      </c>
      <c r="B2438" s="268" t="s">
        <v>6797</v>
      </c>
      <c r="C2438" s="269" t="s">
        <v>6895</v>
      </c>
      <c r="D2438" s="268" t="s">
        <v>187</v>
      </c>
      <c r="E2438" s="268" t="s">
        <v>672</v>
      </c>
      <c r="F2438" s="268" t="s">
        <v>6794</v>
      </c>
      <c r="G2438" s="268"/>
      <c r="H2438" s="267" t="s">
        <v>147</v>
      </c>
      <c r="I2438" s="266">
        <v>0.23100000000000001</v>
      </c>
      <c r="J2438" s="265">
        <v>25</v>
      </c>
      <c r="K2438" s="265">
        <f t="shared" si="55"/>
        <v>5.77</v>
      </c>
    </row>
    <row r="2439" spans="1:11" ht="26.4" x14ac:dyDescent="0.25">
      <c r="A2439" s="248" t="s">
        <v>10606</v>
      </c>
      <c r="B2439" s="255" t="s">
        <v>6713</v>
      </c>
      <c r="C2439" s="256" t="s">
        <v>10605</v>
      </c>
      <c r="D2439" s="255" t="s">
        <v>187</v>
      </c>
      <c r="E2439" s="255" t="s">
        <v>10604</v>
      </c>
      <c r="F2439" s="255" t="s">
        <v>6710</v>
      </c>
      <c r="G2439" s="255"/>
      <c r="H2439" s="254" t="s">
        <v>135</v>
      </c>
      <c r="I2439" s="253">
        <v>1</v>
      </c>
      <c r="J2439" s="252">
        <v>12.27</v>
      </c>
      <c r="K2439" s="252">
        <f t="shared" si="55"/>
        <v>12.27</v>
      </c>
    </row>
    <row r="2440" spans="1:11" ht="13.8" x14ac:dyDescent="0.25">
      <c r="A2440" s="248" t="s">
        <v>10603</v>
      </c>
      <c r="B2440" s="255" t="s">
        <v>6713</v>
      </c>
      <c r="C2440" s="256" t="s">
        <v>7311</v>
      </c>
      <c r="D2440" s="255" t="s">
        <v>187</v>
      </c>
      <c r="E2440" s="255" t="s">
        <v>7310</v>
      </c>
      <c r="F2440" s="255" t="s">
        <v>6710</v>
      </c>
      <c r="G2440" s="255"/>
      <c r="H2440" s="254" t="s">
        <v>135</v>
      </c>
      <c r="I2440" s="253">
        <v>4.5999999999999999E-2</v>
      </c>
      <c r="J2440" s="252">
        <v>19.77</v>
      </c>
      <c r="K2440" s="252">
        <f t="shared" si="55"/>
        <v>0.9</v>
      </c>
    </row>
    <row r="2441" spans="1:11" ht="26.4" x14ac:dyDescent="0.25">
      <c r="A2441" s="248" t="s">
        <v>10602</v>
      </c>
      <c r="B2441" s="255" t="s">
        <v>6713</v>
      </c>
      <c r="C2441" s="256" t="s">
        <v>7308</v>
      </c>
      <c r="D2441" s="255" t="s">
        <v>187</v>
      </c>
      <c r="E2441" s="255" t="s">
        <v>7307</v>
      </c>
      <c r="F2441" s="255" t="s">
        <v>6710</v>
      </c>
      <c r="G2441" s="255"/>
      <c r="H2441" s="254" t="s">
        <v>135</v>
      </c>
      <c r="I2441" s="253">
        <v>1.0999999999999999E-2</v>
      </c>
      <c r="J2441" s="252">
        <v>68.650000000000006</v>
      </c>
      <c r="K2441" s="252">
        <f t="shared" si="55"/>
        <v>0.75</v>
      </c>
    </row>
    <row r="2442" spans="1:11" ht="13.8" x14ac:dyDescent="0.25">
      <c r="A2442" s="248" t="s">
        <v>10601</v>
      </c>
      <c r="B2442" s="255" t="s">
        <v>6713</v>
      </c>
      <c r="C2442" s="256" t="s">
        <v>7305</v>
      </c>
      <c r="D2442" s="255" t="s">
        <v>187</v>
      </c>
      <c r="E2442" s="255" t="s">
        <v>7304</v>
      </c>
      <c r="F2442" s="255" t="s">
        <v>6710</v>
      </c>
      <c r="G2442" s="255"/>
      <c r="H2442" s="254" t="s">
        <v>135</v>
      </c>
      <c r="I2442" s="253">
        <v>2.3E-2</v>
      </c>
      <c r="J2442" s="252">
        <v>1.84</v>
      </c>
      <c r="K2442" s="252">
        <f t="shared" si="55"/>
        <v>0.04</v>
      </c>
    </row>
    <row r="2443" spans="1:11" ht="13.8" x14ac:dyDescent="0.25">
      <c r="A2443" s="248" t="s">
        <v>10600</v>
      </c>
      <c r="B2443" s="250"/>
      <c r="C2443" s="250"/>
      <c r="D2443" s="250"/>
      <c r="E2443" s="250"/>
      <c r="F2443" s="250"/>
      <c r="G2443" s="251"/>
      <c r="H2443" s="250"/>
      <c r="I2443" s="250" t="s">
        <v>6708</v>
      </c>
      <c r="J2443" s="249"/>
      <c r="K2443" s="249">
        <f>SUM(K2437:K2442)</f>
        <v>23.869999999999997</v>
      </c>
    </row>
    <row r="2444" spans="1:11" ht="13.8" x14ac:dyDescent="0.25">
      <c r="A2444" s="248" t="s">
        <v>10599</v>
      </c>
      <c r="B2444" s="247"/>
      <c r="C2444" s="247"/>
      <c r="D2444" s="247"/>
      <c r="E2444" s="247"/>
      <c r="F2444" s="247"/>
      <c r="G2444" s="247"/>
      <c r="H2444" s="247"/>
      <c r="I2444" s="247"/>
      <c r="J2444" s="246"/>
      <c r="K2444" s="246"/>
    </row>
    <row r="2445" spans="1:11" ht="13.8" x14ac:dyDescent="0.25">
      <c r="A2445" s="248" t="s">
        <v>10598</v>
      </c>
      <c r="B2445" s="264" t="s">
        <v>10597</v>
      </c>
      <c r="C2445" s="262" t="s">
        <v>6730</v>
      </c>
      <c r="D2445" s="264" t="s">
        <v>6729</v>
      </c>
      <c r="E2445" s="264" t="s">
        <v>6728</v>
      </c>
      <c r="F2445" s="264" t="s">
        <v>6727</v>
      </c>
      <c r="G2445" s="264"/>
      <c r="H2445" s="263" t="s">
        <v>6726</v>
      </c>
      <c r="I2445" s="262" t="s">
        <v>6725</v>
      </c>
      <c r="J2445" s="261" t="s">
        <v>6724</v>
      </c>
      <c r="K2445" s="261" t="s">
        <v>6723</v>
      </c>
    </row>
    <row r="2446" spans="1:11" ht="52.8" x14ac:dyDescent="0.25">
      <c r="A2446" s="248" t="s">
        <v>10596</v>
      </c>
      <c r="B2446" s="247" t="s">
        <v>6721</v>
      </c>
      <c r="C2446" s="260" t="s">
        <v>10595</v>
      </c>
      <c r="D2446" s="247" t="s">
        <v>187</v>
      </c>
      <c r="E2446" s="247" t="s">
        <v>1299</v>
      </c>
      <c r="F2446" s="247" t="s">
        <v>6900</v>
      </c>
      <c r="G2446" s="247"/>
      <c r="H2446" s="259" t="s">
        <v>135</v>
      </c>
      <c r="I2446" s="258">
        <v>1</v>
      </c>
      <c r="J2446" s="257">
        <v>0</v>
      </c>
      <c r="K2446" s="257">
        <f t="shared" ref="K2446:K2452" si="56">TRUNC(J2446*I2446,2)</f>
        <v>0</v>
      </c>
    </row>
    <row r="2447" spans="1:11" ht="26.4" x14ac:dyDescent="0.25">
      <c r="A2447" s="248" t="s">
        <v>10594</v>
      </c>
      <c r="B2447" s="268" t="s">
        <v>6797</v>
      </c>
      <c r="C2447" s="269" t="s">
        <v>6898</v>
      </c>
      <c r="D2447" s="268" t="s">
        <v>187</v>
      </c>
      <c r="E2447" s="268" t="s">
        <v>6897</v>
      </c>
      <c r="F2447" s="268" t="s">
        <v>6794</v>
      </c>
      <c r="G2447" s="268"/>
      <c r="H2447" s="267" t="s">
        <v>147</v>
      </c>
      <c r="I2447" s="266">
        <v>0.18099999999999999</v>
      </c>
      <c r="J2447" s="265">
        <v>17.93</v>
      </c>
      <c r="K2447" s="265">
        <f t="shared" si="56"/>
        <v>3.24</v>
      </c>
    </row>
    <row r="2448" spans="1:11" ht="26.4" x14ac:dyDescent="0.25">
      <c r="A2448" s="248" t="s">
        <v>10593</v>
      </c>
      <c r="B2448" s="268" t="s">
        <v>6797</v>
      </c>
      <c r="C2448" s="269" t="s">
        <v>6895</v>
      </c>
      <c r="D2448" s="268" t="s">
        <v>187</v>
      </c>
      <c r="E2448" s="268" t="s">
        <v>672</v>
      </c>
      <c r="F2448" s="268" t="s">
        <v>6794</v>
      </c>
      <c r="G2448" s="268"/>
      <c r="H2448" s="267" t="s">
        <v>147</v>
      </c>
      <c r="I2448" s="266">
        <v>0.18099999999999999</v>
      </c>
      <c r="J2448" s="265">
        <v>25</v>
      </c>
      <c r="K2448" s="265">
        <f t="shared" si="56"/>
        <v>4.5199999999999996</v>
      </c>
    </row>
    <row r="2449" spans="1:11" ht="26.4" x14ac:dyDescent="0.25">
      <c r="A2449" s="248" t="s">
        <v>10592</v>
      </c>
      <c r="B2449" s="255" t="s">
        <v>6713</v>
      </c>
      <c r="C2449" s="256" t="s">
        <v>10591</v>
      </c>
      <c r="D2449" s="255" t="s">
        <v>187</v>
      </c>
      <c r="E2449" s="255" t="s">
        <v>10590</v>
      </c>
      <c r="F2449" s="255" t="s">
        <v>6710</v>
      </c>
      <c r="G2449" s="255"/>
      <c r="H2449" s="254" t="s">
        <v>135</v>
      </c>
      <c r="I2449" s="253">
        <v>1</v>
      </c>
      <c r="J2449" s="252">
        <v>29.66</v>
      </c>
      <c r="K2449" s="252">
        <f t="shared" si="56"/>
        <v>29.66</v>
      </c>
    </row>
    <row r="2450" spans="1:11" ht="13.8" x14ac:dyDescent="0.25">
      <c r="A2450" s="248" t="s">
        <v>10589</v>
      </c>
      <c r="B2450" s="255" t="s">
        <v>6713</v>
      </c>
      <c r="C2450" s="256" t="s">
        <v>7311</v>
      </c>
      <c r="D2450" s="255" t="s">
        <v>187</v>
      </c>
      <c r="E2450" s="255" t="s">
        <v>7310</v>
      </c>
      <c r="F2450" s="255" t="s">
        <v>6710</v>
      </c>
      <c r="G2450" s="255"/>
      <c r="H2450" s="254" t="s">
        <v>135</v>
      </c>
      <c r="I2450" s="253">
        <v>0.19400000000000001</v>
      </c>
      <c r="J2450" s="252">
        <v>19.77</v>
      </c>
      <c r="K2450" s="252">
        <f t="shared" si="56"/>
        <v>3.83</v>
      </c>
    </row>
    <row r="2451" spans="1:11" ht="26.4" x14ac:dyDescent="0.25">
      <c r="A2451" s="248" t="s">
        <v>10588</v>
      </c>
      <c r="B2451" s="255" t="s">
        <v>6713</v>
      </c>
      <c r="C2451" s="256" t="s">
        <v>7308</v>
      </c>
      <c r="D2451" s="255" t="s">
        <v>187</v>
      </c>
      <c r="E2451" s="255" t="s">
        <v>7307</v>
      </c>
      <c r="F2451" s="255" t="s">
        <v>6710</v>
      </c>
      <c r="G2451" s="255"/>
      <c r="H2451" s="254" t="s">
        <v>135</v>
      </c>
      <c r="I2451" s="253">
        <v>5.1999999999999998E-2</v>
      </c>
      <c r="J2451" s="252">
        <v>68.650000000000006</v>
      </c>
      <c r="K2451" s="252">
        <f t="shared" si="56"/>
        <v>3.56</v>
      </c>
    </row>
    <row r="2452" spans="1:11" ht="13.8" x14ac:dyDescent="0.25">
      <c r="A2452" s="248" t="s">
        <v>10587</v>
      </c>
      <c r="B2452" s="255" t="s">
        <v>6713</v>
      </c>
      <c r="C2452" s="256" t="s">
        <v>7305</v>
      </c>
      <c r="D2452" s="255" t="s">
        <v>187</v>
      </c>
      <c r="E2452" s="255" t="s">
        <v>7304</v>
      </c>
      <c r="F2452" s="255" t="s">
        <v>6710</v>
      </c>
      <c r="G2452" s="255"/>
      <c r="H2452" s="254" t="s">
        <v>135</v>
      </c>
      <c r="I2452" s="253">
        <v>1.7999999999999999E-2</v>
      </c>
      <c r="J2452" s="252">
        <v>1.84</v>
      </c>
      <c r="K2452" s="252">
        <f t="shared" si="56"/>
        <v>0.03</v>
      </c>
    </row>
    <row r="2453" spans="1:11" ht="13.8" x14ac:dyDescent="0.25">
      <c r="A2453" s="248" t="s">
        <v>10586</v>
      </c>
      <c r="B2453" s="250"/>
      <c r="C2453" s="250"/>
      <c r="D2453" s="250"/>
      <c r="E2453" s="250"/>
      <c r="F2453" s="250"/>
      <c r="G2453" s="251"/>
      <c r="H2453" s="250"/>
      <c r="I2453" s="250" t="s">
        <v>6708</v>
      </c>
      <c r="J2453" s="249"/>
      <c r="K2453" s="249">
        <f>SUM(K2447:K2452)</f>
        <v>44.84</v>
      </c>
    </row>
    <row r="2454" spans="1:11" ht="13.8" x14ac:dyDescent="0.25">
      <c r="A2454" s="248" t="s">
        <v>10585</v>
      </c>
      <c r="B2454" s="247"/>
      <c r="C2454" s="247"/>
      <c r="D2454" s="247"/>
      <c r="E2454" s="247"/>
      <c r="F2454" s="247"/>
      <c r="G2454" s="247"/>
      <c r="H2454" s="247"/>
      <c r="I2454" s="247"/>
      <c r="J2454" s="246"/>
      <c r="K2454" s="246"/>
    </row>
    <row r="2455" spans="1:11" ht="41.4" x14ac:dyDescent="0.25">
      <c r="A2455" s="248" t="s">
        <v>10584</v>
      </c>
      <c r="B2455" s="264" t="s">
        <v>10583</v>
      </c>
      <c r="C2455" s="262" t="s">
        <v>6730</v>
      </c>
      <c r="D2455" s="264" t="s">
        <v>6729</v>
      </c>
      <c r="E2455" s="264" t="s">
        <v>6728</v>
      </c>
      <c r="F2455" s="264" t="s">
        <v>6727</v>
      </c>
      <c r="G2455" s="264"/>
      <c r="H2455" s="263" t="s">
        <v>6726</v>
      </c>
      <c r="I2455" s="262" t="s">
        <v>6725</v>
      </c>
      <c r="J2455" s="261" t="s">
        <v>6724</v>
      </c>
      <c r="K2455" s="261" t="s">
        <v>6723</v>
      </c>
    </row>
    <row r="2456" spans="1:11" ht="26.4" x14ac:dyDescent="0.25">
      <c r="A2456" s="248" t="s">
        <v>10582</v>
      </c>
      <c r="B2456" s="247" t="s">
        <v>6721</v>
      </c>
      <c r="C2456" s="260" t="s">
        <v>10581</v>
      </c>
      <c r="D2456" s="247" t="s">
        <v>6711</v>
      </c>
      <c r="E2456" s="247" t="s">
        <v>1303</v>
      </c>
      <c r="F2456" s="247">
        <v>8</v>
      </c>
      <c r="G2456" s="247"/>
      <c r="H2456" s="259" t="s">
        <v>6517</v>
      </c>
      <c r="I2456" s="258">
        <v>1</v>
      </c>
      <c r="J2456" s="257"/>
      <c r="K2456" s="257"/>
    </row>
    <row r="2457" spans="1:11" ht="26.4" x14ac:dyDescent="0.25">
      <c r="A2457" s="248" t="s">
        <v>10580</v>
      </c>
      <c r="B2457" s="255" t="s">
        <v>6713</v>
      </c>
      <c r="C2457" s="256" t="s">
        <v>6718</v>
      </c>
      <c r="D2457" s="255" t="s">
        <v>6711</v>
      </c>
      <c r="E2457" s="255" t="s">
        <v>6392</v>
      </c>
      <c r="F2457" s="255" t="s">
        <v>6715</v>
      </c>
      <c r="G2457" s="255"/>
      <c r="H2457" s="254" t="s">
        <v>58</v>
      </c>
      <c r="I2457" s="253">
        <v>0.185</v>
      </c>
      <c r="J2457" s="252">
        <v>13.47</v>
      </c>
      <c r="K2457" s="252">
        <f>TRUNC(J2457*I2457,2)</f>
        <v>2.4900000000000002</v>
      </c>
    </row>
    <row r="2458" spans="1:11" ht="26.4" x14ac:dyDescent="0.25">
      <c r="A2458" s="248" t="s">
        <v>10579</v>
      </c>
      <c r="B2458" s="255" t="s">
        <v>6713</v>
      </c>
      <c r="C2458" s="256" t="s">
        <v>6716</v>
      </c>
      <c r="D2458" s="255" t="s">
        <v>6711</v>
      </c>
      <c r="E2458" s="255" t="s">
        <v>6389</v>
      </c>
      <c r="F2458" s="255" t="s">
        <v>6715</v>
      </c>
      <c r="G2458" s="255"/>
      <c r="H2458" s="254" t="s">
        <v>58</v>
      </c>
      <c r="I2458" s="253">
        <v>0.18623333333333325</v>
      </c>
      <c r="J2458" s="252">
        <v>19.95</v>
      </c>
      <c r="K2458" s="252">
        <f>TRUNC(J2458*I2458,2)</f>
        <v>3.71</v>
      </c>
    </row>
    <row r="2459" spans="1:11" ht="26.4" x14ac:dyDescent="0.25">
      <c r="A2459" s="248" t="s">
        <v>10578</v>
      </c>
      <c r="B2459" s="255" t="s">
        <v>6713</v>
      </c>
      <c r="C2459" s="256" t="s">
        <v>10577</v>
      </c>
      <c r="D2459" s="255" t="s">
        <v>6711</v>
      </c>
      <c r="E2459" s="255" t="s">
        <v>10576</v>
      </c>
      <c r="F2459" s="255" t="s">
        <v>6710</v>
      </c>
      <c r="G2459" s="255"/>
      <c r="H2459" s="254" t="s">
        <v>6423</v>
      </c>
      <c r="I2459" s="253">
        <v>1</v>
      </c>
      <c r="J2459" s="252">
        <v>23.45</v>
      </c>
      <c r="K2459" s="252">
        <f>TRUNC(J2459*I2459,2)</f>
        <v>23.45</v>
      </c>
    </row>
    <row r="2460" spans="1:11" ht="26.4" x14ac:dyDescent="0.25">
      <c r="A2460" s="248" t="s">
        <v>10575</v>
      </c>
      <c r="B2460" s="255" t="s">
        <v>6713</v>
      </c>
      <c r="C2460" s="256" t="s">
        <v>6737</v>
      </c>
      <c r="D2460" s="255" t="s">
        <v>6711</v>
      </c>
      <c r="E2460" s="255" t="s">
        <v>6567</v>
      </c>
      <c r="F2460" s="255" t="s">
        <v>6710</v>
      </c>
      <c r="G2460" s="255"/>
      <c r="H2460" s="254" t="s">
        <v>6413</v>
      </c>
      <c r="I2460" s="253">
        <v>1.35</v>
      </c>
      <c r="J2460" s="252">
        <v>0.41</v>
      </c>
      <c r="K2460" s="252">
        <f>TRUNC(J2460*I2460,2)</f>
        <v>0.55000000000000004</v>
      </c>
    </row>
    <row r="2461" spans="1:11" ht="13.8" x14ac:dyDescent="0.25">
      <c r="A2461" s="248" t="s">
        <v>10574</v>
      </c>
      <c r="B2461" s="250"/>
      <c r="C2461" s="250"/>
      <c r="D2461" s="250"/>
      <c r="E2461" s="250"/>
      <c r="F2461" s="250"/>
      <c r="G2461" s="251"/>
      <c r="H2461" s="250"/>
      <c r="I2461" s="250" t="s">
        <v>6708</v>
      </c>
      <c r="J2461" s="249"/>
      <c r="K2461" s="249">
        <f>SUM(K2457:K2460)</f>
        <v>30.2</v>
      </c>
    </row>
    <row r="2462" spans="1:11" ht="13.8" x14ac:dyDescent="0.25">
      <c r="A2462" s="248" t="s">
        <v>10573</v>
      </c>
      <c r="B2462" s="247"/>
      <c r="C2462" s="247"/>
      <c r="D2462" s="247"/>
      <c r="E2462" s="247"/>
      <c r="F2462" s="247"/>
      <c r="G2462" s="247"/>
      <c r="H2462" s="247"/>
      <c r="I2462" s="247"/>
      <c r="J2462" s="246"/>
      <c r="K2462" s="246"/>
    </row>
    <row r="2463" spans="1:11" ht="41.4" x14ac:dyDescent="0.25">
      <c r="A2463" s="248" t="s">
        <v>10572</v>
      </c>
      <c r="B2463" s="264" t="s">
        <v>10571</v>
      </c>
      <c r="C2463" s="262" t="s">
        <v>6730</v>
      </c>
      <c r="D2463" s="264" t="s">
        <v>6729</v>
      </c>
      <c r="E2463" s="264" t="s">
        <v>6728</v>
      </c>
      <c r="F2463" s="264" t="s">
        <v>6727</v>
      </c>
      <c r="G2463" s="264"/>
      <c r="H2463" s="263" t="s">
        <v>6726</v>
      </c>
      <c r="I2463" s="262" t="s">
        <v>6725</v>
      </c>
      <c r="J2463" s="261" t="s">
        <v>6724</v>
      </c>
      <c r="K2463" s="261" t="s">
        <v>6723</v>
      </c>
    </row>
    <row r="2464" spans="1:11" ht="52.8" x14ac:dyDescent="0.25">
      <c r="A2464" s="248" t="s">
        <v>10570</v>
      </c>
      <c r="B2464" s="247" t="s">
        <v>6721</v>
      </c>
      <c r="C2464" s="260" t="s">
        <v>10569</v>
      </c>
      <c r="D2464" s="247" t="s">
        <v>187</v>
      </c>
      <c r="E2464" s="247" t="s">
        <v>1305</v>
      </c>
      <c r="F2464" s="247" t="s">
        <v>6900</v>
      </c>
      <c r="G2464" s="247"/>
      <c r="H2464" s="259" t="s">
        <v>135</v>
      </c>
      <c r="I2464" s="258">
        <v>1</v>
      </c>
      <c r="J2464" s="257">
        <v>0</v>
      </c>
      <c r="K2464" s="257">
        <f t="shared" ref="K2464:K2470" si="57">TRUNC(J2464*I2464,2)</f>
        <v>0</v>
      </c>
    </row>
    <row r="2465" spans="1:11" ht="26.4" x14ac:dyDescent="0.25">
      <c r="A2465" s="248" t="s">
        <v>10568</v>
      </c>
      <c r="B2465" s="268" t="s">
        <v>6797</v>
      </c>
      <c r="C2465" s="269" t="s">
        <v>6898</v>
      </c>
      <c r="D2465" s="268" t="s">
        <v>187</v>
      </c>
      <c r="E2465" s="268" t="s">
        <v>6897</v>
      </c>
      <c r="F2465" s="268" t="s">
        <v>6794</v>
      </c>
      <c r="G2465" s="268"/>
      <c r="H2465" s="267" t="s">
        <v>147</v>
      </c>
      <c r="I2465" s="266">
        <v>0.308</v>
      </c>
      <c r="J2465" s="265">
        <v>17.93</v>
      </c>
      <c r="K2465" s="265">
        <f t="shared" si="57"/>
        <v>5.52</v>
      </c>
    </row>
    <row r="2466" spans="1:11" ht="26.4" x14ac:dyDescent="0.25">
      <c r="A2466" s="248" t="s">
        <v>10567</v>
      </c>
      <c r="B2466" s="268" t="s">
        <v>6797</v>
      </c>
      <c r="C2466" s="269" t="s">
        <v>6895</v>
      </c>
      <c r="D2466" s="268" t="s">
        <v>187</v>
      </c>
      <c r="E2466" s="268" t="s">
        <v>672</v>
      </c>
      <c r="F2466" s="268" t="s">
        <v>6794</v>
      </c>
      <c r="G2466" s="268"/>
      <c r="H2466" s="267" t="s">
        <v>147</v>
      </c>
      <c r="I2466" s="266">
        <v>0.308</v>
      </c>
      <c r="J2466" s="265">
        <v>25</v>
      </c>
      <c r="K2466" s="265">
        <f t="shared" si="57"/>
        <v>7.7</v>
      </c>
    </row>
    <row r="2467" spans="1:11" ht="26.4" x14ac:dyDescent="0.25">
      <c r="A2467" s="248" t="s">
        <v>10566</v>
      </c>
      <c r="B2467" s="255" t="s">
        <v>6713</v>
      </c>
      <c r="C2467" s="256" t="s">
        <v>10565</v>
      </c>
      <c r="D2467" s="255" t="s">
        <v>187</v>
      </c>
      <c r="E2467" s="255" t="s">
        <v>10564</v>
      </c>
      <c r="F2467" s="255" t="s">
        <v>6710</v>
      </c>
      <c r="G2467" s="255"/>
      <c r="H2467" s="254" t="s">
        <v>135</v>
      </c>
      <c r="I2467" s="253">
        <v>1</v>
      </c>
      <c r="J2467" s="252">
        <v>325.73</v>
      </c>
      <c r="K2467" s="252">
        <f t="shared" si="57"/>
        <v>325.73</v>
      </c>
    </row>
    <row r="2468" spans="1:11" ht="13.8" x14ac:dyDescent="0.25">
      <c r="A2468" s="248" t="s">
        <v>10563</v>
      </c>
      <c r="B2468" s="255" t="s">
        <v>6713</v>
      </c>
      <c r="C2468" s="256" t="s">
        <v>7311</v>
      </c>
      <c r="D2468" s="255" t="s">
        <v>187</v>
      </c>
      <c r="E2468" s="255" t="s">
        <v>7310</v>
      </c>
      <c r="F2468" s="255" t="s">
        <v>6710</v>
      </c>
      <c r="G2468" s="255"/>
      <c r="H2468" s="254" t="s">
        <v>135</v>
      </c>
      <c r="I2468" s="253">
        <v>0.19400000000000001</v>
      </c>
      <c r="J2468" s="252">
        <v>19.77</v>
      </c>
      <c r="K2468" s="252">
        <f t="shared" si="57"/>
        <v>3.83</v>
      </c>
    </row>
    <row r="2469" spans="1:11" ht="26.4" x14ac:dyDescent="0.25">
      <c r="A2469" s="248" t="s">
        <v>10562</v>
      </c>
      <c r="B2469" s="255" t="s">
        <v>6713</v>
      </c>
      <c r="C2469" s="256" t="s">
        <v>7308</v>
      </c>
      <c r="D2469" s="255" t="s">
        <v>187</v>
      </c>
      <c r="E2469" s="255" t="s">
        <v>7307</v>
      </c>
      <c r="F2469" s="255" t="s">
        <v>6710</v>
      </c>
      <c r="G2469" s="255"/>
      <c r="H2469" s="254" t="s">
        <v>135</v>
      </c>
      <c r="I2469" s="253">
        <v>5.1999999999999998E-2</v>
      </c>
      <c r="J2469" s="252">
        <v>68.650000000000006</v>
      </c>
      <c r="K2469" s="252">
        <f t="shared" si="57"/>
        <v>3.56</v>
      </c>
    </row>
    <row r="2470" spans="1:11" ht="13.8" x14ac:dyDescent="0.25">
      <c r="A2470" s="248" t="s">
        <v>10561</v>
      </c>
      <c r="B2470" s="255" t="s">
        <v>6713</v>
      </c>
      <c r="C2470" s="256" t="s">
        <v>7305</v>
      </c>
      <c r="D2470" s="255" t="s">
        <v>187</v>
      </c>
      <c r="E2470" s="255" t="s">
        <v>7304</v>
      </c>
      <c r="F2470" s="255" t="s">
        <v>6710</v>
      </c>
      <c r="G2470" s="255"/>
      <c r="H2470" s="254" t="s">
        <v>135</v>
      </c>
      <c r="I2470" s="253">
        <v>3.1E-2</v>
      </c>
      <c r="J2470" s="252">
        <v>1.84</v>
      </c>
      <c r="K2470" s="252">
        <f t="shared" si="57"/>
        <v>0.05</v>
      </c>
    </row>
    <row r="2471" spans="1:11" ht="13.8" x14ac:dyDescent="0.25">
      <c r="A2471" s="248" t="s">
        <v>10560</v>
      </c>
      <c r="B2471" s="250"/>
      <c r="C2471" s="250"/>
      <c r="D2471" s="250"/>
      <c r="E2471" s="250"/>
      <c r="F2471" s="250"/>
      <c r="G2471" s="251"/>
      <c r="H2471" s="250"/>
      <c r="I2471" s="250" t="s">
        <v>6708</v>
      </c>
      <c r="J2471" s="249"/>
      <c r="K2471" s="249">
        <f>SUM(K2465:K2470)</f>
        <v>346.39000000000004</v>
      </c>
    </row>
    <row r="2472" spans="1:11" ht="13.8" x14ac:dyDescent="0.25">
      <c r="A2472" s="248" t="s">
        <v>10559</v>
      </c>
      <c r="B2472" s="247"/>
      <c r="C2472" s="247"/>
      <c r="D2472" s="247"/>
      <c r="E2472" s="247"/>
      <c r="F2472" s="247"/>
      <c r="G2472" s="247"/>
      <c r="H2472" s="247"/>
      <c r="I2472" s="247"/>
      <c r="J2472" s="246"/>
      <c r="K2472" s="246"/>
    </row>
    <row r="2473" spans="1:11" ht="41.4" x14ac:dyDescent="0.25">
      <c r="A2473" s="248" t="s">
        <v>10558</v>
      </c>
      <c r="B2473" s="264" t="s">
        <v>10557</v>
      </c>
      <c r="C2473" s="262" t="s">
        <v>6730</v>
      </c>
      <c r="D2473" s="264" t="s">
        <v>6729</v>
      </c>
      <c r="E2473" s="264" t="s">
        <v>6728</v>
      </c>
      <c r="F2473" s="264" t="s">
        <v>6727</v>
      </c>
      <c r="G2473" s="264"/>
      <c r="H2473" s="263" t="s">
        <v>6726</v>
      </c>
      <c r="I2473" s="262" t="s">
        <v>6725</v>
      </c>
      <c r="J2473" s="261" t="s">
        <v>6724</v>
      </c>
      <c r="K2473" s="261" t="s">
        <v>6723</v>
      </c>
    </row>
    <row r="2474" spans="1:11" ht="26.4" x14ac:dyDescent="0.25">
      <c r="A2474" s="248" t="s">
        <v>10556</v>
      </c>
      <c r="B2474" s="247" t="s">
        <v>6721</v>
      </c>
      <c r="C2474" s="260" t="s">
        <v>10555</v>
      </c>
      <c r="D2474" s="247" t="s">
        <v>6711</v>
      </c>
      <c r="E2474" s="247" t="s">
        <v>1307</v>
      </c>
      <c r="F2474" s="247">
        <v>8</v>
      </c>
      <c r="G2474" s="247"/>
      <c r="H2474" s="259" t="s">
        <v>6517</v>
      </c>
      <c r="I2474" s="258">
        <v>1</v>
      </c>
      <c r="J2474" s="257"/>
      <c r="K2474" s="257"/>
    </row>
    <row r="2475" spans="1:11" ht="26.4" x14ac:dyDescent="0.25">
      <c r="A2475" s="248" t="s">
        <v>10554</v>
      </c>
      <c r="B2475" s="255" t="s">
        <v>6713</v>
      </c>
      <c r="C2475" s="256" t="s">
        <v>6718</v>
      </c>
      <c r="D2475" s="255" t="s">
        <v>6711</v>
      </c>
      <c r="E2475" s="255" t="s">
        <v>6392</v>
      </c>
      <c r="F2475" s="255" t="s">
        <v>6715</v>
      </c>
      <c r="G2475" s="255"/>
      <c r="H2475" s="254" t="s">
        <v>58</v>
      </c>
      <c r="I2475" s="253">
        <v>0.09</v>
      </c>
      <c r="J2475" s="252">
        <v>13.47</v>
      </c>
      <c r="K2475" s="252">
        <f>TRUNC(J2475*I2475,2)</f>
        <v>1.21</v>
      </c>
    </row>
    <row r="2476" spans="1:11" ht="26.4" x14ac:dyDescent="0.25">
      <c r="A2476" s="248" t="s">
        <v>10553</v>
      </c>
      <c r="B2476" s="255" t="s">
        <v>6713</v>
      </c>
      <c r="C2476" s="256" t="s">
        <v>6716</v>
      </c>
      <c r="D2476" s="255" t="s">
        <v>6711</v>
      </c>
      <c r="E2476" s="255" t="s">
        <v>6389</v>
      </c>
      <c r="F2476" s="255" t="s">
        <v>6715</v>
      </c>
      <c r="G2476" s="255"/>
      <c r="H2476" s="254" t="s">
        <v>58</v>
      </c>
      <c r="I2476" s="253">
        <v>9.0450000000000016E-2</v>
      </c>
      <c r="J2476" s="252">
        <v>19.95</v>
      </c>
      <c r="K2476" s="252">
        <f>TRUNC(J2476*I2476,2)</f>
        <v>1.8</v>
      </c>
    </row>
    <row r="2477" spans="1:11" ht="26.4" x14ac:dyDescent="0.25">
      <c r="A2477" s="248" t="s">
        <v>10552</v>
      </c>
      <c r="B2477" s="255" t="s">
        <v>6713</v>
      </c>
      <c r="C2477" s="256" t="s">
        <v>10551</v>
      </c>
      <c r="D2477" s="255" t="s">
        <v>6711</v>
      </c>
      <c r="E2477" s="255" t="s">
        <v>10550</v>
      </c>
      <c r="F2477" s="255" t="s">
        <v>6710</v>
      </c>
      <c r="G2477" s="255"/>
      <c r="H2477" s="254" t="s">
        <v>6423</v>
      </c>
      <c r="I2477" s="253">
        <v>1</v>
      </c>
      <c r="J2477" s="252">
        <v>2.44</v>
      </c>
      <c r="K2477" s="252">
        <f>TRUNC(J2477*I2477,2)</f>
        <v>2.44</v>
      </c>
    </row>
    <row r="2478" spans="1:11" ht="13.8" x14ac:dyDescent="0.25">
      <c r="A2478" s="248" t="s">
        <v>10549</v>
      </c>
      <c r="B2478" s="250"/>
      <c r="C2478" s="250"/>
      <c r="D2478" s="250"/>
      <c r="E2478" s="250"/>
      <c r="F2478" s="250"/>
      <c r="G2478" s="251"/>
      <c r="H2478" s="250"/>
      <c r="I2478" s="250" t="s">
        <v>6708</v>
      </c>
      <c r="J2478" s="249"/>
      <c r="K2478" s="249">
        <f>SUM(K2475:K2477)</f>
        <v>5.4499999999999993</v>
      </c>
    </row>
    <row r="2479" spans="1:11" ht="13.8" x14ac:dyDescent="0.25">
      <c r="A2479" s="248" t="s">
        <v>10548</v>
      </c>
      <c r="B2479" s="247"/>
      <c r="C2479" s="247"/>
      <c r="D2479" s="247"/>
      <c r="E2479" s="247"/>
      <c r="F2479" s="247"/>
      <c r="G2479" s="247"/>
      <c r="H2479" s="247"/>
      <c r="I2479" s="247"/>
      <c r="J2479" s="246"/>
      <c r="K2479" s="246"/>
    </row>
    <row r="2480" spans="1:11" ht="41.4" x14ac:dyDescent="0.25">
      <c r="A2480" s="248" t="s">
        <v>10547</v>
      </c>
      <c r="B2480" s="264" t="s">
        <v>10546</v>
      </c>
      <c r="C2480" s="262" t="s">
        <v>6730</v>
      </c>
      <c r="D2480" s="264" t="s">
        <v>6729</v>
      </c>
      <c r="E2480" s="264" t="s">
        <v>6728</v>
      </c>
      <c r="F2480" s="264" t="s">
        <v>6727</v>
      </c>
      <c r="G2480" s="264"/>
      <c r="H2480" s="263" t="s">
        <v>6726</v>
      </c>
      <c r="I2480" s="262" t="s">
        <v>6725</v>
      </c>
      <c r="J2480" s="261" t="s">
        <v>6724</v>
      </c>
      <c r="K2480" s="261" t="s">
        <v>6723</v>
      </c>
    </row>
    <row r="2481" spans="1:11" ht="26.4" x14ac:dyDescent="0.25">
      <c r="A2481" s="248" t="s">
        <v>10545</v>
      </c>
      <c r="B2481" s="247" t="s">
        <v>6721</v>
      </c>
      <c r="C2481" s="260" t="s">
        <v>10544</v>
      </c>
      <c r="D2481" s="247" t="s">
        <v>6711</v>
      </c>
      <c r="E2481" s="247" t="s">
        <v>1311</v>
      </c>
      <c r="F2481" s="247">
        <v>8</v>
      </c>
      <c r="G2481" s="247"/>
      <c r="H2481" s="259" t="s">
        <v>6517</v>
      </c>
      <c r="I2481" s="258">
        <v>1</v>
      </c>
      <c r="J2481" s="257"/>
      <c r="K2481" s="257"/>
    </row>
    <row r="2482" spans="1:11" ht="26.4" x14ac:dyDescent="0.25">
      <c r="A2482" s="248" t="s">
        <v>10543</v>
      </c>
      <c r="B2482" s="255" t="s">
        <v>6713</v>
      </c>
      <c r="C2482" s="256" t="s">
        <v>6718</v>
      </c>
      <c r="D2482" s="255" t="s">
        <v>6711</v>
      </c>
      <c r="E2482" s="255" t="s">
        <v>6392</v>
      </c>
      <c r="F2482" s="255" t="s">
        <v>6715</v>
      </c>
      <c r="G2482" s="255"/>
      <c r="H2482" s="254" t="s">
        <v>58</v>
      </c>
      <c r="I2482" s="253">
        <v>0.15</v>
      </c>
      <c r="J2482" s="252">
        <v>13.47</v>
      </c>
      <c r="K2482" s="252">
        <f>TRUNC(J2482*I2482,2)</f>
        <v>2.02</v>
      </c>
    </row>
    <row r="2483" spans="1:11" ht="26.4" x14ac:dyDescent="0.25">
      <c r="A2483" s="248" t="s">
        <v>10542</v>
      </c>
      <c r="B2483" s="255" t="s">
        <v>6713</v>
      </c>
      <c r="C2483" s="256" t="s">
        <v>6716</v>
      </c>
      <c r="D2483" s="255" t="s">
        <v>6711</v>
      </c>
      <c r="E2483" s="255" t="s">
        <v>6389</v>
      </c>
      <c r="F2483" s="255" t="s">
        <v>6715</v>
      </c>
      <c r="G2483" s="255"/>
      <c r="H2483" s="254" t="s">
        <v>58</v>
      </c>
      <c r="I2483" s="253">
        <v>0.15099999999999994</v>
      </c>
      <c r="J2483" s="252">
        <v>19.95</v>
      </c>
      <c r="K2483" s="252">
        <f>TRUNC(J2483*I2483,2)</f>
        <v>3.01</v>
      </c>
    </row>
    <row r="2484" spans="1:11" ht="26.4" x14ac:dyDescent="0.25">
      <c r="A2484" s="248" t="s">
        <v>10541</v>
      </c>
      <c r="B2484" s="255" t="s">
        <v>6713</v>
      </c>
      <c r="C2484" s="256" t="s">
        <v>6737</v>
      </c>
      <c r="D2484" s="255" t="s">
        <v>6711</v>
      </c>
      <c r="E2484" s="255" t="s">
        <v>6567</v>
      </c>
      <c r="F2484" s="255" t="s">
        <v>6710</v>
      </c>
      <c r="G2484" s="255"/>
      <c r="H2484" s="254" t="s">
        <v>6413</v>
      </c>
      <c r="I2484" s="253">
        <v>0.5</v>
      </c>
      <c r="J2484" s="252">
        <v>0.41</v>
      </c>
      <c r="K2484" s="252">
        <f>TRUNC(J2484*I2484,2)</f>
        <v>0.2</v>
      </c>
    </row>
    <row r="2485" spans="1:11" ht="26.4" x14ac:dyDescent="0.25">
      <c r="A2485" s="248" t="s">
        <v>10540</v>
      </c>
      <c r="B2485" s="255" t="s">
        <v>6713</v>
      </c>
      <c r="C2485" s="256" t="s">
        <v>10539</v>
      </c>
      <c r="D2485" s="255" t="s">
        <v>6711</v>
      </c>
      <c r="E2485" s="255" t="s">
        <v>10538</v>
      </c>
      <c r="F2485" s="255" t="s">
        <v>6710</v>
      </c>
      <c r="G2485" s="255"/>
      <c r="H2485" s="254" t="s">
        <v>6423</v>
      </c>
      <c r="I2485" s="253">
        <v>1</v>
      </c>
      <c r="J2485" s="252">
        <v>4.7</v>
      </c>
      <c r="K2485" s="252">
        <f>TRUNC(J2485*I2485,2)</f>
        <v>4.7</v>
      </c>
    </row>
    <row r="2486" spans="1:11" ht="13.8" x14ac:dyDescent="0.25">
      <c r="A2486" s="248" t="s">
        <v>10537</v>
      </c>
      <c r="B2486" s="250"/>
      <c r="C2486" s="250"/>
      <c r="D2486" s="250"/>
      <c r="E2486" s="250"/>
      <c r="F2486" s="250"/>
      <c r="G2486" s="251"/>
      <c r="H2486" s="250"/>
      <c r="I2486" s="250" t="s">
        <v>6708</v>
      </c>
      <c r="J2486" s="249"/>
      <c r="K2486" s="249">
        <f>SUM(K2482:K2485)</f>
        <v>9.93</v>
      </c>
    </row>
    <row r="2487" spans="1:11" ht="13.8" x14ac:dyDescent="0.25">
      <c r="A2487" s="248" t="s">
        <v>10536</v>
      </c>
      <c r="B2487" s="247"/>
      <c r="C2487" s="247"/>
      <c r="D2487" s="247"/>
      <c r="E2487" s="247"/>
      <c r="F2487" s="247"/>
      <c r="G2487" s="247"/>
      <c r="H2487" s="247"/>
      <c r="I2487" s="247"/>
      <c r="J2487" s="246"/>
      <c r="K2487" s="246"/>
    </row>
    <row r="2488" spans="1:11" ht="41.4" x14ac:dyDescent="0.25">
      <c r="A2488" s="248" t="s">
        <v>10535</v>
      </c>
      <c r="B2488" s="264" t="s">
        <v>10534</v>
      </c>
      <c r="C2488" s="262" t="s">
        <v>6730</v>
      </c>
      <c r="D2488" s="264" t="s">
        <v>6729</v>
      </c>
      <c r="E2488" s="264" t="s">
        <v>6728</v>
      </c>
      <c r="F2488" s="264" t="s">
        <v>6727</v>
      </c>
      <c r="G2488" s="264"/>
      <c r="H2488" s="263" t="s">
        <v>6726</v>
      </c>
      <c r="I2488" s="262" t="s">
        <v>6725</v>
      </c>
      <c r="J2488" s="261" t="s">
        <v>6724</v>
      </c>
      <c r="K2488" s="261" t="s">
        <v>6723</v>
      </c>
    </row>
    <row r="2489" spans="1:11" ht="26.4" x14ac:dyDescent="0.25">
      <c r="A2489" s="248" t="s">
        <v>10533</v>
      </c>
      <c r="B2489" s="247" t="s">
        <v>6721</v>
      </c>
      <c r="C2489" s="260" t="s">
        <v>10532</v>
      </c>
      <c r="D2489" s="247" t="s">
        <v>6711</v>
      </c>
      <c r="E2489" s="247" t="s">
        <v>1314</v>
      </c>
      <c r="F2489" s="247">
        <v>8</v>
      </c>
      <c r="G2489" s="247"/>
      <c r="H2489" s="259" t="s">
        <v>6517</v>
      </c>
      <c r="I2489" s="258">
        <v>1</v>
      </c>
      <c r="J2489" s="257"/>
      <c r="K2489" s="257"/>
    </row>
    <row r="2490" spans="1:11" ht="26.4" x14ac:dyDescent="0.25">
      <c r="A2490" s="248" t="s">
        <v>10531</v>
      </c>
      <c r="B2490" s="255" t="s">
        <v>6713</v>
      </c>
      <c r="C2490" s="256" t="s">
        <v>6718</v>
      </c>
      <c r="D2490" s="255" t="s">
        <v>6711</v>
      </c>
      <c r="E2490" s="255" t="s">
        <v>6392</v>
      </c>
      <c r="F2490" s="255" t="s">
        <v>6715</v>
      </c>
      <c r="G2490" s="255"/>
      <c r="H2490" s="254" t="s">
        <v>58</v>
      </c>
      <c r="I2490" s="253">
        <v>0.28000000000000003</v>
      </c>
      <c r="J2490" s="252">
        <v>13.47</v>
      </c>
      <c r="K2490" s="252">
        <f>TRUNC(J2490*I2490,2)</f>
        <v>3.77</v>
      </c>
    </row>
    <row r="2491" spans="1:11" ht="26.4" x14ac:dyDescent="0.25">
      <c r="A2491" s="248" t="s">
        <v>10530</v>
      </c>
      <c r="B2491" s="255" t="s">
        <v>6713</v>
      </c>
      <c r="C2491" s="256" t="s">
        <v>6716</v>
      </c>
      <c r="D2491" s="255" t="s">
        <v>6711</v>
      </c>
      <c r="E2491" s="255" t="s">
        <v>6389</v>
      </c>
      <c r="F2491" s="255" t="s">
        <v>6715</v>
      </c>
      <c r="G2491" s="255"/>
      <c r="H2491" s="254" t="s">
        <v>58</v>
      </c>
      <c r="I2491" s="253">
        <v>0.2804666666666667</v>
      </c>
      <c r="J2491" s="252">
        <v>19.95</v>
      </c>
      <c r="K2491" s="252">
        <f>TRUNC(J2491*I2491,2)</f>
        <v>5.59</v>
      </c>
    </row>
    <row r="2492" spans="1:11" ht="26.4" x14ac:dyDescent="0.25">
      <c r="A2492" s="248" t="s">
        <v>10529</v>
      </c>
      <c r="B2492" s="255" t="s">
        <v>6713</v>
      </c>
      <c r="C2492" s="256" t="s">
        <v>10528</v>
      </c>
      <c r="D2492" s="255" t="s">
        <v>6711</v>
      </c>
      <c r="E2492" s="255" t="s">
        <v>10527</v>
      </c>
      <c r="F2492" s="255" t="s">
        <v>6710</v>
      </c>
      <c r="G2492" s="255"/>
      <c r="H2492" s="254" t="s">
        <v>6423</v>
      </c>
      <c r="I2492" s="253">
        <v>1</v>
      </c>
      <c r="J2492" s="252">
        <v>5.38</v>
      </c>
      <c r="K2492" s="252">
        <f>TRUNC(J2492*I2492,2)</f>
        <v>5.38</v>
      </c>
    </row>
    <row r="2493" spans="1:11" ht="13.8" x14ac:dyDescent="0.25">
      <c r="A2493" s="248" t="s">
        <v>10526</v>
      </c>
      <c r="B2493" s="250"/>
      <c r="C2493" s="250"/>
      <c r="D2493" s="250"/>
      <c r="E2493" s="250"/>
      <c r="F2493" s="250"/>
      <c r="G2493" s="251"/>
      <c r="H2493" s="250"/>
      <c r="I2493" s="250" t="s">
        <v>6708</v>
      </c>
      <c r="J2493" s="249"/>
      <c r="K2493" s="249">
        <f>SUM(K2490:K2492)</f>
        <v>14.739999999999998</v>
      </c>
    </row>
    <row r="2494" spans="1:11" ht="13.8" x14ac:dyDescent="0.25">
      <c r="A2494" s="248" t="s">
        <v>10525</v>
      </c>
      <c r="B2494" s="247"/>
      <c r="C2494" s="247"/>
      <c r="D2494" s="247"/>
      <c r="E2494" s="247"/>
      <c r="F2494" s="247"/>
      <c r="G2494" s="247"/>
      <c r="H2494" s="247"/>
      <c r="I2494" s="247"/>
      <c r="J2494" s="246"/>
      <c r="K2494" s="246"/>
    </row>
    <row r="2495" spans="1:11" ht="41.4" x14ac:dyDescent="0.25">
      <c r="A2495" s="248" t="s">
        <v>10524</v>
      </c>
      <c r="B2495" s="264" t="s">
        <v>10523</v>
      </c>
      <c r="C2495" s="262" t="s">
        <v>6730</v>
      </c>
      <c r="D2495" s="264" t="s">
        <v>6729</v>
      </c>
      <c r="E2495" s="264" t="s">
        <v>6728</v>
      </c>
      <c r="F2495" s="264" t="s">
        <v>6727</v>
      </c>
      <c r="G2495" s="264"/>
      <c r="H2495" s="263" t="s">
        <v>6726</v>
      </c>
      <c r="I2495" s="262" t="s">
        <v>6725</v>
      </c>
      <c r="J2495" s="261" t="s">
        <v>6724</v>
      </c>
      <c r="K2495" s="261" t="s">
        <v>6723</v>
      </c>
    </row>
    <row r="2496" spans="1:11" ht="26.4" x14ac:dyDescent="0.25">
      <c r="A2496" s="248" t="s">
        <v>10522</v>
      </c>
      <c r="B2496" s="247" t="s">
        <v>6721</v>
      </c>
      <c r="C2496" s="260" t="s">
        <v>10521</v>
      </c>
      <c r="D2496" s="247" t="s">
        <v>6711</v>
      </c>
      <c r="E2496" s="247" t="s">
        <v>1317</v>
      </c>
      <c r="F2496" s="247">
        <v>8</v>
      </c>
      <c r="G2496" s="247"/>
      <c r="H2496" s="259" t="s">
        <v>6517</v>
      </c>
      <c r="I2496" s="258">
        <v>1</v>
      </c>
      <c r="J2496" s="257"/>
      <c r="K2496" s="257"/>
    </row>
    <row r="2497" spans="1:11" ht="26.4" x14ac:dyDescent="0.25">
      <c r="A2497" s="248" t="s">
        <v>10520</v>
      </c>
      <c r="B2497" s="255" t="s">
        <v>6713</v>
      </c>
      <c r="C2497" s="256" t="s">
        <v>6718</v>
      </c>
      <c r="D2497" s="255" t="s">
        <v>6711</v>
      </c>
      <c r="E2497" s="255" t="s">
        <v>6392</v>
      </c>
      <c r="F2497" s="255" t="s">
        <v>6715</v>
      </c>
      <c r="G2497" s="255"/>
      <c r="H2497" s="254" t="s">
        <v>58</v>
      </c>
      <c r="I2497" s="253">
        <v>0.19</v>
      </c>
      <c r="J2497" s="252">
        <v>13.47</v>
      </c>
      <c r="K2497" s="252">
        <f>TRUNC(J2497*I2497,2)</f>
        <v>2.5499999999999998</v>
      </c>
    </row>
    <row r="2498" spans="1:11" ht="26.4" x14ac:dyDescent="0.25">
      <c r="A2498" s="248" t="s">
        <v>10519</v>
      </c>
      <c r="B2498" s="255" t="s">
        <v>6713</v>
      </c>
      <c r="C2498" s="256" t="s">
        <v>6716</v>
      </c>
      <c r="D2498" s="255" t="s">
        <v>6711</v>
      </c>
      <c r="E2498" s="255" t="s">
        <v>6389</v>
      </c>
      <c r="F2498" s="255" t="s">
        <v>6715</v>
      </c>
      <c r="G2498" s="255"/>
      <c r="H2498" s="254" t="s">
        <v>58</v>
      </c>
      <c r="I2498" s="253">
        <v>0.19063333333333338</v>
      </c>
      <c r="J2498" s="252">
        <v>19.95</v>
      </c>
      <c r="K2498" s="252">
        <f>TRUNC(J2498*I2498,2)</f>
        <v>3.8</v>
      </c>
    </row>
    <row r="2499" spans="1:11" ht="26.4" x14ac:dyDescent="0.25">
      <c r="A2499" s="248" t="s">
        <v>10518</v>
      </c>
      <c r="B2499" s="255" t="s">
        <v>6713</v>
      </c>
      <c r="C2499" s="256" t="s">
        <v>10517</v>
      </c>
      <c r="D2499" s="255" t="s">
        <v>6711</v>
      </c>
      <c r="E2499" s="255" t="s">
        <v>1317</v>
      </c>
      <c r="F2499" s="255" t="s">
        <v>6710</v>
      </c>
      <c r="G2499" s="255"/>
      <c r="H2499" s="254" t="s">
        <v>6423</v>
      </c>
      <c r="I2499" s="253">
        <v>1</v>
      </c>
      <c r="J2499" s="252">
        <v>4.1399999999999997</v>
      </c>
      <c r="K2499" s="252">
        <f>TRUNC(J2499*I2499,2)</f>
        <v>4.1399999999999997</v>
      </c>
    </row>
    <row r="2500" spans="1:11" ht="13.8" x14ac:dyDescent="0.25">
      <c r="A2500" s="248" t="s">
        <v>10516</v>
      </c>
      <c r="B2500" s="250"/>
      <c r="C2500" s="250"/>
      <c r="D2500" s="250"/>
      <c r="E2500" s="250"/>
      <c r="F2500" s="250"/>
      <c r="G2500" s="251"/>
      <c r="H2500" s="250"/>
      <c r="I2500" s="250" t="s">
        <v>6708</v>
      </c>
      <c r="J2500" s="249"/>
      <c r="K2500" s="249">
        <f>SUM(K2497:K2499)</f>
        <v>10.489999999999998</v>
      </c>
    </row>
    <row r="2501" spans="1:11" ht="13.8" x14ac:dyDescent="0.25">
      <c r="A2501" s="248" t="s">
        <v>10515</v>
      </c>
      <c r="B2501" s="247"/>
      <c r="C2501" s="247"/>
      <c r="D2501" s="247"/>
      <c r="E2501" s="247"/>
      <c r="F2501" s="247"/>
      <c r="G2501" s="247"/>
      <c r="H2501" s="247"/>
      <c r="I2501" s="247"/>
      <c r="J2501" s="246"/>
      <c r="K2501" s="246"/>
    </row>
    <row r="2502" spans="1:11" ht="41.4" x14ac:dyDescent="0.25">
      <c r="A2502" s="248" t="s">
        <v>10514</v>
      </c>
      <c r="B2502" s="264" t="s">
        <v>10513</v>
      </c>
      <c r="C2502" s="262" t="s">
        <v>6730</v>
      </c>
      <c r="D2502" s="264" t="s">
        <v>6729</v>
      </c>
      <c r="E2502" s="264" t="s">
        <v>6728</v>
      </c>
      <c r="F2502" s="264" t="s">
        <v>6727</v>
      </c>
      <c r="G2502" s="264"/>
      <c r="H2502" s="263" t="s">
        <v>6726</v>
      </c>
      <c r="I2502" s="262" t="s">
        <v>6725</v>
      </c>
      <c r="J2502" s="261" t="s">
        <v>6724</v>
      </c>
      <c r="K2502" s="261" t="s">
        <v>6723</v>
      </c>
    </row>
    <row r="2503" spans="1:11" ht="26.4" x14ac:dyDescent="0.25">
      <c r="A2503" s="248" t="s">
        <v>10512</v>
      </c>
      <c r="B2503" s="247" t="s">
        <v>6721</v>
      </c>
      <c r="C2503" s="260" t="s">
        <v>10511</v>
      </c>
      <c r="D2503" s="247" t="s">
        <v>6711</v>
      </c>
      <c r="E2503" s="247" t="s">
        <v>1320</v>
      </c>
      <c r="F2503" s="247">
        <v>8</v>
      </c>
      <c r="G2503" s="247"/>
      <c r="H2503" s="259" t="s">
        <v>6517</v>
      </c>
      <c r="I2503" s="258">
        <v>1</v>
      </c>
      <c r="J2503" s="257"/>
      <c r="K2503" s="257"/>
    </row>
    <row r="2504" spans="1:11" ht="26.4" x14ac:dyDescent="0.25">
      <c r="A2504" s="248" t="s">
        <v>10510</v>
      </c>
      <c r="B2504" s="255" t="s">
        <v>6713</v>
      </c>
      <c r="C2504" s="256" t="s">
        <v>6718</v>
      </c>
      <c r="D2504" s="255" t="s">
        <v>6711</v>
      </c>
      <c r="E2504" s="255" t="s">
        <v>6392</v>
      </c>
      <c r="F2504" s="255" t="s">
        <v>6715</v>
      </c>
      <c r="G2504" s="255"/>
      <c r="H2504" s="254" t="s">
        <v>58</v>
      </c>
      <c r="I2504" s="253">
        <v>0.3</v>
      </c>
      <c r="J2504" s="252">
        <v>13.47</v>
      </c>
      <c r="K2504" s="252">
        <f>TRUNC(J2504*I2504,2)</f>
        <v>4.04</v>
      </c>
    </row>
    <row r="2505" spans="1:11" ht="26.4" x14ac:dyDescent="0.25">
      <c r="A2505" s="248" t="s">
        <v>10509</v>
      </c>
      <c r="B2505" s="255" t="s">
        <v>6713</v>
      </c>
      <c r="C2505" s="256" t="s">
        <v>6716</v>
      </c>
      <c r="D2505" s="255" t="s">
        <v>6711</v>
      </c>
      <c r="E2505" s="255" t="s">
        <v>6389</v>
      </c>
      <c r="F2505" s="255" t="s">
        <v>6715</v>
      </c>
      <c r="G2505" s="255"/>
      <c r="H2505" s="254" t="s">
        <v>58</v>
      </c>
      <c r="I2505" s="253">
        <v>0.30049999999999988</v>
      </c>
      <c r="J2505" s="252">
        <v>19.95</v>
      </c>
      <c r="K2505" s="252">
        <f>TRUNC(J2505*I2505,2)</f>
        <v>5.99</v>
      </c>
    </row>
    <row r="2506" spans="1:11" ht="26.4" x14ac:dyDescent="0.25">
      <c r="A2506" s="248" t="s">
        <v>10508</v>
      </c>
      <c r="B2506" s="255" t="s">
        <v>6713</v>
      </c>
      <c r="C2506" s="256" t="s">
        <v>10507</v>
      </c>
      <c r="D2506" s="255" t="s">
        <v>6711</v>
      </c>
      <c r="E2506" s="255" t="s">
        <v>10506</v>
      </c>
      <c r="F2506" s="255" t="s">
        <v>6710</v>
      </c>
      <c r="G2506" s="255"/>
      <c r="H2506" s="254" t="s">
        <v>6423</v>
      </c>
      <c r="I2506" s="253">
        <v>1</v>
      </c>
      <c r="J2506" s="252">
        <v>14.55</v>
      </c>
      <c r="K2506" s="252">
        <f>TRUNC(J2506*I2506,2)</f>
        <v>14.55</v>
      </c>
    </row>
    <row r="2507" spans="1:11" ht="13.8" x14ac:dyDescent="0.25">
      <c r="A2507" s="248" t="s">
        <v>10505</v>
      </c>
      <c r="B2507" s="250"/>
      <c r="C2507" s="250"/>
      <c r="D2507" s="250"/>
      <c r="E2507" s="250"/>
      <c r="F2507" s="250"/>
      <c r="G2507" s="251"/>
      <c r="H2507" s="250"/>
      <c r="I2507" s="250" t="s">
        <v>6708</v>
      </c>
      <c r="J2507" s="249"/>
      <c r="K2507" s="249">
        <f>SUM(K2504:K2506)</f>
        <v>24.580000000000002</v>
      </c>
    </row>
    <row r="2508" spans="1:11" ht="13.8" x14ac:dyDescent="0.25">
      <c r="A2508" s="248" t="s">
        <v>10504</v>
      </c>
      <c r="B2508" s="247"/>
      <c r="C2508" s="247"/>
      <c r="D2508" s="247"/>
      <c r="E2508" s="247"/>
      <c r="F2508" s="247"/>
      <c r="G2508" s="247"/>
      <c r="H2508" s="247"/>
      <c r="I2508" s="247"/>
      <c r="J2508" s="246"/>
      <c r="K2508" s="246"/>
    </row>
    <row r="2509" spans="1:11" ht="41.4" x14ac:dyDescent="0.25">
      <c r="A2509" s="248" t="s">
        <v>10503</v>
      </c>
      <c r="B2509" s="264" t="s">
        <v>10502</v>
      </c>
      <c r="C2509" s="262" t="s">
        <v>6730</v>
      </c>
      <c r="D2509" s="264" t="s">
        <v>6729</v>
      </c>
      <c r="E2509" s="264" t="s">
        <v>6728</v>
      </c>
      <c r="F2509" s="264" t="s">
        <v>6727</v>
      </c>
      <c r="G2509" s="264"/>
      <c r="H2509" s="263" t="s">
        <v>6726</v>
      </c>
      <c r="I2509" s="262" t="s">
        <v>6725</v>
      </c>
      <c r="J2509" s="261" t="s">
        <v>6724</v>
      </c>
      <c r="K2509" s="261" t="s">
        <v>6723</v>
      </c>
    </row>
    <row r="2510" spans="1:11" ht="26.4" x14ac:dyDescent="0.25">
      <c r="A2510" s="248" t="s">
        <v>10501</v>
      </c>
      <c r="B2510" s="247" t="s">
        <v>6721</v>
      </c>
      <c r="C2510" s="260" t="s">
        <v>10500</v>
      </c>
      <c r="D2510" s="247" t="s">
        <v>6711</v>
      </c>
      <c r="E2510" s="247" t="s">
        <v>1322</v>
      </c>
      <c r="F2510" s="247">
        <v>8</v>
      </c>
      <c r="G2510" s="247"/>
      <c r="H2510" s="259" t="s">
        <v>6517</v>
      </c>
      <c r="I2510" s="258">
        <v>1</v>
      </c>
      <c r="J2510" s="257"/>
      <c r="K2510" s="257"/>
    </row>
    <row r="2511" spans="1:11" ht="26.4" x14ac:dyDescent="0.25">
      <c r="A2511" s="248" t="s">
        <v>10499</v>
      </c>
      <c r="B2511" s="255" t="s">
        <v>6713</v>
      </c>
      <c r="C2511" s="256" t="s">
        <v>6718</v>
      </c>
      <c r="D2511" s="255" t="s">
        <v>6711</v>
      </c>
      <c r="E2511" s="255" t="s">
        <v>6392</v>
      </c>
      <c r="F2511" s="255" t="s">
        <v>6715</v>
      </c>
      <c r="G2511" s="255"/>
      <c r="H2511" s="254" t="s">
        <v>58</v>
      </c>
      <c r="I2511" s="253">
        <v>0.2</v>
      </c>
      <c r="J2511" s="252">
        <v>13.47</v>
      </c>
      <c r="K2511" s="252">
        <f>TRUNC(J2511*I2511,2)</f>
        <v>2.69</v>
      </c>
    </row>
    <row r="2512" spans="1:11" ht="26.4" x14ac:dyDescent="0.25">
      <c r="A2512" s="248" t="s">
        <v>10498</v>
      </c>
      <c r="B2512" s="255" t="s">
        <v>6713</v>
      </c>
      <c r="C2512" s="256" t="s">
        <v>6875</v>
      </c>
      <c r="D2512" s="255" t="s">
        <v>6711</v>
      </c>
      <c r="E2512" s="255" t="s">
        <v>6482</v>
      </c>
      <c r="F2512" s="255" t="s">
        <v>6715</v>
      </c>
      <c r="G2512" s="255"/>
      <c r="H2512" s="254" t="s">
        <v>58</v>
      </c>
      <c r="I2512" s="253">
        <v>0.2</v>
      </c>
      <c r="J2512" s="252">
        <v>19.95</v>
      </c>
      <c r="K2512" s="252">
        <f>TRUNC(J2512*I2512,2)</f>
        <v>3.99</v>
      </c>
    </row>
    <row r="2513" spans="1:11" ht="26.4" x14ac:dyDescent="0.25">
      <c r="A2513" s="248" t="s">
        <v>10497</v>
      </c>
      <c r="B2513" s="255" t="s">
        <v>6713</v>
      </c>
      <c r="C2513" s="256" t="s">
        <v>6737</v>
      </c>
      <c r="D2513" s="255" t="s">
        <v>6711</v>
      </c>
      <c r="E2513" s="255" t="s">
        <v>6567</v>
      </c>
      <c r="F2513" s="255" t="s">
        <v>6710</v>
      </c>
      <c r="G2513" s="255"/>
      <c r="H2513" s="254" t="s">
        <v>6413</v>
      </c>
      <c r="I2513" s="253">
        <v>0.3</v>
      </c>
      <c r="J2513" s="252">
        <v>0.41</v>
      </c>
      <c r="K2513" s="252">
        <f>TRUNC(J2513*I2513,2)</f>
        <v>0.12</v>
      </c>
    </row>
    <row r="2514" spans="1:11" ht="26.4" x14ac:dyDescent="0.25">
      <c r="A2514" s="248" t="s">
        <v>10496</v>
      </c>
      <c r="B2514" s="255" t="s">
        <v>6713</v>
      </c>
      <c r="C2514" s="256" t="s">
        <v>10495</v>
      </c>
      <c r="D2514" s="255" t="s">
        <v>6711</v>
      </c>
      <c r="E2514" s="255" t="s">
        <v>1322</v>
      </c>
      <c r="F2514" s="255" t="s">
        <v>6710</v>
      </c>
      <c r="G2514" s="255"/>
      <c r="H2514" s="254" t="s">
        <v>6423</v>
      </c>
      <c r="I2514" s="253">
        <v>1</v>
      </c>
      <c r="J2514" s="252">
        <v>9.6300000000000008</v>
      </c>
      <c r="K2514" s="252">
        <f>TRUNC(J2514*I2514,2)</f>
        <v>9.6300000000000008</v>
      </c>
    </row>
    <row r="2515" spans="1:11" ht="13.8" x14ac:dyDescent="0.25">
      <c r="A2515" s="248" t="s">
        <v>10494</v>
      </c>
      <c r="B2515" s="250"/>
      <c r="C2515" s="250"/>
      <c r="D2515" s="250"/>
      <c r="E2515" s="250"/>
      <c r="F2515" s="250"/>
      <c r="G2515" s="251"/>
      <c r="H2515" s="250"/>
      <c r="I2515" s="250" t="s">
        <v>6708</v>
      </c>
      <c r="J2515" s="249"/>
      <c r="K2515" s="249">
        <f>SUM(K2511:K2514)</f>
        <v>16.43</v>
      </c>
    </row>
    <row r="2516" spans="1:11" ht="13.8" x14ac:dyDescent="0.25">
      <c r="A2516" s="248" t="s">
        <v>10493</v>
      </c>
      <c r="B2516" s="247"/>
      <c r="C2516" s="247"/>
      <c r="D2516" s="247"/>
      <c r="E2516" s="247"/>
      <c r="F2516" s="247"/>
      <c r="G2516" s="247"/>
      <c r="H2516" s="247"/>
      <c r="I2516" s="247"/>
      <c r="J2516" s="246"/>
      <c r="K2516" s="246"/>
    </row>
    <row r="2517" spans="1:11" ht="41.4" x14ac:dyDescent="0.25">
      <c r="A2517" s="248" t="s">
        <v>10492</v>
      </c>
      <c r="B2517" s="264" t="s">
        <v>10491</v>
      </c>
      <c r="C2517" s="262" t="s">
        <v>6730</v>
      </c>
      <c r="D2517" s="264" t="s">
        <v>6729</v>
      </c>
      <c r="E2517" s="264" t="s">
        <v>6728</v>
      </c>
      <c r="F2517" s="264" t="s">
        <v>6727</v>
      </c>
      <c r="G2517" s="264"/>
      <c r="H2517" s="263" t="s">
        <v>6726</v>
      </c>
      <c r="I2517" s="262" t="s">
        <v>6725</v>
      </c>
      <c r="J2517" s="261" t="s">
        <v>6724</v>
      </c>
      <c r="K2517" s="261" t="s">
        <v>6723</v>
      </c>
    </row>
    <row r="2518" spans="1:11" ht="26.4" x14ac:dyDescent="0.25">
      <c r="A2518" s="248" t="s">
        <v>10490</v>
      </c>
      <c r="B2518" s="247" t="s">
        <v>6721</v>
      </c>
      <c r="C2518" s="260" t="s">
        <v>10489</v>
      </c>
      <c r="D2518" s="247" t="s">
        <v>6711</v>
      </c>
      <c r="E2518" s="247" t="s">
        <v>1324</v>
      </c>
      <c r="F2518" s="247">
        <v>8</v>
      </c>
      <c r="G2518" s="247"/>
      <c r="H2518" s="259" t="s">
        <v>6517</v>
      </c>
      <c r="I2518" s="258">
        <v>1</v>
      </c>
      <c r="J2518" s="257"/>
      <c r="K2518" s="257"/>
    </row>
    <row r="2519" spans="1:11" ht="26.4" x14ac:dyDescent="0.25">
      <c r="A2519" s="248" t="s">
        <v>10488</v>
      </c>
      <c r="B2519" s="255" t="s">
        <v>6713</v>
      </c>
      <c r="C2519" s="256" t="s">
        <v>6718</v>
      </c>
      <c r="D2519" s="255" t="s">
        <v>6711</v>
      </c>
      <c r="E2519" s="255" t="s">
        <v>6392</v>
      </c>
      <c r="F2519" s="255" t="s">
        <v>6715</v>
      </c>
      <c r="G2519" s="255"/>
      <c r="H2519" s="254" t="s">
        <v>58</v>
      </c>
      <c r="I2519" s="253">
        <v>0.09</v>
      </c>
      <c r="J2519" s="252">
        <v>13.47</v>
      </c>
      <c r="K2519" s="252">
        <f>TRUNC(J2519*I2519,2)</f>
        <v>1.21</v>
      </c>
    </row>
    <row r="2520" spans="1:11" ht="26.4" x14ac:dyDescent="0.25">
      <c r="A2520" s="248" t="s">
        <v>10487</v>
      </c>
      <c r="B2520" s="255" t="s">
        <v>6713</v>
      </c>
      <c r="C2520" s="256" t="s">
        <v>6716</v>
      </c>
      <c r="D2520" s="255" t="s">
        <v>6711</v>
      </c>
      <c r="E2520" s="255" t="s">
        <v>6389</v>
      </c>
      <c r="F2520" s="255" t="s">
        <v>6715</v>
      </c>
      <c r="G2520" s="255"/>
      <c r="H2520" s="254" t="s">
        <v>58</v>
      </c>
      <c r="I2520" s="253">
        <v>9.0449999999999919E-2</v>
      </c>
      <c r="J2520" s="252">
        <v>19.95</v>
      </c>
      <c r="K2520" s="252">
        <f>TRUNC(J2520*I2520,2)</f>
        <v>1.8</v>
      </c>
    </row>
    <row r="2521" spans="1:11" ht="26.4" x14ac:dyDescent="0.25">
      <c r="A2521" s="248" t="s">
        <v>10486</v>
      </c>
      <c r="B2521" s="255" t="s">
        <v>6713</v>
      </c>
      <c r="C2521" s="256" t="s">
        <v>10485</v>
      </c>
      <c r="D2521" s="255" t="s">
        <v>6711</v>
      </c>
      <c r="E2521" s="255" t="s">
        <v>10484</v>
      </c>
      <c r="F2521" s="255" t="s">
        <v>6710</v>
      </c>
      <c r="G2521" s="255"/>
      <c r="H2521" s="254" t="s">
        <v>6423</v>
      </c>
      <c r="I2521" s="253">
        <v>1</v>
      </c>
      <c r="J2521" s="252">
        <v>14.14</v>
      </c>
      <c r="K2521" s="252">
        <f>TRUNC(J2521*I2521,2)</f>
        <v>14.14</v>
      </c>
    </row>
    <row r="2522" spans="1:11" ht="13.8" x14ac:dyDescent="0.25">
      <c r="A2522" s="248" t="s">
        <v>10483</v>
      </c>
      <c r="B2522" s="250"/>
      <c r="C2522" s="250"/>
      <c r="D2522" s="250"/>
      <c r="E2522" s="250"/>
      <c r="F2522" s="250"/>
      <c r="G2522" s="251"/>
      <c r="H2522" s="250"/>
      <c r="I2522" s="250" t="s">
        <v>6708</v>
      </c>
      <c r="J2522" s="249"/>
      <c r="K2522" s="249">
        <f>SUM(K2519:K2521)</f>
        <v>17.149999999999999</v>
      </c>
    </row>
    <row r="2523" spans="1:11" ht="13.8" x14ac:dyDescent="0.25">
      <c r="A2523" s="248" t="s">
        <v>10482</v>
      </c>
      <c r="B2523" s="247"/>
      <c r="C2523" s="247"/>
      <c r="D2523" s="247"/>
      <c r="E2523" s="247"/>
      <c r="F2523" s="247"/>
      <c r="G2523" s="247"/>
      <c r="H2523" s="247"/>
      <c r="I2523" s="247"/>
      <c r="J2523" s="246"/>
      <c r="K2523" s="246"/>
    </row>
    <row r="2524" spans="1:11" ht="41.4" x14ac:dyDescent="0.25">
      <c r="A2524" s="248" t="s">
        <v>10481</v>
      </c>
      <c r="B2524" s="264" t="s">
        <v>10480</v>
      </c>
      <c r="C2524" s="262" t="s">
        <v>6730</v>
      </c>
      <c r="D2524" s="264" t="s">
        <v>6729</v>
      </c>
      <c r="E2524" s="264" t="s">
        <v>6728</v>
      </c>
      <c r="F2524" s="264" t="s">
        <v>6727</v>
      </c>
      <c r="G2524" s="264"/>
      <c r="H2524" s="263" t="s">
        <v>6726</v>
      </c>
      <c r="I2524" s="262" t="s">
        <v>6725</v>
      </c>
      <c r="J2524" s="261" t="s">
        <v>6724</v>
      </c>
      <c r="K2524" s="261" t="s">
        <v>6723</v>
      </c>
    </row>
    <row r="2525" spans="1:11" ht="26.4" x14ac:dyDescent="0.25">
      <c r="A2525" s="248" t="s">
        <v>10479</v>
      </c>
      <c r="B2525" s="247" t="s">
        <v>6721</v>
      </c>
      <c r="C2525" s="260" t="s">
        <v>10478</v>
      </c>
      <c r="D2525" s="247" t="s">
        <v>6711</v>
      </c>
      <c r="E2525" s="247" t="s">
        <v>1326</v>
      </c>
      <c r="F2525" s="247">
        <v>8</v>
      </c>
      <c r="G2525" s="247"/>
      <c r="H2525" s="259" t="s">
        <v>6517</v>
      </c>
      <c r="I2525" s="258">
        <v>1</v>
      </c>
      <c r="J2525" s="257"/>
      <c r="K2525" s="257"/>
    </row>
    <row r="2526" spans="1:11" ht="26.4" x14ac:dyDescent="0.25">
      <c r="A2526" s="248" t="s">
        <v>10477</v>
      </c>
      <c r="B2526" s="255" t="s">
        <v>6713</v>
      </c>
      <c r="C2526" s="256" t="s">
        <v>6718</v>
      </c>
      <c r="D2526" s="255" t="s">
        <v>6711</v>
      </c>
      <c r="E2526" s="255" t="s">
        <v>6392</v>
      </c>
      <c r="F2526" s="255" t="s">
        <v>6715</v>
      </c>
      <c r="G2526" s="255"/>
      <c r="H2526" s="254" t="s">
        <v>58</v>
      </c>
      <c r="I2526" s="253">
        <v>0.14000000000000001</v>
      </c>
      <c r="J2526" s="252">
        <v>13.47</v>
      </c>
      <c r="K2526" s="252">
        <f>TRUNC(J2526*I2526,2)</f>
        <v>1.88</v>
      </c>
    </row>
    <row r="2527" spans="1:11" ht="26.4" x14ac:dyDescent="0.25">
      <c r="A2527" s="248" t="s">
        <v>10476</v>
      </c>
      <c r="B2527" s="255" t="s">
        <v>6713</v>
      </c>
      <c r="C2527" s="256" t="s">
        <v>6716</v>
      </c>
      <c r="D2527" s="255" t="s">
        <v>6711</v>
      </c>
      <c r="E2527" s="255" t="s">
        <v>6389</v>
      </c>
      <c r="F2527" s="255" t="s">
        <v>6715</v>
      </c>
      <c r="G2527" s="255"/>
      <c r="H2527" s="254" t="s">
        <v>58</v>
      </c>
      <c r="I2527" s="253">
        <v>0.14046666666666663</v>
      </c>
      <c r="J2527" s="252">
        <v>19.95</v>
      </c>
      <c r="K2527" s="252">
        <f>TRUNC(J2527*I2527,2)</f>
        <v>2.8</v>
      </c>
    </row>
    <row r="2528" spans="1:11" ht="26.4" x14ac:dyDescent="0.25">
      <c r="A2528" s="248" t="s">
        <v>10475</v>
      </c>
      <c r="B2528" s="255" t="s">
        <v>6713</v>
      </c>
      <c r="C2528" s="256" t="s">
        <v>10474</v>
      </c>
      <c r="D2528" s="255" t="s">
        <v>6711</v>
      </c>
      <c r="E2528" s="255" t="s">
        <v>10473</v>
      </c>
      <c r="F2528" s="255" t="s">
        <v>6710</v>
      </c>
      <c r="G2528" s="255"/>
      <c r="H2528" s="254" t="s">
        <v>6423</v>
      </c>
      <c r="I2528" s="253">
        <v>1</v>
      </c>
      <c r="J2528" s="252">
        <v>23.14</v>
      </c>
      <c r="K2528" s="252">
        <f>TRUNC(J2528*I2528,2)</f>
        <v>23.14</v>
      </c>
    </row>
    <row r="2529" spans="1:11" ht="13.8" x14ac:dyDescent="0.25">
      <c r="A2529" s="248" t="s">
        <v>10472</v>
      </c>
      <c r="B2529" s="250"/>
      <c r="C2529" s="250"/>
      <c r="D2529" s="250"/>
      <c r="E2529" s="250"/>
      <c r="F2529" s="250"/>
      <c r="G2529" s="251"/>
      <c r="H2529" s="250"/>
      <c r="I2529" s="250" t="s">
        <v>6708</v>
      </c>
      <c r="J2529" s="249"/>
      <c r="K2529" s="249">
        <f>SUM(K2526:K2528)</f>
        <v>27.82</v>
      </c>
    </row>
    <row r="2530" spans="1:11" ht="13.8" x14ac:dyDescent="0.25">
      <c r="A2530" s="248" t="s">
        <v>10471</v>
      </c>
      <c r="B2530" s="247"/>
      <c r="C2530" s="247"/>
      <c r="D2530" s="247"/>
      <c r="E2530" s="247"/>
      <c r="F2530" s="247"/>
      <c r="G2530" s="247"/>
      <c r="H2530" s="247"/>
      <c r="I2530" s="247"/>
      <c r="J2530" s="246"/>
      <c r="K2530" s="246"/>
    </row>
    <row r="2531" spans="1:11" ht="41.4" x14ac:dyDescent="0.25">
      <c r="A2531" s="248" t="s">
        <v>10470</v>
      </c>
      <c r="B2531" s="264" t="s">
        <v>10469</v>
      </c>
      <c r="C2531" s="262" t="s">
        <v>6730</v>
      </c>
      <c r="D2531" s="264" t="s">
        <v>6729</v>
      </c>
      <c r="E2531" s="264" t="s">
        <v>6728</v>
      </c>
      <c r="F2531" s="264" t="s">
        <v>6727</v>
      </c>
      <c r="G2531" s="264"/>
      <c r="H2531" s="263" t="s">
        <v>6726</v>
      </c>
      <c r="I2531" s="262" t="s">
        <v>6725</v>
      </c>
      <c r="J2531" s="261" t="s">
        <v>6724</v>
      </c>
      <c r="K2531" s="261" t="s">
        <v>6723</v>
      </c>
    </row>
    <row r="2532" spans="1:11" ht="26.4" x14ac:dyDescent="0.25">
      <c r="A2532" s="248" t="s">
        <v>10468</v>
      </c>
      <c r="B2532" s="247" t="s">
        <v>6721</v>
      </c>
      <c r="C2532" s="260" t="s">
        <v>10467</v>
      </c>
      <c r="D2532" s="247" t="s">
        <v>6711</v>
      </c>
      <c r="E2532" s="247" t="s">
        <v>1328</v>
      </c>
      <c r="F2532" s="247">
        <v>8</v>
      </c>
      <c r="G2532" s="247"/>
      <c r="H2532" s="259" t="s">
        <v>6517</v>
      </c>
      <c r="I2532" s="258">
        <v>1</v>
      </c>
      <c r="J2532" s="257"/>
      <c r="K2532" s="257"/>
    </row>
    <row r="2533" spans="1:11" ht="26.4" x14ac:dyDescent="0.25">
      <c r="A2533" s="248" t="s">
        <v>10466</v>
      </c>
      <c r="B2533" s="255" t="s">
        <v>6713</v>
      </c>
      <c r="C2533" s="256" t="s">
        <v>6718</v>
      </c>
      <c r="D2533" s="255" t="s">
        <v>6711</v>
      </c>
      <c r="E2533" s="255" t="s">
        <v>6392</v>
      </c>
      <c r="F2533" s="255" t="s">
        <v>6715</v>
      </c>
      <c r="G2533" s="255"/>
      <c r="H2533" s="254" t="s">
        <v>58</v>
      </c>
      <c r="I2533" s="253">
        <v>0.4</v>
      </c>
      <c r="J2533" s="252">
        <v>13.47</v>
      </c>
      <c r="K2533" s="252">
        <f>TRUNC(J2533*I2533,2)</f>
        <v>5.38</v>
      </c>
    </row>
    <row r="2534" spans="1:11" ht="26.4" x14ac:dyDescent="0.25">
      <c r="A2534" s="248" t="s">
        <v>10465</v>
      </c>
      <c r="B2534" s="255" t="s">
        <v>6713</v>
      </c>
      <c r="C2534" s="256" t="s">
        <v>6716</v>
      </c>
      <c r="D2534" s="255" t="s">
        <v>6711</v>
      </c>
      <c r="E2534" s="255" t="s">
        <v>6389</v>
      </c>
      <c r="F2534" s="255" t="s">
        <v>6715</v>
      </c>
      <c r="G2534" s="255"/>
      <c r="H2534" s="254" t="s">
        <v>58</v>
      </c>
      <c r="I2534" s="253">
        <v>0.40057142857142813</v>
      </c>
      <c r="J2534" s="252">
        <v>19.95</v>
      </c>
      <c r="K2534" s="252">
        <f>TRUNC(J2534*I2534,2)</f>
        <v>7.99</v>
      </c>
    </row>
    <row r="2535" spans="1:11" ht="26.4" x14ac:dyDescent="0.25">
      <c r="A2535" s="248" t="s">
        <v>10464</v>
      </c>
      <c r="B2535" s="255" t="s">
        <v>6713</v>
      </c>
      <c r="C2535" s="256" t="s">
        <v>10463</v>
      </c>
      <c r="D2535" s="255" t="s">
        <v>6711</v>
      </c>
      <c r="E2535" s="255" t="s">
        <v>10462</v>
      </c>
      <c r="F2535" s="255" t="s">
        <v>6710</v>
      </c>
      <c r="G2535" s="255"/>
      <c r="H2535" s="254" t="s">
        <v>6423</v>
      </c>
      <c r="I2535" s="253">
        <v>1</v>
      </c>
      <c r="J2535" s="252">
        <v>225.51</v>
      </c>
      <c r="K2535" s="252">
        <f>TRUNC(J2535*I2535,2)</f>
        <v>225.51</v>
      </c>
    </row>
    <row r="2536" spans="1:11" ht="13.8" x14ac:dyDescent="0.25">
      <c r="A2536" s="248" t="s">
        <v>10461</v>
      </c>
      <c r="B2536" s="250"/>
      <c r="C2536" s="250"/>
      <c r="D2536" s="250"/>
      <c r="E2536" s="250"/>
      <c r="F2536" s="250"/>
      <c r="G2536" s="251"/>
      <c r="H2536" s="250"/>
      <c r="I2536" s="250" t="s">
        <v>6708</v>
      </c>
      <c r="J2536" s="249"/>
      <c r="K2536" s="249">
        <f>SUM(K2533:K2535)</f>
        <v>238.88</v>
      </c>
    </row>
    <row r="2537" spans="1:11" ht="13.8" x14ac:dyDescent="0.25">
      <c r="A2537" s="248" t="s">
        <v>10460</v>
      </c>
      <c r="B2537" s="247"/>
      <c r="C2537" s="247"/>
      <c r="D2537" s="247"/>
      <c r="E2537" s="247"/>
      <c r="F2537" s="247"/>
      <c r="G2537" s="247"/>
      <c r="H2537" s="247"/>
      <c r="I2537" s="247"/>
      <c r="J2537" s="246"/>
      <c r="K2537" s="246"/>
    </row>
    <row r="2538" spans="1:11" ht="41.4" x14ac:dyDescent="0.25">
      <c r="A2538" s="248" t="s">
        <v>10459</v>
      </c>
      <c r="B2538" s="264" t="s">
        <v>10458</v>
      </c>
      <c r="C2538" s="262" t="s">
        <v>6730</v>
      </c>
      <c r="D2538" s="264" t="s">
        <v>6729</v>
      </c>
      <c r="E2538" s="264" t="s">
        <v>6728</v>
      </c>
      <c r="F2538" s="264" t="s">
        <v>6727</v>
      </c>
      <c r="G2538" s="264"/>
      <c r="H2538" s="263" t="s">
        <v>6726</v>
      </c>
      <c r="I2538" s="262" t="s">
        <v>6725</v>
      </c>
      <c r="J2538" s="261" t="s">
        <v>6724</v>
      </c>
      <c r="K2538" s="261" t="s">
        <v>6723</v>
      </c>
    </row>
    <row r="2539" spans="1:11" ht="26.4" x14ac:dyDescent="0.25">
      <c r="A2539" s="248" t="s">
        <v>10457</v>
      </c>
      <c r="B2539" s="247" t="s">
        <v>6721</v>
      </c>
      <c r="C2539" s="260" t="s">
        <v>10456</v>
      </c>
      <c r="D2539" s="247" t="s">
        <v>6711</v>
      </c>
      <c r="E2539" s="247" t="s">
        <v>1330</v>
      </c>
      <c r="F2539" s="247">
        <v>8</v>
      </c>
      <c r="G2539" s="247"/>
      <c r="H2539" s="259" t="s">
        <v>6413</v>
      </c>
      <c r="I2539" s="258">
        <v>1</v>
      </c>
      <c r="J2539" s="257"/>
      <c r="K2539" s="257"/>
    </row>
    <row r="2540" spans="1:11" ht="26.4" x14ac:dyDescent="0.25">
      <c r="A2540" s="248" t="s">
        <v>10455</v>
      </c>
      <c r="B2540" s="255" t="s">
        <v>6713</v>
      </c>
      <c r="C2540" s="256" t="s">
        <v>6718</v>
      </c>
      <c r="D2540" s="255" t="s">
        <v>6711</v>
      </c>
      <c r="E2540" s="255" t="s">
        <v>6392</v>
      </c>
      <c r="F2540" s="255" t="s">
        <v>6715</v>
      </c>
      <c r="G2540" s="255"/>
      <c r="H2540" s="254" t="s">
        <v>58</v>
      </c>
      <c r="I2540" s="253">
        <v>0.33</v>
      </c>
      <c r="J2540" s="252">
        <v>13.47</v>
      </c>
      <c r="K2540" s="252">
        <f>TRUNC(J2540*I2540,2)</f>
        <v>4.4400000000000004</v>
      </c>
    </row>
    <row r="2541" spans="1:11" ht="26.4" x14ac:dyDescent="0.25">
      <c r="A2541" s="248" t="s">
        <v>10454</v>
      </c>
      <c r="B2541" s="255" t="s">
        <v>6713</v>
      </c>
      <c r="C2541" s="256" t="s">
        <v>6716</v>
      </c>
      <c r="D2541" s="255" t="s">
        <v>6711</v>
      </c>
      <c r="E2541" s="255" t="s">
        <v>6389</v>
      </c>
      <c r="F2541" s="255" t="s">
        <v>6715</v>
      </c>
      <c r="G2541" s="255"/>
      <c r="H2541" s="254" t="s">
        <v>58</v>
      </c>
      <c r="I2541" s="253">
        <v>0.33055000000000029</v>
      </c>
      <c r="J2541" s="252">
        <v>19.95</v>
      </c>
      <c r="K2541" s="252">
        <f>TRUNC(J2541*I2541,2)</f>
        <v>6.59</v>
      </c>
    </row>
    <row r="2542" spans="1:11" ht="26.4" x14ac:dyDescent="0.25">
      <c r="A2542" s="248" t="s">
        <v>10453</v>
      </c>
      <c r="B2542" s="255" t="s">
        <v>6713</v>
      </c>
      <c r="C2542" s="256" t="s">
        <v>6737</v>
      </c>
      <c r="D2542" s="255" t="s">
        <v>6711</v>
      </c>
      <c r="E2542" s="255" t="s">
        <v>6567</v>
      </c>
      <c r="F2542" s="255" t="s">
        <v>6710</v>
      </c>
      <c r="G2542" s="255"/>
      <c r="H2542" s="254" t="s">
        <v>6413</v>
      </c>
      <c r="I2542" s="253">
        <v>0.81</v>
      </c>
      <c r="J2542" s="252">
        <v>0.41</v>
      </c>
      <c r="K2542" s="252">
        <f>TRUNC(J2542*I2542,2)</f>
        <v>0.33</v>
      </c>
    </row>
    <row r="2543" spans="1:11" ht="26.4" x14ac:dyDescent="0.25">
      <c r="A2543" s="248" t="s">
        <v>10452</v>
      </c>
      <c r="B2543" s="255" t="s">
        <v>6713</v>
      </c>
      <c r="C2543" s="256" t="s">
        <v>10451</v>
      </c>
      <c r="D2543" s="255" t="s">
        <v>6711</v>
      </c>
      <c r="E2543" s="255" t="s">
        <v>1330</v>
      </c>
      <c r="F2543" s="255" t="s">
        <v>6710</v>
      </c>
      <c r="G2543" s="255"/>
      <c r="H2543" s="254" t="s">
        <v>6413</v>
      </c>
      <c r="I2543" s="253">
        <v>1.01</v>
      </c>
      <c r="J2543" s="252">
        <v>35.880000000000003</v>
      </c>
      <c r="K2543" s="252">
        <f>TRUNC(J2543*I2543,2)</f>
        <v>36.229999999999997</v>
      </c>
    </row>
    <row r="2544" spans="1:11" ht="13.8" x14ac:dyDescent="0.25">
      <c r="A2544" s="248" t="s">
        <v>10450</v>
      </c>
      <c r="B2544" s="250"/>
      <c r="C2544" s="250"/>
      <c r="D2544" s="250"/>
      <c r="E2544" s="250"/>
      <c r="F2544" s="250"/>
      <c r="G2544" s="251"/>
      <c r="H2544" s="250"/>
      <c r="I2544" s="250" t="s">
        <v>6708</v>
      </c>
      <c r="J2544" s="249"/>
      <c r="K2544" s="249">
        <f>SUM(K2540:K2543)</f>
        <v>47.589999999999996</v>
      </c>
    </row>
    <row r="2545" spans="1:11" ht="13.8" x14ac:dyDescent="0.25">
      <c r="A2545" s="248" t="s">
        <v>10449</v>
      </c>
      <c r="B2545" s="247"/>
      <c r="C2545" s="247"/>
      <c r="D2545" s="247"/>
      <c r="E2545" s="247"/>
      <c r="F2545" s="247"/>
      <c r="G2545" s="247"/>
      <c r="H2545" s="247"/>
      <c r="I2545" s="247"/>
      <c r="J2545" s="246"/>
      <c r="K2545" s="246"/>
    </row>
    <row r="2546" spans="1:11" ht="41.4" x14ac:dyDescent="0.25">
      <c r="A2546" s="248" t="s">
        <v>10448</v>
      </c>
      <c r="B2546" s="264" t="s">
        <v>10447</v>
      </c>
      <c r="C2546" s="262" t="s">
        <v>6730</v>
      </c>
      <c r="D2546" s="264" t="s">
        <v>6729</v>
      </c>
      <c r="E2546" s="264" t="s">
        <v>6728</v>
      </c>
      <c r="F2546" s="264" t="s">
        <v>6727</v>
      </c>
      <c r="G2546" s="264"/>
      <c r="H2546" s="263" t="s">
        <v>6726</v>
      </c>
      <c r="I2546" s="262" t="s">
        <v>6725</v>
      </c>
      <c r="J2546" s="261" t="s">
        <v>6724</v>
      </c>
      <c r="K2546" s="261" t="s">
        <v>6723</v>
      </c>
    </row>
    <row r="2547" spans="1:11" ht="52.8" x14ac:dyDescent="0.25">
      <c r="A2547" s="248" t="s">
        <v>10446</v>
      </c>
      <c r="B2547" s="247" t="s">
        <v>6721</v>
      </c>
      <c r="C2547" s="260" t="s">
        <v>10445</v>
      </c>
      <c r="D2547" s="247" t="s">
        <v>187</v>
      </c>
      <c r="E2547" s="247" t="s">
        <v>10444</v>
      </c>
      <c r="F2547" s="247" t="s">
        <v>6900</v>
      </c>
      <c r="G2547" s="247"/>
      <c r="H2547" s="259" t="s">
        <v>178</v>
      </c>
      <c r="I2547" s="258">
        <v>1</v>
      </c>
      <c r="J2547" s="257">
        <v>0</v>
      </c>
      <c r="K2547" s="257">
        <f>TRUNC(J2547*I2547,2)</f>
        <v>0</v>
      </c>
    </row>
    <row r="2548" spans="1:11" ht="26.4" x14ac:dyDescent="0.25">
      <c r="A2548" s="248" t="s">
        <v>10443</v>
      </c>
      <c r="B2548" s="268" t="s">
        <v>6797</v>
      </c>
      <c r="C2548" s="269" t="s">
        <v>6898</v>
      </c>
      <c r="D2548" s="268" t="s">
        <v>187</v>
      </c>
      <c r="E2548" s="268" t="s">
        <v>6897</v>
      </c>
      <c r="F2548" s="268" t="s">
        <v>6794</v>
      </c>
      <c r="G2548" s="268"/>
      <c r="H2548" s="267" t="s">
        <v>147</v>
      </c>
      <c r="I2548" s="266">
        <v>0.17799999999999999</v>
      </c>
      <c r="J2548" s="265">
        <v>17.93</v>
      </c>
      <c r="K2548" s="265">
        <f>TRUNC(J2548*I2548,2)</f>
        <v>3.19</v>
      </c>
    </row>
    <row r="2549" spans="1:11" ht="26.4" x14ac:dyDescent="0.25">
      <c r="A2549" s="248" t="s">
        <v>10442</v>
      </c>
      <c r="B2549" s="268" t="s">
        <v>6797</v>
      </c>
      <c r="C2549" s="269" t="s">
        <v>6895</v>
      </c>
      <c r="D2549" s="268" t="s">
        <v>187</v>
      </c>
      <c r="E2549" s="268" t="s">
        <v>672</v>
      </c>
      <c r="F2549" s="268" t="s">
        <v>6794</v>
      </c>
      <c r="G2549" s="268"/>
      <c r="H2549" s="267" t="s">
        <v>147</v>
      </c>
      <c r="I2549" s="266">
        <v>0.17764400000000008</v>
      </c>
      <c r="J2549" s="265">
        <v>25</v>
      </c>
      <c r="K2549" s="265">
        <f>TRUNC(J2549*I2549,2)</f>
        <v>4.4400000000000004</v>
      </c>
    </row>
    <row r="2550" spans="1:11" ht="26.4" x14ac:dyDescent="0.25">
      <c r="A2550" s="248" t="s">
        <v>10441</v>
      </c>
      <c r="B2550" s="255" t="s">
        <v>6713</v>
      </c>
      <c r="C2550" s="256" t="s">
        <v>10440</v>
      </c>
      <c r="D2550" s="255" t="s">
        <v>187</v>
      </c>
      <c r="E2550" s="255" t="s">
        <v>10439</v>
      </c>
      <c r="F2550" s="255" t="s">
        <v>6710</v>
      </c>
      <c r="G2550" s="255"/>
      <c r="H2550" s="254" t="s">
        <v>178</v>
      </c>
      <c r="I2550" s="253">
        <v>1.0389999999999999</v>
      </c>
      <c r="J2550" s="252">
        <v>38.92</v>
      </c>
      <c r="K2550" s="252">
        <f>TRUNC(J2550*I2550,2)</f>
        <v>40.43</v>
      </c>
    </row>
    <row r="2551" spans="1:11" ht="13.8" x14ac:dyDescent="0.25">
      <c r="A2551" s="248" t="s">
        <v>10438</v>
      </c>
      <c r="B2551" s="250"/>
      <c r="C2551" s="250"/>
      <c r="D2551" s="250"/>
      <c r="E2551" s="250"/>
      <c r="F2551" s="250"/>
      <c r="G2551" s="251"/>
      <c r="H2551" s="250"/>
      <c r="I2551" s="250" t="s">
        <v>6708</v>
      </c>
      <c r="J2551" s="249"/>
      <c r="K2551" s="249">
        <f>SUM(K2548:K2550)</f>
        <v>48.06</v>
      </c>
    </row>
    <row r="2552" spans="1:11" ht="13.8" x14ac:dyDescent="0.25">
      <c r="A2552" s="248" t="s">
        <v>10437</v>
      </c>
      <c r="B2552" s="247"/>
      <c r="C2552" s="247"/>
      <c r="D2552" s="247"/>
      <c r="E2552" s="247"/>
      <c r="F2552" s="247"/>
      <c r="G2552" s="247"/>
      <c r="H2552" s="247"/>
      <c r="I2552" s="247"/>
      <c r="J2552" s="246"/>
      <c r="K2552" s="246"/>
    </row>
    <row r="2553" spans="1:11" ht="41.4" x14ac:dyDescent="0.25">
      <c r="A2553" s="248" t="s">
        <v>10436</v>
      </c>
      <c r="B2553" s="264" t="s">
        <v>10435</v>
      </c>
      <c r="C2553" s="262" t="s">
        <v>6730</v>
      </c>
      <c r="D2553" s="264" t="s">
        <v>6729</v>
      </c>
      <c r="E2553" s="264" t="s">
        <v>6728</v>
      </c>
      <c r="F2553" s="264" t="s">
        <v>6727</v>
      </c>
      <c r="G2553" s="264"/>
      <c r="H2553" s="263" t="s">
        <v>6726</v>
      </c>
      <c r="I2553" s="262" t="s">
        <v>6725</v>
      </c>
      <c r="J2553" s="261" t="s">
        <v>6724</v>
      </c>
      <c r="K2553" s="261" t="s">
        <v>6723</v>
      </c>
    </row>
    <row r="2554" spans="1:11" ht="26.4" x14ac:dyDescent="0.25">
      <c r="A2554" s="248" t="s">
        <v>10434</v>
      </c>
      <c r="B2554" s="247" t="s">
        <v>6721</v>
      </c>
      <c r="C2554" s="260" t="s">
        <v>10433</v>
      </c>
      <c r="D2554" s="247" t="s">
        <v>6711</v>
      </c>
      <c r="E2554" s="247" t="s">
        <v>1333</v>
      </c>
      <c r="F2554" s="247">
        <v>8</v>
      </c>
      <c r="G2554" s="247"/>
      <c r="H2554" s="259" t="s">
        <v>6517</v>
      </c>
      <c r="I2554" s="258">
        <v>1</v>
      </c>
      <c r="J2554" s="257"/>
      <c r="K2554" s="257"/>
    </row>
    <row r="2555" spans="1:11" ht="26.4" x14ac:dyDescent="0.25">
      <c r="A2555" s="248" t="s">
        <v>10432</v>
      </c>
      <c r="B2555" s="255" t="s">
        <v>6713</v>
      </c>
      <c r="C2555" s="256" t="s">
        <v>6718</v>
      </c>
      <c r="D2555" s="255" t="s">
        <v>6711</v>
      </c>
      <c r="E2555" s="255" t="s">
        <v>6392</v>
      </c>
      <c r="F2555" s="255" t="s">
        <v>6715</v>
      </c>
      <c r="G2555" s="255"/>
      <c r="H2555" s="254" t="s">
        <v>58</v>
      </c>
      <c r="I2555" s="253">
        <v>0.54</v>
      </c>
      <c r="J2555" s="252">
        <v>13.47</v>
      </c>
      <c r="K2555" s="252">
        <f>TRUNC(J2555*I2555,2)</f>
        <v>7.27</v>
      </c>
    </row>
    <row r="2556" spans="1:11" ht="26.4" x14ac:dyDescent="0.25">
      <c r="A2556" s="248" t="s">
        <v>10431</v>
      </c>
      <c r="B2556" s="255" t="s">
        <v>6713</v>
      </c>
      <c r="C2556" s="256" t="s">
        <v>6716</v>
      </c>
      <c r="D2556" s="255" t="s">
        <v>6711</v>
      </c>
      <c r="E2556" s="255" t="s">
        <v>6389</v>
      </c>
      <c r="F2556" s="255" t="s">
        <v>6715</v>
      </c>
      <c r="G2556" s="255"/>
      <c r="H2556" s="254" t="s">
        <v>58</v>
      </c>
      <c r="I2556" s="253">
        <v>0.54</v>
      </c>
      <c r="J2556" s="252">
        <v>19.95</v>
      </c>
      <c r="K2556" s="252">
        <f>TRUNC(J2556*I2556,2)</f>
        <v>10.77</v>
      </c>
    </row>
    <row r="2557" spans="1:11" ht="26.4" x14ac:dyDescent="0.25">
      <c r="A2557" s="248" t="s">
        <v>10430</v>
      </c>
      <c r="B2557" s="255" t="s">
        <v>6713</v>
      </c>
      <c r="C2557" s="256" t="s">
        <v>10429</v>
      </c>
      <c r="D2557" s="255" t="s">
        <v>6711</v>
      </c>
      <c r="E2557" s="255" t="s">
        <v>1333</v>
      </c>
      <c r="F2557" s="255" t="s">
        <v>6710</v>
      </c>
      <c r="G2557" s="255"/>
      <c r="H2557" s="254" t="s">
        <v>6423</v>
      </c>
      <c r="I2557" s="253">
        <v>1</v>
      </c>
      <c r="J2557" s="252">
        <v>124.99</v>
      </c>
      <c r="K2557" s="252">
        <f>TRUNC(J2557*I2557,2)</f>
        <v>124.99</v>
      </c>
    </row>
    <row r="2558" spans="1:11" ht="26.4" x14ac:dyDescent="0.25">
      <c r="A2558" s="248" t="s">
        <v>10428</v>
      </c>
      <c r="B2558" s="255" t="s">
        <v>6713</v>
      </c>
      <c r="C2558" s="256" t="s">
        <v>6737</v>
      </c>
      <c r="D2558" s="255" t="s">
        <v>6711</v>
      </c>
      <c r="E2558" s="255" t="s">
        <v>6567</v>
      </c>
      <c r="F2558" s="255" t="s">
        <v>6710</v>
      </c>
      <c r="G2558" s="255"/>
      <c r="H2558" s="254" t="s">
        <v>6413</v>
      </c>
      <c r="I2558" s="253">
        <v>0.3</v>
      </c>
      <c r="J2558" s="252">
        <v>0.41</v>
      </c>
      <c r="K2558" s="252">
        <f>TRUNC(J2558*I2558,2)</f>
        <v>0.12</v>
      </c>
    </row>
    <row r="2559" spans="1:11" ht="13.8" x14ac:dyDescent="0.25">
      <c r="A2559" s="248" t="s">
        <v>10427</v>
      </c>
      <c r="B2559" s="250"/>
      <c r="C2559" s="250"/>
      <c r="D2559" s="250"/>
      <c r="E2559" s="250"/>
      <c r="F2559" s="250"/>
      <c r="G2559" s="251"/>
      <c r="H2559" s="250"/>
      <c r="I2559" s="250" t="s">
        <v>6708</v>
      </c>
      <c r="J2559" s="249"/>
      <c r="K2559" s="249">
        <f>SUM(K2555:K2558)</f>
        <v>143.15</v>
      </c>
    </row>
    <row r="2560" spans="1:11" ht="13.8" x14ac:dyDescent="0.25">
      <c r="A2560" s="248" t="s">
        <v>10426</v>
      </c>
      <c r="B2560" s="247"/>
      <c r="C2560" s="247"/>
      <c r="D2560" s="247"/>
      <c r="E2560" s="247"/>
      <c r="F2560" s="247"/>
      <c r="G2560" s="247"/>
      <c r="H2560" s="247"/>
      <c r="I2560" s="247"/>
      <c r="J2560" s="246"/>
      <c r="K2560" s="246"/>
    </row>
    <row r="2561" spans="1:11" ht="41.4" x14ac:dyDescent="0.25">
      <c r="A2561" s="248" t="s">
        <v>10425</v>
      </c>
      <c r="B2561" s="264" t="s">
        <v>10424</v>
      </c>
      <c r="C2561" s="262" t="s">
        <v>6730</v>
      </c>
      <c r="D2561" s="264" t="s">
        <v>6729</v>
      </c>
      <c r="E2561" s="264" t="s">
        <v>6728</v>
      </c>
      <c r="F2561" s="264" t="s">
        <v>6727</v>
      </c>
      <c r="G2561" s="264"/>
      <c r="H2561" s="263" t="s">
        <v>6726</v>
      </c>
      <c r="I2561" s="262" t="s">
        <v>6725</v>
      </c>
      <c r="J2561" s="261" t="s">
        <v>6724</v>
      </c>
      <c r="K2561" s="261" t="s">
        <v>6723</v>
      </c>
    </row>
    <row r="2562" spans="1:11" ht="26.4" x14ac:dyDescent="0.25">
      <c r="A2562" s="248" t="s">
        <v>10423</v>
      </c>
      <c r="B2562" s="247" t="s">
        <v>6721</v>
      </c>
      <c r="C2562" s="260" t="s">
        <v>10422</v>
      </c>
      <c r="D2562" s="247" t="s">
        <v>6711</v>
      </c>
      <c r="E2562" s="247" t="s">
        <v>1335</v>
      </c>
      <c r="F2562" s="247">
        <v>8</v>
      </c>
      <c r="G2562" s="247"/>
      <c r="H2562" s="259" t="s">
        <v>6517</v>
      </c>
      <c r="I2562" s="258">
        <v>1</v>
      </c>
      <c r="J2562" s="257"/>
      <c r="K2562" s="257"/>
    </row>
    <row r="2563" spans="1:11" ht="26.4" x14ac:dyDescent="0.25">
      <c r="A2563" s="248" t="s">
        <v>10421</v>
      </c>
      <c r="B2563" s="255" t="s">
        <v>6713</v>
      </c>
      <c r="C2563" s="256" t="s">
        <v>6718</v>
      </c>
      <c r="D2563" s="255" t="s">
        <v>6711</v>
      </c>
      <c r="E2563" s="255" t="s">
        <v>6392</v>
      </c>
      <c r="F2563" s="255" t="s">
        <v>6715</v>
      </c>
      <c r="G2563" s="255"/>
      <c r="H2563" s="254" t="s">
        <v>58</v>
      </c>
      <c r="I2563" s="253">
        <v>0.54</v>
      </c>
      <c r="J2563" s="252">
        <v>13.47</v>
      </c>
      <c r="K2563" s="252">
        <f>TRUNC(J2563*I2563,2)</f>
        <v>7.27</v>
      </c>
    </row>
    <row r="2564" spans="1:11" ht="26.4" x14ac:dyDescent="0.25">
      <c r="A2564" s="248" t="s">
        <v>10420</v>
      </c>
      <c r="B2564" s="255" t="s">
        <v>6713</v>
      </c>
      <c r="C2564" s="256" t="s">
        <v>6716</v>
      </c>
      <c r="D2564" s="255" t="s">
        <v>6711</v>
      </c>
      <c r="E2564" s="255" t="s">
        <v>6389</v>
      </c>
      <c r="F2564" s="255" t="s">
        <v>6715</v>
      </c>
      <c r="G2564" s="255"/>
      <c r="H2564" s="254" t="s">
        <v>58</v>
      </c>
      <c r="I2564" s="253">
        <v>0.54</v>
      </c>
      <c r="J2564" s="252">
        <v>19.95</v>
      </c>
      <c r="K2564" s="252">
        <f>TRUNC(J2564*I2564,2)</f>
        <v>10.77</v>
      </c>
    </row>
    <row r="2565" spans="1:11" ht="26.4" x14ac:dyDescent="0.25">
      <c r="A2565" s="248" t="s">
        <v>10419</v>
      </c>
      <c r="B2565" s="255" t="s">
        <v>6713</v>
      </c>
      <c r="C2565" s="256" t="s">
        <v>6737</v>
      </c>
      <c r="D2565" s="255" t="s">
        <v>6711</v>
      </c>
      <c r="E2565" s="255" t="s">
        <v>6567</v>
      </c>
      <c r="F2565" s="255" t="s">
        <v>6710</v>
      </c>
      <c r="G2565" s="255"/>
      <c r="H2565" s="254" t="s">
        <v>6413</v>
      </c>
      <c r="I2565" s="253">
        <v>0.4</v>
      </c>
      <c r="J2565" s="252">
        <v>0.41</v>
      </c>
      <c r="K2565" s="252">
        <f>TRUNC(J2565*I2565,2)</f>
        <v>0.16</v>
      </c>
    </row>
    <row r="2566" spans="1:11" ht="26.4" x14ac:dyDescent="0.25">
      <c r="A2566" s="248" t="s">
        <v>10418</v>
      </c>
      <c r="B2566" s="255" t="s">
        <v>6713</v>
      </c>
      <c r="C2566" s="256" t="s">
        <v>10417</v>
      </c>
      <c r="D2566" s="255" t="s">
        <v>6711</v>
      </c>
      <c r="E2566" s="255" t="s">
        <v>1335</v>
      </c>
      <c r="F2566" s="255" t="s">
        <v>6710</v>
      </c>
      <c r="G2566" s="255"/>
      <c r="H2566" s="254" t="s">
        <v>6423</v>
      </c>
      <c r="I2566" s="253">
        <v>1</v>
      </c>
      <c r="J2566" s="252">
        <v>89.4</v>
      </c>
      <c r="K2566" s="252">
        <f>TRUNC(J2566*I2566,2)</f>
        <v>89.4</v>
      </c>
    </row>
    <row r="2567" spans="1:11" ht="13.8" x14ac:dyDescent="0.25">
      <c r="A2567" s="248" t="s">
        <v>10416</v>
      </c>
      <c r="B2567" s="250"/>
      <c r="C2567" s="250"/>
      <c r="D2567" s="250"/>
      <c r="E2567" s="250"/>
      <c r="F2567" s="250"/>
      <c r="G2567" s="251"/>
      <c r="H2567" s="250"/>
      <c r="I2567" s="250" t="s">
        <v>6708</v>
      </c>
      <c r="J2567" s="249"/>
      <c r="K2567" s="249">
        <f>SUM(K2563:K2566)</f>
        <v>107.60000000000001</v>
      </c>
    </row>
    <row r="2568" spans="1:11" ht="13.8" x14ac:dyDescent="0.25">
      <c r="A2568" s="248" t="s">
        <v>10415</v>
      </c>
      <c r="B2568" s="247"/>
      <c r="C2568" s="247"/>
      <c r="D2568" s="247"/>
      <c r="E2568" s="247"/>
      <c r="F2568" s="247"/>
      <c r="G2568" s="247"/>
      <c r="H2568" s="247"/>
      <c r="I2568" s="247"/>
      <c r="J2568" s="246"/>
      <c r="K2568" s="246"/>
    </row>
    <row r="2569" spans="1:11" ht="41.4" x14ac:dyDescent="0.25">
      <c r="A2569" s="248" t="s">
        <v>10414</v>
      </c>
      <c r="B2569" s="264" t="s">
        <v>10413</v>
      </c>
      <c r="C2569" s="262" t="s">
        <v>6730</v>
      </c>
      <c r="D2569" s="264" t="s">
        <v>6729</v>
      </c>
      <c r="E2569" s="264" t="s">
        <v>6728</v>
      </c>
      <c r="F2569" s="264" t="s">
        <v>6727</v>
      </c>
      <c r="G2569" s="264"/>
      <c r="H2569" s="263" t="s">
        <v>6726</v>
      </c>
      <c r="I2569" s="262" t="s">
        <v>6725</v>
      </c>
      <c r="J2569" s="261" t="s">
        <v>6724</v>
      </c>
      <c r="K2569" s="261" t="s">
        <v>6723</v>
      </c>
    </row>
    <row r="2570" spans="1:11" ht="26.4" x14ac:dyDescent="0.25">
      <c r="A2570" s="248" t="s">
        <v>10412</v>
      </c>
      <c r="B2570" s="247" t="s">
        <v>6721</v>
      </c>
      <c r="C2570" s="260" t="s">
        <v>10411</v>
      </c>
      <c r="D2570" s="247" t="s">
        <v>6711</v>
      </c>
      <c r="E2570" s="247" t="s">
        <v>1337</v>
      </c>
      <c r="F2570" s="247">
        <v>8</v>
      </c>
      <c r="G2570" s="247"/>
      <c r="H2570" s="259" t="s">
        <v>6517</v>
      </c>
      <c r="I2570" s="258">
        <v>1</v>
      </c>
      <c r="J2570" s="257"/>
      <c r="K2570" s="257"/>
    </row>
    <row r="2571" spans="1:11" ht="26.4" x14ac:dyDescent="0.25">
      <c r="A2571" s="248" t="s">
        <v>10410</v>
      </c>
      <c r="B2571" s="255" t="s">
        <v>6713</v>
      </c>
      <c r="C2571" s="256" t="s">
        <v>6718</v>
      </c>
      <c r="D2571" s="255" t="s">
        <v>6711</v>
      </c>
      <c r="E2571" s="255" t="s">
        <v>6392</v>
      </c>
      <c r="F2571" s="255" t="s">
        <v>6715</v>
      </c>
      <c r="G2571" s="255"/>
      <c r="H2571" s="254" t="s">
        <v>58</v>
      </c>
      <c r="I2571" s="253">
        <v>0.54</v>
      </c>
      <c r="J2571" s="252">
        <v>13.47</v>
      </c>
      <c r="K2571" s="252">
        <f>TRUNC(J2571*I2571,2)</f>
        <v>7.27</v>
      </c>
    </row>
    <row r="2572" spans="1:11" ht="26.4" x14ac:dyDescent="0.25">
      <c r="A2572" s="248" t="s">
        <v>10409</v>
      </c>
      <c r="B2572" s="255" t="s">
        <v>6713</v>
      </c>
      <c r="C2572" s="256" t="s">
        <v>6716</v>
      </c>
      <c r="D2572" s="255" t="s">
        <v>6711</v>
      </c>
      <c r="E2572" s="255" t="s">
        <v>6389</v>
      </c>
      <c r="F2572" s="255" t="s">
        <v>6715</v>
      </c>
      <c r="G2572" s="255"/>
      <c r="H2572" s="254" t="s">
        <v>58</v>
      </c>
      <c r="I2572" s="253">
        <v>0.54</v>
      </c>
      <c r="J2572" s="252">
        <v>19.95</v>
      </c>
      <c r="K2572" s="252">
        <f>TRUNC(J2572*I2572,2)</f>
        <v>10.77</v>
      </c>
    </row>
    <row r="2573" spans="1:11" ht="26.4" x14ac:dyDescent="0.25">
      <c r="A2573" s="248" t="s">
        <v>10408</v>
      </c>
      <c r="B2573" s="255" t="s">
        <v>6713</v>
      </c>
      <c r="C2573" s="256" t="s">
        <v>6737</v>
      </c>
      <c r="D2573" s="255" t="s">
        <v>6711</v>
      </c>
      <c r="E2573" s="255" t="s">
        <v>6567</v>
      </c>
      <c r="F2573" s="255" t="s">
        <v>6710</v>
      </c>
      <c r="G2573" s="255"/>
      <c r="H2573" s="254" t="s">
        <v>6413</v>
      </c>
      <c r="I2573" s="253">
        <v>0.4</v>
      </c>
      <c r="J2573" s="252">
        <v>0.41</v>
      </c>
      <c r="K2573" s="252">
        <f>TRUNC(J2573*I2573,2)</f>
        <v>0.16</v>
      </c>
    </row>
    <row r="2574" spans="1:11" ht="26.4" x14ac:dyDescent="0.25">
      <c r="A2574" s="248" t="s">
        <v>10407</v>
      </c>
      <c r="B2574" s="255" t="s">
        <v>6713</v>
      </c>
      <c r="C2574" s="256" t="s">
        <v>10406</v>
      </c>
      <c r="D2574" s="255" t="s">
        <v>6711</v>
      </c>
      <c r="E2574" s="255" t="s">
        <v>10405</v>
      </c>
      <c r="F2574" s="255" t="s">
        <v>6710</v>
      </c>
      <c r="G2574" s="255"/>
      <c r="H2574" s="254" t="s">
        <v>6423</v>
      </c>
      <c r="I2574" s="253">
        <v>1</v>
      </c>
      <c r="J2574" s="252">
        <v>61.05</v>
      </c>
      <c r="K2574" s="252">
        <f>TRUNC(J2574*I2574,2)</f>
        <v>61.05</v>
      </c>
    </row>
    <row r="2575" spans="1:11" ht="13.8" x14ac:dyDescent="0.25">
      <c r="A2575" s="248" t="s">
        <v>10404</v>
      </c>
      <c r="B2575" s="250"/>
      <c r="C2575" s="250"/>
      <c r="D2575" s="250"/>
      <c r="E2575" s="250"/>
      <c r="F2575" s="250"/>
      <c r="G2575" s="251"/>
      <c r="H2575" s="250"/>
      <c r="I2575" s="250" t="s">
        <v>6708</v>
      </c>
      <c r="J2575" s="249"/>
      <c r="K2575" s="249">
        <f>SUM(K2571:K2574)</f>
        <v>79.25</v>
      </c>
    </row>
    <row r="2576" spans="1:11" ht="13.8" x14ac:dyDescent="0.25">
      <c r="A2576" s="248" t="s">
        <v>10403</v>
      </c>
      <c r="B2576" s="247"/>
      <c r="C2576" s="247"/>
      <c r="D2576" s="247"/>
      <c r="E2576" s="247"/>
      <c r="F2576" s="247"/>
      <c r="G2576" s="247"/>
      <c r="H2576" s="247"/>
      <c r="I2576" s="247"/>
      <c r="J2576" s="246"/>
      <c r="K2576" s="246"/>
    </row>
    <row r="2577" spans="1:11" ht="41.4" x14ac:dyDescent="0.25">
      <c r="A2577" s="248" t="s">
        <v>10402</v>
      </c>
      <c r="B2577" s="264" t="s">
        <v>10401</v>
      </c>
      <c r="C2577" s="262" t="s">
        <v>6730</v>
      </c>
      <c r="D2577" s="264" t="s">
        <v>6729</v>
      </c>
      <c r="E2577" s="264" t="s">
        <v>6728</v>
      </c>
      <c r="F2577" s="264" t="s">
        <v>6727</v>
      </c>
      <c r="G2577" s="264"/>
      <c r="H2577" s="263" t="s">
        <v>6726</v>
      </c>
      <c r="I2577" s="262" t="s">
        <v>6725</v>
      </c>
      <c r="J2577" s="261" t="s">
        <v>6724</v>
      </c>
      <c r="K2577" s="261" t="s">
        <v>6723</v>
      </c>
    </row>
    <row r="2578" spans="1:11" ht="52.8" x14ac:dyDescent="0.25">
      <c r="A2578" s="248" t="s">
        <v>10400</v>
      </c>
      <c r="B2578" s="247" t="s">
        <v>6721</v>
      </c>
      <c r="C2578" s="260" t="s">
        <v>10399</v>
      </c>
      <c r="D2578" s="247" t="s">
        <v>187</v>
      </c>
      <c r="E2578" s="247" t="s">
        <v>1339</v>
      </c>
      <c r="F2578" s="247" t="s">
        <v>6900</v>
      </c>
      <c r="G2578" s="247"/>
      <c r="H2578" s="259" t="s">
        <v>135</v>
      </c>
      <c r="I2578" s="258">
        <v>1</v>
      </c>
      <c r="J2578" s="257">
        <v>0</v>
      </c>
      <c r="K2578" s="257">
        <f t="shared" ref="K2578:K2583" si="58">TRUNC(J2578*I2578,2)</f>
        <v>0</v>
      </c>
    </row>
    <row r="2579" spans="1:11" ht="26.4" x14ac:dyDescent="0.25">
      <c r="A2579" s="248" t="s">
        <v>10398</v>
      </c>
      <c r="B2579" s="268" t="s">
        <v>6797</v>
      </c>
      <c r="C2579" s="269" t="s">
        <v>6898</v>
      </c>
      <c r="D2579" s="268" t="s">
        <v>187</v>
      </c>
      <c r="E2579" s="268" t="s">
        <v>6897</v>
      </c>
      <c r="F2579" s="268" t="s">
        <v>6794</v>
      </c>
      <c r="G2579" s="268"/>
      <c r="H2579" s="267" t="s">
        <v>147</v>
      </c>
      <c r="I2579" s="266">
        <v>0.49</v>
      </c>
      <c r="J2579" s="265">
        <v>17.93</v>
      </c>
      <c r="K2579" s="265">
        <f t="shared" si="58"/>
        <v>8.7799999999999994</v>
      </c>
    </row>
    <row r="2580" spans="1:11" ht="26.4" x14ac:dyDescent="0.25">
      <c r="A2580" s="248" t="s">
        <v>10397</v>
      </c>
      <c r="B2580" s="268" t="s">
        <v>6797</v>
      </c>
      <c r="C2580" s="269" t="s">
        <v>6895</v>
      </c>
      <c r="D2580" s="268" t="s">
        <v>187</v>
      </c>
      <c r="E2580" s="268" t="s">
        <v>672</v>
      </c>
      <c r="F2580" s="268" t="s">
        <v>6794</v>
      </c>
      <c r="G2580" s="268"/>
      <c r="H2580" s="267" t="s">
        <v>147</v>
      </c>
      <c r="I2580" s="266">
        <v>0.49</v>
      </c>
      <c r="J2580" s="265">
        <v>25</v>
      </c>
      <c r="K2580" s="265">
        <f t="shared" si="58"/>
        <v>12.25</v>
      </c>
    </row>
    <row r="2581" spans="1:11" ht="13.8" x14ac:dyDescent="0.25">
      <c r="A2581" s="248" t="s">
        <v>10396</v>
      </c>
      <c r="B2581" s="255" t="s">
        <v>6713</v>
      </c>
      <c r="C2581" s="256" t="s">
        <v>6893</v>
      </c>
      <c r="D2581" s="255" t="s">
        <v>187</v>
      </c>
      <c r="E2581" s="255" t="s">
        <v>6892</v>
      </c>
      <c r="F2581" s="255" t="s">
        <v>6710</v>
      </c>
      <c r="G2581" s="255"/>
      <c r="H2581" s="254" t="s">
        <v>135</v>
      </c>
      <c r="I2581" s="253">
        <v>1.2999999999999999E-2</v>
      </c>
      <c r="J2581" s="252">
        <v>13.2</v>
      </c>
      <c r="K2581" s="252">
        <f t="shared" si="58"/>
        <v>0.17</v>
      </c>
    </row>
    <row r="2582" spans="1:11" ht="13.8" x14ac:dyDescent="0.25">
      <c r="A2582" s="248" t="s">
        <v>10395</v>
      </c>
      <c r="B2582" s="255" t="s">
        <v>6713</v>
      </c>
      <c r="C2582" s="256" t="s">
        <v>10394</v>
      </c>
      <c r="D2582" s="255" t="s">
        <v>187</v>
      </c>
      <c r="E2582" s="255" t="s">
        <v>10393</v>
      </c>
      <c r="F2582" s="255" t="s">
        <v>6710</v>
      </c>
      <c r="G2582" s="255"/>
      <c r="H2582" s="254" t="s">
        <v>135</v>
      </c>
      <c r="I2582" s="253">
        <v>1</v>
      </c>
      <c r="J2582" s="252">
        <v>11.34</v>
      </c>
      <c r="K2582" s="252">
        <f t="shared" si="58"/>
        <v>11.34</v>
      </c>
    </row>
    <row r="2583" spans="1:11" ht="13.8" x14ac:dyDescent="0.25">
      <c r="A2583" s="248" t="s">
        <v>10392</v>
      </c>
      <c r="B2583" s="255" t="s">
        <v>6713</v>
      </c>
      <c r="C2583" s="256" t="s">
        <v>6887</v>
      </c>
      <c r="D2583" s="255" t="s">
        <v>187</v>
      </c>
      <c r="E2583" s="255" t="s">
        <v>6886</v>
      </c>
      <c r="F2583" s="255" t="s">
        <v>6710</v>
      </c>
      <c r="G2583" s="255"/>
      <c r="H2583" s="254" t="s">
        <v>6411</v>
      </c>
      <c r="I2583" s="253">
        <v>3.0000000000000001E-3</v>
      </c>
      <c r="J2583" s="252">
        <v>35.229999999999997</v>
      </c>
      <c r="K2583" s="252">
        <f t="shared" si="58"/>
        <v>0.1</v>
      </c>
    </row>
    <row r="2584" spans="1:11" ht="13.8" x14ac:dyDescent="0.25">
      <c r="A2584" s="248" t="s">
        <v>10391</v>
      </c>
      <c r="B2584" s="250"/>
      <c r="C2584" s="250"/>
      <c r="D2584" s="250"/>
      <c r="E2584" s="250"/>
      <c r="F2584" s="250"/>
      <c r="G2584" s="251"/>
      <c r="H2584" s="250"/>
      <c r="I2584" s="250" t="s">
        <v>6708</v>
      </c>
      <c r="J2584" s="249"/>
      <c r="K2584" s="249">
        <f>SUM(K2579:K2583)</f>
        <v>32.640000000000008</v>
      </c>
    </row>
    <row r="2585" spans="1:11" ht="13.8" x14ac:dyDescent="0.25">
      <c r="A2585" s="248" t="s">
        <v>10390</v>
      </c>
      <c r="B2585" s="247"/>
      <c r="C2585" s="247"/>
      <c r="D2585" s="247"/>
      <c r="E2585" s="247"/>
      <c r="F2585" s="247"/>
      <c r="G2585" s="247"/>
      <c r="H2585" s="247"/>
      <c r="I2585" s="247"/>
      <c r="J2585" s="246"/>
      <c r="K2585" s="246"/>
    </row>
    <row r="2586" spans="1:11" ht="41.4" x14ac:dyDescent="0.25">
      <c r="A2586" s="248" t="s">
        <v>10389</v>
      </c>
      <c r="B2586" s="264" t="s">
        <v>10388</v>
      </c>
      <c r="C2586" s="262" t="s">
        <v>6730</v>
      </c>
      <c r="D2586" s="264" t="s">
        <v>6729</v>
      </c>
      <c r="E2586" s="264" t="s">
        <v>6728</v>
      </c>
      <c r="F2586" s="264" t="s">
        <v>6727</v>
      </c>
      <c r="G2586" s="264"/>
      <c r="H2586" s="263" t="s">
        <v>6726</v>
      </c>
      <c r="I2586" s="262" t="s">
        <v>6725</v>
      </c>
      <c r="J2586" s="261" t="s">
        <v>6724</v>
      </c>
      <c r="K2586" s="261" t="s">
        <v>6723</v>
      </c>
    </row>
    <row r="2587" spans="1:11" ht="52.8" x14ac:dyDescent="0.25">
      <c r="A2587" s="248" t="s">
        <v>10387</v>
      </c>
      <c r="B2587" s="247" t="s">
        <v>6721</v>
      </c>
      <c r="C2587" s="260" t="s">
        <v>10386</v>
      </c>
      <c r="D2587" s="247" t="s">
        <v>187</v>
      </c>
      <c r="E2587" s="247" t="s">
        <v>1341</v>
      </c>
      <c r="F2587" s="247" t="s">
        <v>6900</v>
      </c>
      <c r="G2587" s="247"/>
      <c r="H2587" s="259" t="s">
        <v>135</v>
      </c>
      <c r="I2587" s="258">
        <v>1</v>
      </c>
      <c r="J2587" s="257">
        <v>0</v>
      </c>
      <c r="K2587" s="257">
        <f t="shared" ref="K2587:K2592" si="59">TRUNC(J2587*I2587,2)</f>
        <v>0</v>
      </c>
    </row>
    <row r="2588" spans="1:11" ht="26.4" x14ac:dyDescent="0.25">
      <c r="A2588" s="248" t="s">
        <v>10385</v>
      </c>
      <c r="B2588" s="268" t="s">
        <v>6797</v>
      </c>
      <c r="C2588" s="269" t="s">
        <v>6898</v>
      </c>
      <c r="D2588" s="268" t="s">
        <v>187</v>
      </c>
      <c r="E2588" s="268" t="s">
        <v>6897</v>
      </c>
      <c r="F2588" s="268" t="s">
        <v>6794</v>
      </c>
      <c r="G2588" s="268"/>
      <c r="H2588" s="267" t="s">
        <v>147</v>
      </c>
      <c r="I2588" s="266">
        <v>0.60099999999999998</v>
      </c>
      <c r="J2588" s="265">
        <v>17.93</v>
      </c>
      <c r="K2588" s="265">
        <f t="shared" si="59"/>
        <v>10.77</v>
      </c>
    </row>
    <row r="2589" spans="1:11" ht="26.4" x14ac:dyDescent="0.25">
      <c r="A2589" s="248" t="s">
        <v>10384</v>
      </c>
      <c r="B2589" s="268" t="s">
        <v>6797</v>
      </c>
      <c r="C2589" s="269" t="s">
        <v>6895</v>
      </c>
      <c r="D2589" s="268" t="s">
        <v>187</v>
      </c>
      <c r="E2589" s="268" t="s">
        <v>672</v>
      </c>
      <c r="F2589" s="268" t="s">
        <v>6794</v>
      </c>
      <c r="G2589" s="268"/>
      <c r="H2589" s="267" t="s">
        <v>147</v>
      </c>
      <c r="I2589" s="266">
        <v>0.60099999999999998</v>
      </c>
      <c r="J2589" s="265">
        <v>25</v>
      </c>
      <c r="K2589" s="265">
        <f t="shared" si="59"/>
        <v>15.02</v>
      </c>
    </row>
    <row r="2590" spans="1:11" ht="13.8" x14ac:dyDescent="0.25">
      <c r="A2590" s="248" t="s">
        <v>10383</v>
      </c>
      <c r="B2590" s="255" t="s">
        <v>6713</v>
      </c>
      <c r="C2590" s="256" t="s">
        <v>6893</v>
      </c>
      <c r="D2590" s="255" t="s">
        <v>187</v>
      </c>
      <c r="E2590" s="255" t="s">
        <v>6892</v>
      </c>
      <c r="F2590" s="255" t="s">
        <v>6710</v>
      </c>
      <c r="G2590" s="255"/>
      <c r="H2590" s="254" t="s">
        <v>135</v>
      </c>
      <c r="I2590" s="253">
        <v>0.02</v>
      </c>
      <c r="J2590" s="252">
        <v>13.2</v>
      </c>
      <c r="K2590" s="252">
        <f t="shared" si="59"/>
        <v>0.26</v>
      </c>
    </row>
    <row r="2591" spans="1:11" ht="13.8" x14ac:dyDescent="0.25">
      <c r="A2591" s="248" t="s">
        <v>10382</v>
      </c>
      <c r="B2591" s="255" t="s">
        <v>6713</v>
      </c>
      <c r="C2591" s="256" t="s">
        <v>10381</v>
      </c>
      <c r="D2591" s="255" t="s">
        <v>187</v>
      </c>
      <c r="E2591" s="255" t="s">
        <v>10380</v>
      </c>
      <c r="F2591" s="255" t="s">
        <v>6710</v>
      </c>
      <c r="G2591" s="255"/>
      <c r="H2591" s="254" t="s">
        <v>135</v>
      </c>
      <c r="I2591" s="253">
        <v>1</v>
      </c>
      <c r="J2591" s="252">
        <v>21.23</v>
      </c>
      <c r="K2591" s="252">
        <f t="shared" si="59"/>
        <v>21.23</v>
      </c>
    </row>
    <row r="2592" spans="1:11" ht="13.8" x14ac:dyDescent="0.25">
      <c r="A2592" s="248" t="s">
        <v>10379</v>
      </c>
      <c r="B2592" s="255" t="s">
        <v>6713</v>
      </c>
      <c r="C2592" s="256" t="s">
        <v>6887</v>
      </c>
      <c r="D2592" s="255" t="s">
        <v>187</v>
      </c>
      <c r="E2592" s="255" t="s">
        <v>6886</v>
      </c>
      <c r="F2592" s="255" t="s">
        <v>6710</v>
      </c>
      <c r="G2592" s="255"/>
      <c r="H2592" s="254" t="s">
        <v>6411</v>
      </c>
      <c r="I2592" s="253">
        <v>5.0000000000000001E-3</v>
      </c>
      <c r="J2592" s="252">
        <v>35.229999999999997</v>
      </c>
      <c r="K2592" s="252">
        <f t="shared" si="59"/>
        <v>0.17</v>
      </c>
    </row>
    <row r="2593" spans="1:11" ht="13.8" x14ac:dyDescent="0.25">
      <c r="A2593" s="248" t="s">
        <v>10378</v>
      </c>
      <c r="B2593" s="250"/>
      <c r="C2593" s="250"/>
      <c r="D2593" s="250"/>
      <c r="E2593" s="250"/>
      <c r="F2593" s="250"/>
      <c r="G2593" s="251"/>
      <c r="H2593" s="250"/>
      <c r="I2593" s="250" t="s">
        <v>6708</v>
      </c>
      <c r="J2593" s="249"/>
      <c r="K2593" s="249">
        <f>SUM(K2588:K2592)</f>
        <v>47.45</v>
      </c>
    </row>
    <row r="2594" spans="1:11" ht="13.8" x14ac:dyDescent="0.25">
      <c r="A2594" s="248" t="s">
        <v>10377</v>
      </c>
      <c r="B2594" s="247"/>
      <c r="C2594" s="247"/>
      <c r="D2594" s="247"/>
      <c r="E2594" s="247"/>
      <c r="F2594" s="247"/>
      <c r="G2594" s="247"/>
      <c r="H2594" s="247"/>
      <c r="I2594" s="247"/>
      <c r="J2594" s="246"/>
      <c r="K2594" s="246"/>
    </row>
    <row r="2595" spans="1:11" ht="41.4" x14ac:dyDescent="0.25">
      <c r="A2595" s="248" t="s">
        <v>10376</v>
      </c>
      <c r="B2595" s="264" t="s">
        <v>10375</v>
      </c>
      <c r="C2595" s="262" t="s">
        <v>6730</v>
      </c>
      <c r="D2595" s="264" t="s">
        <v>6729</v>
      </c>
      <c r="E2595" s="264" t="s">
        <v>6728</v>
      </c>
      <c r="F2595" s="264" t="s">
        <v>6727</v>
      </c>
      <c r="G2595" s="264"/>
      <c r="H2595" s="263" t="s">
        <v>6726</v>
      </c>
      <c r="I2595" s="262" t="s">
        <v>6725</v>
      </c>
      <c r="J2595" s="261" t="s">
        <v>6724</v>
      </c>
      <c r="K2595" s="261" t="s">
        <v>6723</v>
      </c>
    </row>
    <row r="2596" spans="1:11" ht="26.4" x14ac:dyDescent="0.25">
      <c r="A2596" s="248" t="s">
        <v>10374</v>
      </c>
      <c r="B2596" s="247" t="s">
        <v>6721</v>
      </c>
      <c r="C2596" s="260" t="s">
        <v>10373</v>
      </c>
      <c r="D2596" s="247" t="s">
        <v>6711</v>
      </c>
      <c r="E2596" s="247" t="s">
        <v>1343</v>
      </c>
      <c r="F2596" s="247">
        <v>8</v>
      </c>
      <c r="G2596" s="247"/>
      <c r="H2596" s="259" t="s">
        <v>6517</v>
      </c>
      <c r="I2596" s="258">
        <v>1</v>
      </c>
      <c r="J2596" s="257"/>
      <c r="K2596" s="257"/>
    </row>
    <row r="2597" spans="1:11" ht="26.4" x14ac:dyDescent="0.25">
      <c r="A2597" s="248" t="s">
        <v>10372</v>
      </c>
      <c r="B2597" s="255" t="s">
        <v>6713</v>
      </c>
      <c r="C2597" s="256" t="s">
        <v>6718</v>
      </c>
      <c r="D2597" s="255" t="s">
        <v>6711</v>
      </c>
      <c r="E2597" s="255" t="s">
        <v>6392</v>
      </c>
      <c r="F2597" s="255" t="s">
        <v>6715</v>
      </c>
      <c r="G2597" s="255"/>
      <c r="H2597" s="254" t="s">
        <v>58</v>
      </c>
      <c r="I2597" s="253">
        <v>0.4</v>
      </c>
      <c r="J2597" s="252">
        <v>13.47</v>
      </c>
      <c r="K2597" s="252">
        <f>TRUNC(J2597*I2597,2)</f>
        <v>5.38</v>
      </c>
    </row>
    <row r="2598" spans="1:11" ht="26.4" x14ac:dyDescent="0.25">
      <c r="A2598" s="248" t="s">
        <v>10371</v>
      </c>
      <c r="B2598" s="255" t="s">
        <v>6713</v>
      </c>
      <c r="C2598" s="256" t="s">
        <v>6716</v>
      </c>
      <c r="D2598" s="255" t="s">
        <v>6711</v>
      </c>
      <c r="E2598" s="255" t="s">
        <v>6389</v>
      </c>
      <c r="F2598" s="255" t="s">
        <v>6715</v>
      </c>
      <c r="G2598" s="255"/>
      <c r="H2598" s="254" t="s">
        <v>58</v>
      </c>
      <c r="I2598" s="253">
        <v>0.4</v>
      </c>
      <c r="J2598" s="252">
        <v>19.95</v>
      </c>
      <c r="K2598" s="252">
        <f>TRUNC(J2598*I2598,2)</f>
        <v>7.98</v>
      </c>
    </row>
    <row r="2599" spans="1:11" ht="26.4" x14ac:dyDescent="0.25">
      <c r="A2599" s="248" t="s">
        <v>10370</v>
      </c>
      <c r="B2599" s="255" t="s">
        <v>6713</v>
      </c>
      <c r="C2599" s="256" t="s">
        <v>10369</v>
      </c>
      <c r="D2599" s="255" t="s">
        <v>6711</v>
      </c>
      <c r="E2599" s="255" t="s">
        <v>1343</v>
      </c>
      <c r="F2599" s="255" t="s">
        <v>6710</v>
      </c>
      <c r="G2599" s="255"/>
      <c r="H2599" s="254" t="s">
        <v>6423</v>
      </c>
      <c r="I2599" s="253">
        <v>1</v>
      </c>
      <c r="J2599" s="252">
        <v>13.24</v>
      </c>
      <c r="K2599" s="252">
        <f>TRUNC(J2599*I2599,2)</f>
        <v>13.24</v>
      </c>
    </row>
    <row r="2600" spans="1:11" ht="26.4" x14ac:dyDescent="0.25">
      <c r="A2600" s="248" t="s">
        <v>10368</v>
      </c>
      <c r="B2600" s="255" t="s">
        <v>6713</v>
      </c>
      <c r="C2600" s="256" t="s">
        <v>6737</v>
      </c>
      <c r="D2600" s="255" t="s">
        <v>6711</v>
      </c>
      <c r="E2600" s="255" t="s">
        <v>6567</v>
      </c>
      <c r="F2600" s="255" t="s">
        <v>6710</v>
      </c>
      <c r="G2600" s="255"/>
      <c r="H2600" s="254" t="s">
        <v>6413</v>
      </c>
      <c r="I2600" s="253">
        <v>0.4</v>
      </c>
      <c r="J2600" s="252">
        <v>0.41</v>
      </c>
      <c r="K2600" s="252">
        <f>TRUNC(J2600*I2600,2)</f>
        <v>0.16</v>
      </c>
    </row>
    <row r="2601" spans="1:11" ht="13.8" x14ac:dyDescent="0.25">
      <c r="A2601" s="248" t="s">
        <v>10367</v>
      </c>
      <c r="B2601" s="250"/>
      <c r="C2601" s="250"/>
      <c r="D2601" s="250"/>
      <c r="E2601" s="250"/>
      <c r="F2601" s="250"/>
      <c r="G2601" s="251"/>
      <c r="H2601" s="250"/>
      <c r="I2601" s="250" t="s">
        <v>6708</v>
      </c>
      <c r="J2601" s="249"/>
      <c r="K2601" s="249">
        <f>SUM(K2597:K2600)</f>
        <v>26.76</v>
      </c>
    </row>
    <row r="2602" spans="1:11" ht="13.8" x14ac:dyDescent="0.25">
      <c r="A2602" s="248" t="s">
        <v>10366</v>
      </c>
      <c r="B2602" s="247"/>
      <c r="C2602" s="247"/>
      <c r="D2602" s="247"/>
      <c r="E2602" s="247"/>
      <c r="F2602" s="247"/>
      <c r="G2602" s="247"/>
      <c r="H2602" s="247"/>
      <c r="I2602" s="247"/>
      <c r="J2602" s="246"/>
      <c r="K2602" s="246"/>
    </row>
    <row r="2603" spans="1:11" ht="41.4" x14ac:dyDescent="0.25">
      <c r="A2603" s="248" t="s">
        <v>10365</v>
      </c>
      <c r="B2603" s="264" t="s">
        <v>10364</v>
      </c>
      <c r="C2603" s="262" t="s">
        <v>6730</v>
      </c>
      <c r="D2603" s="264" t="s">
        <v>6729</v>
      </c>
      <c r="E2603" s="264" t="s">
        <v>6728</v>
      </c>
      <c r="F2603" s="264" t="s">
        <v>6727</v>
      </c>
      <c r="G2603" s="264"/>
      <c r="H2603" s="263" t="s">
        <v>6726</v>
      </c>
      <c r="I2603" s="262" t="s">
        <v>6725</v>
      </c>
      <c r="J2603" s="261" t="s">
        <v>6724</v>
      </c>
      <c r="K2603" s="261" t="s">
        <v>6723</v>
      </c>
    </row>
    <row r="2604" spans="1:11" ht="52.8" x14ac:dyDescent="0.25">
      <c r="A2604" s="248" t="s">
        <v>10363</v>
      </c>
      <c r="B2604" s="247" t="s">
        <v>6721</v>
      </c>
      <c r="C2604" s="260" t="s">
        <v>10362</v>
      </c>
      <c r="D2604" s="247" t="s">
        <v>187</v>
      </c>
      <c r="E2604" s="247" t="s">
        <v>1345</v>
      </c>
      <c r="F2604" s="247" t="s">
        <v>6900</v>
      </c>
      <c r="G2604" s="247"/>
      <c r="H2604" s="259" t="s">
        <v>135</v>
      </c>
      <c r="I2604" s="258">
        <v>1</v>
      </c>
      <c r="J2604" s="257">
        <v>0</v>
      </c>
      <c r="K2604" s="257">
        <f t="shared" ref="K2604:K2609" si="60">TRUNC(J2604*I2604,2)</f>
        <v>0</v>
      </c>
    </row>
    <row r="2605" spans="1:11" ht="26.4" x14ac:dyDescent="0.25">
      <c r="A2605" s="248" t="s">
        <v>10361</v>
      </c>
      <c r="B2605" s="268" t="s">
        <v>6797</v>
      </c>
      <c r="C2605" s="269" t="s">
        <v>6898</v>
      </c>
      <c r="D2605" s="268" t="s">
        <v>187</v>
      </c>
      <c r="E2605" s="268" t="s">
        <v>6897</v>
      </c>
      <c r="F2605" s="268" t="s">
        <v>6794</v>
      </c>
      <c r="G2605" s="268"/>
      <c r="H2605" s="267" t="s">
        <v>147</v>
      </c>
      <c r="I2605" s="266">
        <v>0.52200000000000002</v>
      </c>
      <c r="J2605" s="265">
        <v>17.93</v>
      </c>
      <c r="K2605" s="265">
        <f t="shared" si="60"/>
        <v>9.35</v>
      </c>
    </row>
    <row r="2606" spans="1:11" ht="26.4" x14ac:dyDescent="0.25">
      <c r="A2606" s="248" t="s">
        <v>10360</v>
      </c>
      <c r="B2606" s="268" t="s">
        <v>6797</v>
      </c>
      <c r="C2606" s="269" t="s">
        <v>6895</v>
      </c>
      <c r="D2606" s="268" t="s">
        <v>187</v>
      </c>
      <c r="E2606" s="268" t="s">
        <v>672</v>
      </c>
      <c r="F2606" s="268" t="s">
        <v>6794</v>
      </c>
      <c r="G2606" s="268"/>
      <c r="H2606" s="267" t="s">
        <v>147</v>
      </c>
      <c r="I2606" s="266">
        <v>0.52200000000000002</v>
      </c>
      <c r="J2606" s="265">
        <v>25</v>
      </c>
      <c r="K2606" s="265">
        <f t="shared" si="60"/>
        <v>13.05</v>
      </c>
    </row>
    <row r="2607" spans="1:11" ht="13.8" x14ac:dyDescent="0.25">
      <c r="A2607" s="248" t="s">
        <v>10359</v>
      </c>
      <c r="B2607" s="255" t="s">
        <v>6713</v>
      </c>
      <c r="C2607" s="256" t="s">
        <v>6893</v>
      </c>
      <c r="D2607" s="255" t="s">
        <v>187</v>
      </c>
      <c r="E2607" s="255" t="s">
        <v>6892</v>
      </c>
      <c r="F2607" s="255" t="s">
        <v>6710</v>
      </c>
      <c r="G2607" s="255"/>
      <c r="H2607" s="254" t="s">
        <v>135</v>
      </c>
      <c r="I2607" s="253">
        <v>2.7E-2</v>
      </c>
      <c r="J2607" s="252">
        <v>13.2</v>
      </c>
      <c r="K2607" s="252">
        <f t="shared" si="60"/>
        <v>0.35</v>
      </c>
    </row>
    <row r="2608" spans="1:11" ht="26.4" x14ac:dyDescent="0.25">
      <c r="A2608" s="248" t="s">
        <v>10358</v>
      </c>
      <c r="B2608" s="255" t="s">
        <v>6713</v>
      </c>
      <c r="C2608" s="256" t="s">
        <v>10357</v>
      </c>
      <c r="D2608" s="255" t="s">
        <v>187</v>
      </c>
      <c r="E2608" s="255" t="s">
        <v>6681</v>
      </c>
      <c r="F2608" s="255" t="s">
        <v>6710</v>
      </c>
      <c r="G2608" s="255"/>
      <c r="H2608" s="254" t="s">
        <v>135</v>
      </c>
      <c r="I2608" s="253">
        <v>1</v>
      </c>
      <c r="J2608" s="252">
        <v>89.26</v>
      </c>
      <c r="K2608" s="252">
        <f t="shared" si="60"/>
        <v>89.26</v>
      </c>
    </row>
    <row r="2609" spans="1:11" ht="13.8" x14ac:dyDescent="0.25">
      <c r="A2609" s="248" t="s">
        <v>10356</v>
      </c>
      <c r="B2609" s="255" t="s">
        <v>6713</v>
      </c>
      <c r="C2609" s="256" t="s">
        <v>6887</v>
      </c>
      <c r="D2609" s="255" t="s">
        <v>187</v>
      </c>
      <c r="E2609" s="255" t="s">
        <v>6886</v>
      </c>
      <c r="F2609" s="255" t="s">
        <v>6710</v>
      </c>
      <c r="G2609" s="255"/>
      <c r="H2609" s="254" t="s">
        <v>6411</v>
      </c>
      <c r="I2609" s="253">
        <v>3.0000000000000001E-3</v>
      </c>
      <c r="J2609" s="252">
        <v>35.229999999999997</v>
      </c>
      <c r="K2609" s="252">
        <f t="shared" si="60"/>
        <v>0.1</v>
      </c>
    </row>
    <row r="2610" spans="1:11" ht="13.8" x14ac:dyDescent="0.25">
      <c r="A2610" s="248" t="s">
        <v>10355</v>
      </c>
      <c r="B2610" s="250"/>
      <c r="C2610" s="250"/>
      <c r="D2610" s="250"/>
      <c r="E2610" s="250"/>
      <c r="F2610" s="250"/>
      <c r="G2610" s="251"/>
      <c r="H2610" s="250"/>
      <c r="I2610" s="250" t="s">
        <v>6708</v>
      </c>
      <c r="J2610" s="249"/>
      <c r="K2610" s="249">
        <f>SUM(K2605:K2609)</f>
        <v>112.11</v>
      </c>
    </row>
    <row r="2611" spans="1:11" ht="13.8" x14ac:dyDescent="0.25">
      <c r="A2611" s="248" t="s">
        <v>10354</v>
      </c>
      <c r="B2611" s="247"/>
      <c r="C2611" s="247"/>
      <c r="D2611" s="247"/>
      <c r="E2611" s="247"/>
      <c r="F2611" s="247"/>
      <c r="G2611" s="247"/>
      <c r="H2611" s="247"/>
      <c r="I2611" s="247"/>
      <c r="J2611" s="246"/>
      <c r="K2611" s="246"/>
    </row>
    <row r="2612" spans="1:11" ht="41.4" x14ac:dyDescent="0.25">
      <c r="A2612" s="248" t="s">
        <v>10353</v>
      </c>
      <c r="B2612" s="264" t="s">
        <v>10352</v>
      </c>
      <c r="C2612" s="262" t="s">
        <v>6730</v>
      </c>
      <c r="D2612" s="264" t="s">
        <v>6729</v>
      </c>
      <c r="E2612" s="264" t="s">
        <v>6728</v>
      </c>
      <c r="F2612" s="264" t="s">
        <v>6727</v>
      </c>
      <c r="G2612" s="264"/>
      <c r="H2612" s="263" t="s">
        <v>6726</v>
      </c>
      <c r="I2612" s="262" t="s">
        <v>6725</v>
      </c>
      <c r="J2612" s="261" t="s">
        <v>6724</v>
      </c>
      <c r="K2612" s="261" t="s">
        <v>6723</v>
      </c>
    </row>
    <row r="2613" spans="1:11" ht="52.8" x14ac:dyDescent="0.25">
      <c r="A2613" s="248" t="s">
        <v>10351</v>
      </c>
      <c r="B2613" s="247" t="s">
        <v>6721</v>
      </c>
      <c r="C2613" s="260" t="s">
        <v>10350</v>
      </c>
      <c r="D2613" s="247" t="s">
        <v>187</v>
      </c>
      <c r="E2613" s="247" t="s">
        <v>1350</v>
      </c>
      <c r="F2613" s="247" t="s">
        <v>6900</v>
      </c>
      <c r="G2613" s="247"/>
      <c r="H2613" s="259" t="s">
        <v>135</v>
      </c>
      <c r="I2613" s="258">
        <v>1</v>
      </c>
      <c r="J2613" s="257">
        <v>0</v>
      </c>
      <c r="K2613" s="257">
        <f t="shared" ref="K2613:K2618" si="61">TRUNC(J2613*I2613,2)</f>
        <v>0</v>
      </c>
    </row>
    <row r="2614" spans="1:11" ht="26.4" x14ac:dyDescent="0.25">
      <c r="A2614" s="248" t="s">
        <v>10349</v>
      </c>
      <c r="B2614" s="268" t="s">
        <v>6797</v>
      </c>
      <c r="C2614" s="269" t="s">
        <v>6898</v>
      </c>
      <c r="D2614" s="268" t="s">
        <v>187</v>
      </c>
      <c r="E2614" s="268" t="s">
        <v>6897</v>
      </c>
      <c r="F2614" s="268" t="s">
        <v>6794</v>
      </c>
      <c r="G2614" s="268"/>
      <c r="H2614" s="267" t="s">
        <v>147</v>
      </c>
      <c r="I2614" s="266">
        <v>0.53300000000000003</v>
      </c>
      <c r="J2614" s="265">
        <v>17.93</v>
      </c>
      <c r="K2614" s="265">
        <f t="shared" si="61"/>
        <v>9.5500000000000007</v>
      </c>
    </row>
    <row r="2615" spans="1:11" ht="26.4" x14ac:dyDescent="0.25">
      <c r="A2615" s="248" t="s">
        <v>10348</v>
      </c>
      <c r="B2615" s="268" t="s">
        <v>6797</v>
      </c>
      <c r="C2615" s="269" t="s">
        <v>6895</v>
      </c>
      <c r="D2615" s="268" t="s">
        <v>187</v>
      </c>
      <c r="E2615" s="268" t="s">
        <v>672</v>
      </c>
      <c r="F2615" s="268" t="s">
        <v>6794</v>
      </c>
      <c r="G2615" s="268"/>
      <c r="H2615" s="267" t="s">
        <v>147</v>
      </c>
      <c r="I2615" s="266">
        <v>0.53300000000000003</v>
      </c>
      <c r="J2615" s="265">
        <v>25</v>
      </c>
      <c r="K2615" s="265">
        <f t="shared" si="61"/>
        <v>13.32</v>
      </c>
    </row>
    <row r="2616" spans="1:11" ht="13.8" x14ac:dyDescent="0.25">
      <c r="A2616" s="248" t="s">
        <v>10347</v>
      </c>
      <c r="B2616" s="255" t="s">
        <v>6713</v>
      </c>
      <c r="C2616" s="256" t="s">
        <v>6893</v>
      </c>
      <c r="D2616" s="255" t="s">
        <v>187</v>
      </c>
      <c r="E2616" s="255" t="s">
        <v>6892</v>
      </c>
      <c r="F2616" s="255" t="s">
        <v>6710</v>
      </c>
      <c r="G2616" s="255"/>
      <c r="H2616" s="254" t="s">
        <v>135</v>
      </c>
      <c r="I2616" s="253">
        <v>1.7000000000000001E-2</v>
      </c>
      <c r="J2616" s="252">
        <v>13.2</v>
      </c>
      <c r="K2616" s="252">
        <f t="shared" si="61"/>
        <v>0.22</v>
      </c>
    </row>
    <row r="2617" spans="1:11" ht="13.8" x14ac:dyDescent="0.25">
      <c r="A2617" s="248" t="s">
        <v>10346</v>
      </c>
      <c r="B2617" s="255" t="s">
        <v>6713</v>
      </c>
      <c r="C2617" s="256" t="s">
        <v>6887</v>
      </c>
      <c r="D2617" s="255" t="s">
        <v>187</v>
      </c>
      <c r="E2617" s="255" t="s">
        <v>6886</v>
      </c>
      <c r="F2617" s="255" t="s">
        <v>6710</v>
      </c>
      <c r="G2617" s="255"/>
      <c r="H2617" s="254" t="s">
        <v>6411</v>
      </c>
      <c r="I2617" s="253">
        <v>4.0000000000000001E-3</v>
      </c>
      <c r="J2617" s="252">
        <v>35.229999999999997</v>
      </c>
      <c r="K2617" s="252">
        <f t="shared" si="61"/>
        <v>0.14000000000000001</v>
      </c>
    </row>
    <row r="2618" spans="1:11" ht="26.4" x14ac:dyDescent="0.25">
      <c r="A2618" s="248" t="s">
        <v>10345</v>
      </c>
      <c r="B2618" s="255" t="s">
        <v>6713</v>
      </c>
      <c r="C2618" s="256" t="s">
        <v>10344</v>
      </c>
      <c r="D2618" s="255" t="s">
        <v>187</v>
      </c>
      <c r="E2618" s="255" t="s">
        <v>10343</v>
      </c>
      <c r="F2618" s="255" t="s">
        <v>6710</v>
      </c>
      <c r="G2618" s="255"/>
      <c r="H2618" s="254" t="s">
        <v>135</v>
      </c>
      <c r="I2618" s="253">
        <v>1</v>
      </c>
      <c r="J2618" s="252">
        <v>54.71</v>
      </c>
      <c r="K2618" s="252">
        <f t="shared" si="61"/>
        <v>54.71</v>
      </c>
    </row>
    <row r="2619" spans="1:11" ht="13.8" x14ac:dyDescent="0.25">
      <c r="A2619" s="248" t="s">
        <v>10342</v>
      </c>
      <c r="B2619" s="250"/>
      <c r="C2619" s="250"/>
      <c r="D2619" s="250"/>
      <c r="E2619" s="250"/>
      <c r="F2619" s="250"/>
      <c r="G2619" s="251"/>
      <c r="H2619" s="250"/>
      <c r="I2619" s="250" t="s">
        <v>6708</v>
      </c>
      <c r="J2619" s="249"/>
      <c r="K2619" s="249">
        <f>SUM(K2614:K2618)</f>
        <v>77.94</v>
      </c>
    </row>
    <row r="2620" spans="1:11" ht="13.8" x14ac:dyDescent="0.25">
      <c r="A2620" s="248" t="s">
        <v>10341</v>
      </c>
      <c r="B2620" s="247"/>
      <c r="C2620" s="247"/>
      <c r="D2620" s="247"/>
      <c r="E2620" s="247"/>
      <c r="F2620" s="247"/>
      <c r="G2620" s="247"/>
      <c r="H2620" s="247"/>
      <c r="I2620" s="247"/>
      <c r="J2620" s="246"/>
      <c r="K2620" s="246"/>
    </row>
    <row r="2621" spans="1:11" ht="13.8" x14ac:dyDescent="0.25">
      <c r="A2621" s="248" t="s">
        <v>10340</v>
      </c>
      <c r="B2621" s="264" t="s">
        <v>10339</v>
      </c>
      <c r="C2621" s="262" t="s">
        <v>6730</v>
      </c>
      <c r="D2621" s="264" t="s">
        <v>6729</v>
      </c>
      <c r="E2621" s="264" t="s">
        <v>6728</v>
      </c>
      <c r="F2621" s="264" t="s">
        <v>6727</v>
      </c>
      <c r="G2621" s="264"/>
      <c r="H2621" s="263" t="s">
        <v>6726</v>
      </c>
      <c r="I2621" s="262" t="s">
        <v>6725</v>
      </c>
      <c r="J2621" s="261" t="s">
        <v>6724</v>
      </c>
      <c r="K2621" s="261" t="s">
        <v>6723</v>
      </c>
    </row>
    <row r="2622" spans="1:11" ht="26.4" x14ac:dyDescent="0.25">
      <c r="A2622" s="248" t="s">
        <v>10338</v>
      </c>
      <c r="B2622" s="247" t="s">
        <v>6721</v>
      </c>
      <c r="C2622" s="260" t="s">
        <v>10337</v>
      </c>
      <c r="D2622" s="247" t="s">
        <v>6711</v>
      </c>
      <c r="E2622" s="247" t="s">
        <v>1374</v>
      </c>
      <c r="F2622" s="247">
        <v>12</v>
      </c>
      <c r="G2622" s="247"/>
      <c r="H2622" s="259" t="s">
        <v>6492</v>
      </c>
      <c r="I2622" s="258">
        <v>1</v>
      </c>
      <c r="J2622" s="257"/>
      <c r="K2622" s="257"/>
    </row>
    <row r="2623" spans="1:11" ht="26.4" x14ac:dyDescent="0.25">
      <c r="A2623" s="248" t="s">
        <v>10336</v>
      </c>
      <c r="B2623" s="255" t="s">
        <v>6713</v>
      </c>
      <c r="C2623" s="256" t="s">
        <v>6877</v>
      </c>
      <c r="D2623" s="255" t="s">
        <v>6711</v>
      </c>
      <c r="E2623" s="255" t="s">
        <v>6415</v>
      </c>
      <c r="F2623" s="255" t="s">
        <v>6715</v>
      </c>
      <c r="G2623" s="255"/>
      <c r="H2623" s="254" t="s">
        <v>58</v>
      </c>
      <c r="I2623" s="253">
        <v>0.22620000000000001</v>
      </c>
      <c r="J2623" s="252">
        <v>19.95</v>
      </c>
      <c r="K2623" s="252">
        <f>TRUNC(J2623*I2623,2)</f>
        <v>4.51</v>
      </c>
    </row>
    <row r="2624" spans="1:11" ht="26.4" x14ac:dyDescent="0.25">
      <c r="A2624" s="248" t="s">
        <v>10335</v>
      </c>
      <c r="B2624" s="255" t="s">
        <v>6713</v>
      </c>
      <c r="C2624" s="256" t="s">
        <v>6873</v>
      </c>
      <c r="D2624" s="255" t="s">
        <v>6711</v>
      </c>
      <c r="E2624" s="255" t="s">
        <v>6406</v>
      </c>
      <c r="F2624" s="255" t="s">
        <v>6715</v>
      </c>
      <c r="G2624" s="255"/>
      <c r="H2624" s="254" t="s">
        <v>58</v>
      </c>
      <c r="I2624" s="253">
        <v>0.37673000000000001</v>
      </c>
      <c r="J2624" s="252">
        <v>11.93</v>
      </c>
      <c r="K2624" s="252">
        <f>TRUNC(J2624*I2624,2)</f>
        <v>4.49</v>
      </c>
    </row>
    <row r="2625" spans="1:11" ht="26.4" x14ac:dyDescent="0.25">
      <c r="A2625" s="248" t="s">
        <v>10334</v>
      </c>
      <c r="B2625" s="255" t="s">
        <v>6713</v>
      </c>
      <c r="C2625" s="256" t="s">
        <v>6871</v>
      </c>
      <c r="D2625" s="255" t="s">
        <v>6711</v>
      </c>
      <c r="E2625" s="255" t="s">
        <v>6417</v>
      </c>
      <c r="F2625" s="255" t="s">
        <v>6710</v>
      </c>
      <c r="G2625" s="255"/>
      <c r="H2625" s="254" t="s">
        <v>6870</v>
      </c>
      <c r="I2625" s="253">
        <v>2.52E-2</v>
      </c>
      <c r="J2625" s="252">
        <v>166.32</v>
      </c>
      <c r="K2625" s="252">
        <f>TRUNC(J2625*I2625,2)</f>
        <v>4.1900000000000004</v>
      </c>
    </row>
    <row r="2626" spans="1:11" ht="26.4" x14ac:dyDescent="0.25">
      <c r="A2626" s="248" t="s">
        <v>10333</v>
      </c>
      <c r="B2626" s="255" t="s">
        <v>6713</v>
      </c>
      <c r="C2626" s="256" t="s">
        <v>6866</v>
      </c>
      <c r="D2626" s="255" t="s">
        <v>6711</v>
      </c>
      <c r="E2626" s="255" t="s">
        <v>6419</v>
      </c>
      <c r="F2626" s="255" t="s">
        <v>6710</v>
      </c>
      <c r="G2626" s="255"/>
      <c r="H2626" s="254" t="s">
        <v>6418</v>
      </c>
      <c r="I2626" s="253">
        <v>11.879300000000001</v>
      </c>
      <c r="J2626" s="252">
        <v>0.56000000000000005</v>
      </c>
      <c r="K2626" s="252">
        <f>TRUNC(J2626*I2626,2)</f>
        <v>6.65</v>
      </c>
    </row>
    <row r="2627" spans="1:11" ht="13.8" x14ac:dyDescent="0.25">
      <c r="A2627" s="248" t="s">
        <v>10332</v>
      </c>
      <c r="B2627" s="250"/>
      <c r="C2627" s="250"/>
      <c r="D2627" s="250"/>
      <c r="E2627" s="250"/>
      <c r="F2627" s="250"/>
      <c r="G2627" s="251"/>
      <c r="H2627" s="250"/>
      <c r="I2627" s="250" t="s">
        <v>6708</v>
      </c>
      <c r="J2627" s="249"/>
      <c r="K2627" s="249">
        <f>SUM(K2623:K2626)</f>
        <v>19.840000000000003</v>
      </c>
    </row>
    <row r="2628" spans="1:11" ht="13.8" x14ac:dyDescent="0.25">
      <c r="A2628" s="248" t="s">
        <v>10331</v>
      </c>
      <c r="B2628" s="247"/>
      <c r="C2628" s="247"/>
      <c r="D2628" s="247"/>
      <c r="E2628" s="247"/>
      <c r="F2628" s="247"/>
      <c r="G2628" s="247"/>
      <c r="H2628" s="247"/>
      <c r="I2628" s="247"/>
      <c r="J2628" s="246"/>
      <c r="K2628" s="246"/>
    </row>
    <row r="2629" spans="1:11" ht="13.8" x14ac:dyDescent="0.25">
      <c r="A2629" s="248" t="s">
        <v>10330</v>
      </c>
      <c r="B2629" s="264" t="s">
        <v>10329</v>
      </c>
      <c r="C2629" s="262" t="s">
        <v>6730</v>
      </c>
      <c r="D2629" s="264" t="s">
        <v>6729</v>
      </c>
      <c r="E2629" s="264" t="s">
        <v>6728</v>
      </c>
      <c r="F2629" s="264" t="s">
        <v>6727</v>
      </c>
      <c r="G2629" s="264"/>
      <c r="H2629" s="263" t="s">
        <v>6726</v>
      </c>
      <c r="I2629" s="262" t="s">
        <v>6725</v>
      </c>
      <c r="J2629" s="261" t="s">
        <v>6724</v>
      </c>
      <c r="K2629" s="261" t="s">
        <v>6723</v>
      </c>
    </row>
    <row r="2630" spans="1:11" ht="26.4" x14ac:dyDescent="0.25">
      <c r="A2630" s="248" t="s">
        <v>10328</v>
      </c>
      <c r="B2630" s="247" t="s">
        <v>6721</v>
      </c>
      <c r="C2630" s="260" t="s">
        <v>10327</v>
      </c>
      <c r="D2630" s="247" t="s">
        <v>6711</v>
      </c>
      <c r="E2630" s="247" t="s">
        <v>1376</v>
      </c>
      <c r="F2630" s="247">
        <v>12</v>
      </c>
      <c r="G2630" s="247"/>
      <c r="H2630" s="259" t="s">
        <v>6492</v>
      </c>
      <c r="I2630" s="258">
        <v>1</v>
      </c>
      <c r="J2630" s="257"/>
      <c r="K2630" s="257"/>
    </row>
    <row r="2631" spans="1:11" ht="26.4" x14ac:dyDescent="0.25">
      <c r="A2631" s="248" t="s">
        <v>10326</v>
      </c>
      <c r="B2631" s="255" t="s">
        <v>6713</v>
      </c>
      <c r="C2631" s="256" t="s">
        <v>6718</v>
      </c>
      <c r="D2631" s="255" t="s">
        <v>6711</v>
      </c>
      <c r="E2631" s="255" t="s">
        <v>6392</v>
      </c>
      <c r="F2631" s="255" t="s">
        <v>6715</v>
      </c>
      <c r="G2631" s="255"/>
      <c r="H2631" s="254" t="s">
        <v>58</v>
      </c>
      <c r="I2631" s="253">
        <v>0.192</v>
      </c>
      <c r="J2631" s="252">
        <v>13.47</v>
      </c>
      <c r="K2631" s="252">
        <f>TRUNC(J2631*I2631,2)</f>
        <v>2.58</v>
      </c>
    </row>
    <row r="2632" spans="1:11" ht="26.4" x14ac:dyDescent="0.25">
      <c r="A2632" s="248" t="s">
        <v>10325</v>
      </c>
      <c r="B2632" s="255" t="s">
        <v>6713</v>
      </c>
      <c r="C2632" s="256" t="s">
        <v>7292</v>
      </c>
      <c r="D2632" s="255" t="s">
        <v>6711</v>
      </c>
      <c r="E2632" s="255" t="s">
        <v>6433</v>
      </c>
      <c r="F2632" s="255" t="s">
        <v>6715</v>
      </c>
      <c r="G2632" s="255"/>
      <c r="H2632" s="254" t="s">
        <v>58</v>
      </c>
      <c r="I2632" s="253">
        <v>0.94899789473684193</v>
      </c>
      <c r="J2632" s="252">
        <v>19.95</v>
      </c>
      <c r="K2632" s="252">
        <f>TRUNC(J2632*I2632,2)</f>
        <v>18.93</v>
      </c>
    </row>
    <row r="2633" spans="1:11" ht="26.4" x14ac:dyDescent="0.25">
      <c r="A2633" s="248" t="s">
        <v>10324</v>
      </c>
      <c r="B2633" s="255" t="s">
        <v>6713</v>
      </c>
      <c r="C2633" s="256" t="s">
        <v>10323</v>
      </c>
      <c r="D2633" s="255" t="s">
        <v>6711</v>
      </c>
      <c r="E2633" s="255" t="s">
        <v>10322</v>
      </c>
      <c r="F2633" s="255" t="s">
        <v>6710</v>
      </c>
      <c r="G2633" s="255"/>
      <c r="H2633" s="254" t="s">
        <v>6418</v>
      </c>
      <c r="I2633" s="253">
        <v>0.26</v>
      </c>
      <c r="J2633" s="252">
        <v>7.12</v>
      </c>
      <c r="K2633" s="252">
        <f>TRUNC(J2633*I2633,2)</f>
        <v>1.85</v>
      </c>
    </row>
    <row r="2634" spans="1:11" ht="26.4" x14ac:dyDescent="0.25">
      <c r="A2634" s="248" t="s">
        <v>10321</v>
      </c>
      <c r="B2634" s="255" t="s">
        <v>6713</v>
      </c>
      <c r="C2634" s="256" t="s">
        <v>10320</v>
      </c>
      <c r="D2634" s="255" t="s">
        <v>6711</v>
      </c>
      <c r="E2634" s="255" t="s">
        <v>10319</v>
      </c>
      <c r="F2634" s="255" t="s">
        <v>6710</v>
      </c>
      <c r="G2634" s="255"/>
      <c r="H2634" s="254" t="s">
        <v>6492</v>
      </c>
      <c r="I2634" s="253">
        <v>1.125</v>
      </c>
      <c r="J2634" s="252">
        <v>45.47</v>
      </c>
      <c r="K2634" s="252">
        <f>TRUNC(J2634*I2634,2)</f>
        <v>51.15</v>
      </c>
    </row>
    <row r="2635" spans="1:11" ht="26.4" x14ac:dyDescent="0.25">
      <c r="A2635" s="248" t="s">
        <v>10318</v>
      </c>
      <c r="B2635" s="255" t="s">
        <v>6713</v>
      </c>
      <c r="C2635" s="256" t="s">
        <v>10317</v>
      </c>
      <c r="D2635" s="255" t="s">
        <v>6711</v>
      </c>
      <c r="E2635" s="255" t="s">
        <v>10316</v>
      </c>
      <c r="F2635" s="255" t="s">
        <v>6710</v>
      </c>
      <c r="G2635" s="255"/>
      <c r="H2635" s="254" t="s">
        <v>6499</v>
      </c>
      <c r="I2635" s="253">
        <v>0.61499999999999999</v>
      </c>
      <c r="J2635" s="252">
        <v>21.86</v>
      </c>
      <c r="K2635" s="252">
        <f>TRUNC(J2635*I2635,2)</f>
        <v>13.44</v>
      </c>
    </row>
    <row r="2636" spans="1:11" ht="13.8" x14ac:dyDescent="0.25">
      <c r="A2636" s="248" t="s">
        <v>10315</v>
      </c>
      <c r="B2636" s="250"/>
      <c r="C2636" s="250"/>
      <c r="D2636" s="250"/>
      <c r="E2636" s="250"/>
      <c r="F2636" s="250"/>
      <c r="G2636" s="251"/>
      <c r="H2636" s="250"/>
      <c r="I2636" s="250" t="s">
        <v>6708</v>
      </c>
      <c r="J2636" s="249"/>
      <c r="K2636" s="249">
        <f>SUM(K2631:K2635)</f>
        <v>87.949999999999989</v>
      </c>
    </row>
    <row r="2637" spans="1:11" ht="13.8" x14ac:dyDescent="0.25">
      <c r="A2637" s="248" t="s">
        <v>10314</v>
      </c>
      <c r="B2637" s="247"/>
      <c r="C2637" s="247"/>
      <c r="D2637" s="247"/>
      <c r="E2637" s="247"/>
      <c r="F2637" s="247"/>
      <c r="G2637" s="247"/>
      <c r="H2637" s="247"/>
      <c r="I2637" s="247"/>
      <c r="J2637" s="246"/>
      <c r="K2637" s="246"/>
    </row>
    <row r="2638" spans="1:11" ht="13.8" x14ac:dyDescent="0.25">
      <c r="A2638" s="248" t="s">
        <v>10313</v>
      </c>
      <c r="B2638" s="264" t="s">
        <v>10312</v>
      </c>
      <c r="C2638" s="262" t="s">
        <v>6730</v>
      </c>
      <c r="D2638" s="264" t="s">
        <v>6729</v>
      </c>
      <c r="E2638" s="264" t="s">
        <v>6728</v>
      </c>
      <c r="F2638" s="264" t="s">
        <v>6727</v>
      </c>
      <c r="G2638" s="264"/>
      <c r="H2638" s="263" t="s">
        <v>6726</v>
      </c>
      <c r="I2638" s="262" t="s">
        <v>6725</v>
      </c>
      <c r="J2638" s="261" t="s">
        <v>6724</v>
      </c>
      <c r="K2638" s="261" t="s">
        <v>6723</v>
      </c>
    </row>
    <row r="2639" spans="1:11" ht="26.4" x14ac:dyDescent="0.25">
      <c r="A2639" s="248" t="s">
        <v>10311</v>
      </c>
      <c r="B2639" s="247" t="s">
        <v>6721</v>
      </c>
      <c r="C2639" s="260" t="s">
        <v>10310</v>
      </c>
      <c r="D2639" s="247" t="s">
        <v>6711</v>
      </c>
      <c r="E2639" s="247" t="s">
        <v>1378</v>
      </c>
      <c r="F2639" s="247">
        <v>12</v>
      </c>
      <c r="G2639" s="247"/>
      <c r="H2639" s="259" t="s">
        <v>6492</v>
      </c>
      <c r="I2639" s="258">
        <v>1</v>
      </c>
      <c r="J2639" s="257"/>
      <c r="K2639" s="257"/>
    </row>
    <row r="2640" spans="1:11" ht="26.4" x14ac:dyDescent="0.25">
      <c r="A2640" s="248" t="s">
        <v>10309</v>
      </c>
      <c r="B2640" s="255" t="s">
        <v>6713</v>
      </c>
      <c r="C2640" s="256" t="s">
        <v>6877</v>
      </c>
      <c r="D2640" s="255" t="s">
        <v>6711</v>
      </c>
      <c r="E2640" s="255" t="s">
        <v>6415</v>
      </c>
      <c r="F2640" s="255" t="s">
        <v>6715</v>
      </c>
      <c r="G2640" s="255"/>
      <c r="H2640" s="254" t="s">
        <v>58</v>
      </c>
      <c r="I2640" s="253">
        <v>0.22620000000000001</v>
      </c>
      <c r="J2640" s="252">
        <v>19.95</v>
      </c>
      <c r="K2640" s="252">
        <f>TRUNC(J2640*I2640,2)</f>
        <v>4.51</v>
      </c>
    </row>
    <row r="2641" spans="1:11" ht="26.4" x14ac:dyDescent="0.25">
      <c r="A2641" s="248" t="s">
        <v>10308</v>
      </c>
      <c r="B2641" s="255" t="s">
        <v>6713</v>
      </c>
      <c r="C2641" s="256" t="s">
        <v>6866</v>
      </c>
      <c r="D2641" s="255" t="s">
        <v>6711</v>
      </c>
      <c r="E2641" s="255" t="s">
        <v>6419</v>
      </c>
      <c r="F2641" s="255" t="s">
        <v>6710</v>
      </c>
      <c r="G2641" s="255"/>
      <c r="H2641" s="254" t="s">
        <v>6418</v>
      </c>
      <c r="I2641" s="253">
        <v>9.8172000000000015</v>
      </c>
      <c r="J2641" s="252">
        <v>0.56000000000000005</v>
      </c>
      <c r="K2641" s="252">
        <f>TRUNC(J2641*I2641,2)</f>
        <v>5.49</v>
      </c>
    </row>
    <row r="2642" spans="1:11" ht="26.4" x14ac:dyDescent="0.25">
      <c r="A2642" s="248" t="s">
        <v>10307</v>
      </c>
      <c r="B2642" s="255" t="s">
        <v>6713</v>
      </c>
      <c r="C2642" s="256" t="s">
        <v>6873</v>
      </c>
      <c r="D2642" s="255" t="s">
        <v>6711</v>
      </c>
      <c r="E2642" s="255" t="s">
        <v>6406</v>
      </c>
      <c r="F2642" s="255" t="s">
        <v>6715</v>
      </c>
      <c r="G2642" s="255"/>
      <c r="H2642" s="254" t="s">
        <v>58</v>
      </c>
      <c r="I2642" s="253">
        <v>0.373</v>
      </c>
      <c r="J2642" s="252">
        <v>11.93</v>
      </c>
      <c r="K2642" s="252">
        <f>TRUNC(J2642*I2642,2)</f>
        <v>4.4400000000000004</v>
      </c>
    </row>
    <row r="2643" spans="1:11" ht="26.4" x14ac:dyDescent="0.25">
      <c r="A2643" s="248" t="s">
        <v>10306</v>
      </c>
      <c r="B2643" s="255" t="s">
        <v>6713</v>
      </c>
      <c r="C2643" s="256" t="s">
        <v>6871</v>
      </c>
      <c r="D2643" s="255" t="s">
        <v>6711</v>
      </c>
      <c r="E2643" s="255" t="s">
        <v>6417</v>
      </c>
      <c r="F2643" s="255" t="s">
        <v>6710</v>
      </c>
      <c r="G2643" s="255"/>
      <c r="H2643" s="254" t="s">
        <v>6870</v>
      </c>
      <c r="I2643" s="253">
        <v>2.4299999999999999E-2</v>
      </c>
      <c r="J2643" s="252">
        <v>166.32</v>
      </c>
      <c r="K2643" s="252">
        <f>TRUNC(J2643*I2643,2)</f>
        <v>4.04</v>
      </c>
    </row>
    <row r="2644" spans="1:11" ht="13.8" x14ac:dyDescent="0.25">
      <c r="A2644" s="248" t="s">
        <v>10305</v>
      </c>
      <c r="B2644" s="250"/>
      <c r="C2644" s="250"/>
      <c r="D2644" s="250"/>
      <c r="E2644" s="250"/>
      <c r="F2644" s="250"/>
      <c r="G2644" s="251"/>
      <c r="H2644" s="250"/>
      <c r="I2644" s="250" t="s">
        <v>6708</v>
      </c>
      <c r="J2644" s="249"/>
      <c r="K2644" s="249">
        <f>SUM(K2640:K2643)</f>
        <v>18.48</v>
      </c>
    </row>
    <row r="2645" spans="1:11" ht="13.8" x14ac:dyDescent="0.25">
      <c r="A2645" s="248" t="s">
        <v>10304</v>
      </c>
      <c r="B2645" s="247"/>
      <c r="C2645" s="247"/>
      <c r="D2645" s="247"/>
      <c r="E2645" s="247"/>
      <c r="F2645" s="247"/>
      <c r="G2645" s="247"/>
      <c r="H2645" s="247"/>
      <c r="I2645" s="247"/>
      <c r="J2645" s="246"/>
      <c r="K2645" s="246"/>
    </row>
    <row r="2646" spans="1:11" ht="13.8" x14ac:dyDescent="0.25">
      <c r="A2646" s="248" t="s">
        <v>10303</v>
      </c>
      <c r="B2646" s="264" t="s">
        <v>10302</v>
      </c>
      <c r="C2646" s="262" t="s">
        <v>6730</v>
      </c>
      <c r="D2646" s="264" t="s">
        <v>6729</v>
      </c>
      <c r="E2646" s="264" t="s">
        <v>6728</v>
      </c>
      <c r="F2646" s="264" t="s">
        <v>6727</v>
      </c>
      <c r="G2646" s="264"/>
      <c r="H2646" s="263" t="s">
        <v>6726</v>
      </c>
      <c r="I2646" s="262" t="s">
        <v>6725</v>
      </c>
      <c r="J2646" s="261" t="s">
        <v>6724</v>
      </c>
      <c r="K2646" s="261" t="s">
        <v>6723</v>
      </c>
    </row>
    <row r="2647" spans="1:11" ht="26.4" x14ac:dyDescent="0.25">
      <c r="A2647" s="248" t="s">
        <v>10301</v>
      </c>
      <c r="B2647" s="247" t="s">
        <v>6721</v>
      </c>
      <c r="C2647" s="260" t="s">
        <v>10300</v>
      </c>
      <c r="D2647" s="247" t="s">
        <v>6711</v>
      </c>
      <c r="E2647" s="247" t="s">
        <v>1383</v>
      </c>
      <c r="F2647" s="247">
        <v>18</v>
      </c>
      <c r="G2647" s="247"/>
      <c r="H2647" s="259" t="s">
        <v>6492</v>
      </c>
      <c r="I2647" s="258">
        <v>1</v>
      </c>
      <c r="J2647" s="257"/>
      <c r="K2647" s="257"/>
    </row>
    <row r="2648" spans="1:11" ht="26.4" x14ac:dyDescent="0.25">
      <c r="A2648" s="248" t="s">
        <v>10299</v>
      </c>
      <c r="B2648" s="255" t="s">
        <v>6713</v>
      </c>
      <c r="C2648" s="256" t="s">
        <v>6877</v>
      </c>
      <c r="D2648" s="255" t="s">
        <v>6711</v>
      </c>
      <c r="E2648" s="255" t="s">
        <v>6415</v>
      </c>
      <c r="F2648" s="255" t="s">
        <v>6715</v>
      </c>
      <c r="G2648" s="255"/>
      <c r="H2648" s="254" t="s">
        <v>58</v>
      </c>
      <c r="I2648" s="253">
        <v>0.30859999999999999</v>
      </c>
      <c r="J2648" s="252">
        <v>19.95</v>
      </c>
      <c r="K2648" s="252">
        <f t="shared" ref="K2648:K2656" si="62">TRUNC(J2648*I2648,2)</f>
        <v>6.15</v>
      </c>
    </row>
    <row r="2649" spans="1:11" ht="26.4" x14ac:dyDescent="0.25">
      <c r="A2649" s="248" t="s">
        <v>10298</v>
      </c>
      <c r="B2649" s="255" t="s">
        <v>6713</v>
      </c>
      <c r="C2649" s="256" t="s">
        <v>8479</v>
      </c>
      <c r="D2649" s="255" t="s">
        <v>6711</v>
      </c>
      <c r="E2649" s="255" t="s">
        <v>8478</v>
      </c>
      <c r="F2649" s="255" t="s">
        <v>6710</v>
      </c>
      <c r="G2649" s="255"/>
      <c r="H2649" s="254" t="s">
        <v>6423</v>
      </c>
      <c r="I2649" s="253">
        <v>3.125</v>
      </c>
      <c r="J2649" s="252">
        <v>22.86</v>
      </c>
      <c r="K2649" s="252">
        <f t="shared" si="62"/>
        <v>71.430000000000007</v>
      </c>
    </row>
    <row r="2650" spans="1:11" ht="26.4" x14ac:dyDescent="0.25">
      <c r="A2650" s="248" t="s">
        <v>10297</v>
      </c>
      <c r="B2650" s="255" t="s">
        <v>6713</v>
      </c>
      <c r="C2650" s="256" t="s">
        <v>10296</v>
      </c>
      <c r="D2650" s="255" t="s">
        <v>6711</v>
      </c>
      <c r="E2650" s="255" t="s">
        <v>10295</v>
      </c>
      <c r="F2650" s="255" t="s">
        <v>6710</v>
      </c>
      <c r="G2650" s="255"/>
      <c r="H2650" s="254" t="s">
        <v>6418</v>
      </c>
      <c r="I2650" s="253">
        <v>15.017910447761185</v>
      </c>
      <c r="J2650" s="252">
        <v>8.9700000000000006</v>
      </c>
      <c r="K2650" s="252">
        <f t="shared" si="62"/>
        <v>134.71</v>
      </c>
    </row>
    <row r="2651" spans="1:11" ht="26.4" x14ac:dyDescent="0.25">
      <c r="A2651" s="248" t="s">
        <v>10294</v>
      </c>
      <c r="B2651" s="255" t="s">
        <v>6713</v>
      </c>
      <c r="C2651" s="256" t="s">
        <v>7273</v>
      </c>
      <c r="D2651" s="255" t="s">
        <v>6711</v>
      </c>
      <c r="E2651" s="255" t="s">
        <v>6441</v>
      </c>
      <c r="F2651" s="255" t="s">
        <v>6710</v>
      </c>
      <c r="G2651" s="255"/>
      <c r="H2651" s="254" t="s">
        <v>6423</v>
      </c>
      <c r="I2651" s="253">
        <v>5.21E-2</v>
      </c>
      <c r="J2651" s="252">
        <v>9.73</v>
      </c>
      <c r="K2651" s="252">
        <f t="shared" si="62"/>
        <v>0.5</v>
      </c>
    </row>
    <row r="2652" spans="1:11" ht="26.4" x14ac:dyDescent="0.25">
      <c r="A2652" s="248" t="s">
        <v>10293</v>
      </c>
      <c r="B2652" s="255" t="s">
        <v>6713</v>
      </c>
      <c r="C2652" s="256" t="s">
        <v>7271</v>
      </c>
      <c r="D2652" s="255" t="s">
        <v>6711</v>
      </c>
      <c r="E2652" s="255" t="s">
        <v>6445</v>
      </c>
      <c r="F2652" s="255" t="s">
        <v>6710</v>
      </c>
      <c r="G2652" s="255"/>
      <c r="H2652" s="254" t="s">
        <v>6423</v>
      </c>
      <c r="I2652" s="253">
        <v>5.9499999999999997E-2</v>
      </c>
      <c r="J2652" s="252">
        <v>13.47</v>
      </c>
      <c r="K2652" s="252">
        <f t="shared" si="62"/>
        <v>0.8</v>
      </c>
    </row>
    <row r="2653" spans="1:11" ht="26.4" x14ac:dyDescent="0.25">
      <c r="A2653" s="248" t="s">
        <v>10292</v>
      </c>
      <c r="B2653" s="255" t="s">
        <v>6713</v>
      </c>
      <c r="C2653" s="256" t="s">
        <v>7269</v>
      </c>
      <c r="D2653" s="255" t="s">
        <v>6711</v>
      </c>
      <c r="E2653" s="255" t="s">
        <v>6444</v>
      </c>
      <c r="F2653" s="255" t="s">
        <v>6710</v>
      </c>
      <c r="G2653" s="255"/>
      <c r="H2653" s="254" t="s">
        <v>6418</v>
      </c>
      <c r="I2653" s="253">
        <v>4.1700000000000001E-2</v>
      </c>
      <c r="J2653" s="252">
        <v>24.97</v>
      </c>
      <c r="K2653" s="252">
        <f t="shared" si="62"/>
        <v>1.04</v>
      </c>
    </row>
    <row r="2654" spans="1:11" ht="26.4" x14ac:dyDescent="0.25">
      <c r="A2654" s="248" t="s">
        <v>10291</v>
      </c>
      <c r="B2654" s="255" t="s">
        <v>6713</v>
      </c>
      <c r="C2654" s="256" t="s">
        <v>10290</v>
      </c>
      <c r="D2654" s="255" t="s">
        <v>6711</v>
      </c>
      <c r="E2654" s="255" t="s">
        <v>6439</v>
      </c>
      <c r="F2654" s="255" t="s">
        <v>6710</v>
      </c>
      <c r="G2654" s="255"/>
      <c r="H2654" s="254" t="s">
        <v>6423</v>
      </c>
      <c r="I2654" s="253">
        <v>1</v>
      </c>
      <c r="J2654" s="252">
        <v>86.54</v>
      </c>
      <c r="K2654" s="252">
        <f t="shared" si="62"/>
        <v>86.54</v>
      </c>
    </row>
    <row r="2655" spans="1:11" ht="26.4" x14ac:dyDescent="0.25">
      <c r="A2655" s="248" t="s">
        <v>10289</v>
      </c>
      <c r="B2655" s="255" t="s">
        <v>6713</v>
      </c>
      <c r="C2655" s="256" t="s">
        <v>6862</v>
      </c>
      <c r="D2655" s="255" t="s">
        <v>6711</v>
      </c>
      <c r="E2655" s="255" t="s">
        <v>6446</v>
      </c>
      <c r="F2655" s="255" t="s">
        <v>6710</v>
      </c>
      <c r="G2655" s="255"/>
      <c r="H2655" s="254" t="s">
        <v>6423</v>
      </c>
      <c r="I2655" s="253">
        <v>0.29759999999999998</v>
      </c>
      <c r="J2655" s="252">
        <v>2.42</v>
      </c>
      <c r="K2655" s="252">
        <f t="shared" si="62"/>
        <v>0.72</v>
      </c>
    </row>
    <row r="2656" spans="1:11" ht="26.4" x14ac:dyDescent="0.25">
      <c r="A2656" s="248" t="s">
        <v>10288</v>
      </c>
      <c r="B2656" s="255" t="s">
        <v>6713</v>
      </c>
      <c r="C2656" s="256" t="s">
        <v>7260</v>
      </c>
      <c r="D2656" s="255" t="s">
        <v>6711</v>
      </c>
      <c r="E2656" s="255" t="s">
        <v>6447</v>
      </c>
      <c r="F2656" s="255" t="s">
        <v>6710</v>
      </c>
      <c r="G2656" s="255"/>
      <c r="H2656" s="254" t="s">
        <v>6418</v>
      </c>
      <c r="I2656" s="253">
        <v>0.23799999999999999</v>
      </c>
      <c r="J2656" s="252">
        <v>30.12</v>
      </c>
      <c r="K2656" s="252">
        <f t="shared" si="62"/>
        <v>7.16</v>
      </c>
    </row>
    <row r="2657" spans="1:11" ht="13.8" x14ac:dyDescent="0.25">
      <c r="A2657" s="248" t="s">
        <v>10287</v>
      </c>
      <c r="B2657" s="250"/>
      <c r="C2657" s="250"/>
      <c r="D2657" s="250"/>
      <c r="E2657" s="250"/>
      <c r="F2657" s="250"/>
      <c r="G2657" s="251"/>
      <c r="H2657" s="250"/>
      <c r="I2657" s="250" t="s">
        <v>6708</v>
      </c>
      <c r="J2657" s="249"/>
      <c r="K2657" s="249">
        <f>SUM(K2648:K2656)</f>
        <v>309.05000000000007</v>
      </c>
    </row>
    <row r="2658" spans="1:11" ht="13.8" x14ac:dyDescent="0.25">
      <c r="A2658" s="248" t="s">
        <v>10286</v>
      </c>
      <c r="B2658" s="247"/>
      <c r="C2658" s="247"/>
      <c r="D2658" s="247"/>
      <c r="E2658" s="247"/>
      <c r="F2658" s="247"/>
      <c r="G2658" s="247"/>
      <c r="H2658" s="247"/>
      <c r="I2658" s="247"/>
      <c r="J2658" s="246"/>
      <c r="K2658" s="246"/>
    </row>
    <row r="2659" spans="1:11" ht="13.8" x14ac:dyDescent="0.25">
      <c r="A2659" s="248" t="s">
        <v>10285</v>
      </c>
      <c r="B2659" s="264" t="s">
        <v>10284</v>
      </c>
      <c r="C2659" s="262" t="s">
        <v>6730</v>
      </c>
      <c r="D2659" s="264" t="s">
        <v>6729</v>
      </c>
      <c r="E2659" s="264" t="s">
        <v>6728</v>
      </c>
      <c r="F2659" s="264" t="s">
        <v>6727</v>
      </c>
      <c r="G2659" s="264"/>
      <c r="H2659" s="263" t="s">
        <v>6726</v>
      </c>
      <c r="I2659" s="262" t="s">
        <v>6725</v>
      </c>
      <c r="J2659" s="261" t="s">
        <v>6724</v>
      </c>
      <c r="K2659" s="261" t="s">
        <v>6723</v>
      </c>
    </row>
    <row r="2660" spans="1:11" ht="26.4" x14ac:dyDescent="0.25">
      <c r="A2660" s="248" t="s">
        <v>10283</v>
      </c>
      <c r="B2660" s="247" t="s">
        <v>6721</v>
      </c>
      <c r="C2660" s="260" t="s">
        <v>10282</v>
      </c>
      <c r="D2660" s="247" t="s">
        <v>6711</v>
      </c>
      <c r="E2660" s="247" t="s">
        <v>1385</v>
      </c>
      <c r="F2660" s="247">
        <v>18</v>
      </c>
      <c r="G2660" s="247"/>
      <c r="H2660" s="259" t="s">
        <v>6492</v>
      </c>
      <c r="I2660" s="258">
        <v>1</v>
      </c>
      <c r="J2660" s="257"/>
      <c r="K2660" s="257"/>
    </row>
    <row r="2661" spans="1:11" ht="26.4" x14ac:dyDescent="0.25">
      <c r="A2661" s="248" t="s">
        <v>10281</v>
      </c>
      <c r="B2661" s="255" t="s">
        <v>6713</v>
      </c>
      <c r="C2661" s="256" t="s">
        <v>6877</v>
      </c>
      <c r="D2661" s="255" t="s">
        <v>6711</v>
      </c>
      <c r="E2661" s="255" t="s">
        <v>6415</v>
      </c>
      <c r="F2661" s="255" t="s">
        <v>6715</v>
      </c>
      <c r="G2661" s="255"/>
      <c r="H2661" s="254" t="s">
        <v>58</v>
      </c>
      <c r="I2661" s="253">
        <v>1.3187</v>
      </c>
      <c r="J2661" s="252">
        <v>19.95</v>
      </c>
      <c r="K2661" s="252">
        <f t="shared" ref="K2661:K2673" si="63">TRUNC(J2661*I2661,2)</f>
        <v>26.3</v>
      </c>
    </row>
    <row r="2662" spans="1:11" ht="26.4" x14ac:dyDescent="0.25">
      <c r="A2662" s="248" t="s">
        <v>10280</v>
      </c>
      <c r="B2662" s="255" t="s">
        <v>6713</v>
      </c>
      <c r="C2662" s="256" t="s">
        <v>6873</v>
      </c>
      <c r="D2662" s="255" t="s">
        <v>6711</v>
      </c>
      <c r="E2662" s="255" t="s">
        <v>6406</v>
      </c>
      <c r="F2662" s="255" t="s">
        <v>6715</v>
      </c>
      <c r="G2662" s="255"/>
      <c r="H2662" s="254" t="s">
        <v>58</v>
      </c>
      <c r="I2662" s="253">
        <v>1.2222999999999999</v>
      </c>
      <c r="J2662" s="252">
        <v>11.93</v>
      </c>
      <c r="K2662" s="252">
        <f t="shared" si="63"/>
        <v>14.58</v>
      </c>
    </row>
    <row r="2663" spans="1:11" ht="26.4" x14ac:dyDescent="0.25">
      <c r="A2663" s="248" t="s">
        <v>10279</v>
      </c>
      <c r="B2663" s="255" t="s">
        <v>6713</v>
      </c>
      <c r="C2663" s="256" t="s">
        <v>6871</v>
      </c>
      <c r="D2663" s="255" t="s">
        <v>6711</v>
      </c>
      <c r="E2663" s="255" t="s">
        <v>6417</v>
      </c>
      <c r="F2663" s="255" t="s">
        <v>6710</v>
      </c>
      <c r="G2663" s="255"/>
      <c r="H2663" s="254" t="s">
        <v>6870</v>
      </c>
      <c r="I2663" s="253">
        <v>1.43E-2</v>
      </c>
      <c r="J2663" s="252">
        <v>166.32</v>
      </c>
      <c r="K2663" s="252">
        <f t="shared" si="63"/>
        <v>2.37</v>
      </c>
    </row>
    <row r="2664" spans="1:11" ht="26.4" x14ac:dyDescent="0.25">
      <c r="A2664" s="248" t="s">
        <v>10278</v>
      </c>
      <c r="B2664" s="255" t="s">
        <v>6713</v>
      </c>
      <c r="C2664" s="256" t="s">
        <v>8889</v>
      </c>
      <c r="D2664" s="255" t="s">
        <v>6711</v>
      </c>
      <c r="E2664" s="255" t="s">
        <v>6700</v>
      </c>
      <c r="F2664" s="255" t="s">
        <v>6710</v>
      </c>
      <c r="G2664" s="255"/>
      <c r="H2664" s="254" t="s">
        <v>6418</v>
      </c>
      <c r="I2664" s="253">
        <v>28.081167567567562</v>
      </c>
      <c r="J2664" s="252">
        <v>9.26</v>
      </c>
      <c r="K2664" s="252">
        <f t="shared" si="63"/>
        <v>260.02999999999997</v>
      </c>
    </row>
    <row r="2665" spans="1:11" ht="26.4" x14ac:dyDescent="0.25">
      <c r="A2665" s="248" t="s">
        <v>10277</v>
      </c>
      <c r="B2665" s="255" t="s">
        <v>6713</v>
      </c>
      <c r="C2665" s="256" t="s">
        <v>6866</v>
      </c>
      <c r="D2665" s="255" t="s">
        <v>6711</v>
      </c>
      <c r="E2665" s="255" t="s">
        <v>6419</v>
      </c>
      <c r="F2665" s="255" t="s">
        <v>6710</v>
      </c>
      <c r="G2665" s="255"/>
      <c r="H2665" s="254" t="s">
        <v>6418</v>
      </c>
      <c r="I2665" s="253">
        <v>5</v>
      </c>
      <c r="J2665" s="252">
        <v>0.56000000000000005</v>
      </c>
      <c r="K2665" s="252">
        <f t="shared" si="63"/>
        <v>2.8</v>
      </c>
    </row>
    <row r="2666" spans="1:11" ht="26.4" x14ac:dyDescent="0.25">
      <c r="A2666" s="248" t="s">
        <v>10276</v>
      </c>
      <c r="B2666" s="255" t="s">
        <v>6713</v>
      </c>
      <c r="C2666" s="256" t="s">
        <v>7273</v>
      </c>
      <c r="D2666" s="255" t="s">
        <v>6711</v>
      </c>
      <c r="E2666" s="255" t="s">
        <v>6441</v>
      </c>
      <c r="F2666" s="255" t="s">
        <v>6710</v>
      </c>
      <c r="G2666" s="255"/>
      <c r="H2666" s="254" t="s">
        <v>6423</v>
      </c>
      <c r="I2666" s="253">
        <v>0.48730000000000001</v>
      </c>
      <c r="J2666" s="252">
        <v>9.73</v>
      </c>
      <c r="K2666" s="252">
        <f t="shared" si="63"/>
        <v>4.74</v>
      </c>
    </row>
    <row r="2667" spans="1:11" ht="26.4" x14ac:dyDescent="0.25">
      <c r="A2667" s="248" t="s">
        <v>10275</v>
      </c>
      <c r="B2667" s="255" t="s">
        <v>6713</v>
      </c>
      <c r="C2667" s="256" t="s">
        <v>7271</v>
      </c>
      <c r="D2667" s="255" t="s">
        <v>6711</v>
      </c>
      <c r="E2667" s="255" t="s">
        <v>6445</v>
      </c>
      <c r="F2667" s="255" t="s">
        <v>6710</v>
      </c>
      <c r="G2667" s="255"/>
      <c r="H2667" s="254" t="s">
        <v>6423</v>
      </c>
      <c r="I2667" s="253">
        <v>5.9499999999999997E-2</v>
      </c>
      <c r="J2667" s="252">
        <v>13.47</v>
      </c>
      <c r="K2667" s="252">
        <f t="shared" si="63"/>
        <v>0.8</v>
      </c>
    </row>
    <row r="2668" spans="1:11" ht="26.4" x14ac:dyDescent="0.25">
      <c r="A2668" s="248" t="s">
        <v>10274</v>
      </c>
      <c r="B2668" s="255" t="s">
        <v>6713</v>
      </c>
      <c r="C2668" s="256" t="s">
        <v>8884</v>
      </c>
      <c r="D2668" s="255" t="s">
        <v>6711</v>
      </c>
      <c r="E2668" s="255" t="s">
        <v>8883</v>
      </c>
      <c r="F2668" s="255" t="s">
        <v>6710</v>
      </c>
      <c r="G2668" s="255"/>
      <c r="H2668" s="254" t="s">
        <v>6423</v>
      </c>
      <c r="I2668" s="253">
        <v>1.7857000000000001</v>
      </c>
      <c r="J2668" s="252">
        <v>11.02</v>
      </c>
      <c r="K2668" s="252">
        <f t="shared" si="63"/>
        <v>19.670000000000002</v>
      </c>
    </row>
    <row r="2669" spans="1:11" ht="26.4" x14ac:dyDescent="0.25">
      <c r="A2669" s="248" t="s">
        <v>10273</v>
      </c>
      <c r="B2669" s="255" t="s">
        <v>6713</v>
      </c>
      <c r="C2669" s="256" t="s">
        <v>7269</v>
      </c>
      <c r="D2669" s="255" t="s">
        <v>6711</v>
      </c>
      <c r="E2669" s="255" t="s">
        <v>6444</v>
      </c>
      <c r="F2669" s="255" t="s">
        <v>6710</v>
      </c>
      <c r="G2669" s="255"/>
      <c r="H2669" s="254" t="s">
        <v>6418</v>
      </c>
      <c r="I2669" s="253">
        <v>0.2268</v>
      </c>
      <c r="J2669" s="252">
        <v>24.97</v>
      </c>
      <c r="K2669" s="252">
        <f t="shared" si="63"/>
        <v>5.66</v>
      </c>
    </row>
    <row r="2670" spans="1:11" ht="26.4" x14ac:dyDescent="0.25">
      <c r="A2670" s="248" t="s">
        <v>10272</v>
      </c>
      <c r="B2670" s="255" t="s">
        <v>6713</v>
      </c>
      <c r="C2670" s="256" t="s">
        <v>10271</v>
      </c>
      <c r="D2670" s="255" t="s">
        <v>6711</v>
      </c>
      <c r="E2670" s="255" t="s">
        <v>6439</v>
      </c>
      <c r="F2670" s="255" t="s">
        <v>6710</v>
      </c>
      <c r="G2670" s="255"/>
      <c r="H2670" s="254" t="s">
        <v>6423</v>
      </c>
      <c r="I2670" s="253">
        <v>1</v>
      </c>
      <c r="J2670" s="252">
        <v>151.43</v>
      </c>
      <c r="K2670" s="252">
        <f t="shared" si="63"/>
        <v>151.43</v>
      </c>
    </row>
    <row r="2671" spans="1:11" ht="26.4" x14ac:dyDescent="0.25">
      <c r="A2671" s="248" t="s">
        <v>10270</v>
      </c>
      <c r="B2671" s="255" t="s">
        <v>6713</v>
      </c>
      <c r="C2671" s="256" t="s">
        <v>8878</v>
      </c>
      <c r="D2671" s="255" t="s">
        <v>6711</v>
      </c>
      <c r="E2671" s="255" t="s">
        <v>8877</v>
      </c>
      <c r="F2671" s="255" t="s">
        <v>6710</v>
      </c>
      <c r="G2671" s="255"/>
      <c r="H2671" s="254" t="s">
        <v>6423</v>
      </c>
      <c r="I2671" s="253">
        <v>0.59519999999999995</v>
      </c>
      <c r="J2671" s="252">
        <v>134.16</v>
      </c>
      <c r="K2671" s="252">
        <f t="shared" si="63"/>
        <v>79.849999999999994</v>
      </c>
    </row>
    <row r="2672" spans="1:11" ht="26.4" x14ac:dyDescent="0.25">
      <c r="A2672" s="248" t="s">
        <v>10269</v>
      </c>
      <c r="B2672" s="255" t="s">
        <v>6713</v>
      </c>
      <c r="C2672" s="256" t="s">
        <v>6862</v>
      </c>
      <c r="D2672" s="255" t="s">
        <v>6711</v>
      </c>
      <c r="E2672" s="255" t="s">
        <v>6446</v>
      </c>
      <c r="F2672" s="255" t="s">
        <v>6710</v>
      </c>
      <c r="G2672" s="255"/>
      <c r="H2672" s="254" t="s">
        <v>6423</v>
      </c>
      <c r="I2672" s="253">
        <v>0.29759999999999998</v>
      </c>
      <c r="J2672" s="252">
        <v>2.42</v>
      </c>
      <c r="K2672" s="252">
        <f t="shared" si="63"/>
        <v>0.72</v>
      </c>
    </row>
    <row r="2673" spans="1:11" ht="26.4" x14ac:dyDescent="0.25">
      <c r="A2673" s="248" t="s">
        <v>10268</v>
      </c>
      <c r="B2673" s="255" t="s">
        <v>6713</v>
      </c>
      <c r="C2673" s="256" t="s">
        <v>7260</v>
      </c>
      <c r="D2673" s="255" t="s">
        <v>6711</v>
      </c>
      <c r="E2673" s="255" t="s">
        <v>6447</v>
      </c>
      <c r="F2673" s="255" t="s">
        <v>6710</v>
      </c>
      <c r="G2673" s="255"/>
      <c r="H2673" s="254" t="s">
        <v>6418</v>
      </c>
      <c r="I2673" s="253">
        <v>0.23810000000000001</v>
      </c>
      <c r="J2673" s="252">
        <v>30.12</v>
      </c>
      <c r="K2673" s="252">
        <f t="shared" si="63"/>
        <v>7.17</v>
      </c>
    </row>
    <row r="2674" spans="1:11" ht="13.8" x14ac:dyDescent="0.25">
      <c r="A2674" s="248" t="s">
        <v>10267</v>
      </c>
      <c r="B2674" s="250"/>
      <c r="C2674" s="250"/>
      <c r="D2674" s="250"/>
      <c r="E2674" s="250"/>
      <c r="F2674" s="250"/>
      <c r="G2674" s="251"/>
      <c r="H2674" s="250"/>
      <c r="I2674" s="250" t="s">
        <v>6708</v>
      </c>
      <c r="J2674" s="249"/>
      <c r="K2674" s="249">
        <f>SUM(K2661:K2673)</f>
        <v>576.12</v>
      </c>
    </row>
    <row r="2675" spans="1:11" ht="13.8" x14ac:dyDescent="0.25">
      <c r="A2675" s="248" t="s">
        <v>10266</v>
      </c>
      <c r="B2675" s="247"/>
      <c r="C2675" s="247"/>
      <c r="D2675" s="247"/>
      <c r="E2675" s="247"/>
      <c r="F2675" s="247"/>
      <c r="G2675" s="247"/>
      <c r="H2675" s="247"/>
      <c r="I2675" s="247"/>
      <c r="J2675" s="246"/>
      <c r="K2675" s="246"/>
    </row>
    <row r="2676" spans="1:11" ht="13.8" x14ac:dyDescent="0.25">
      <c r="A2676" s="248" t="s">
        <v>10265</v>
      </c>
      <c r="B2676" s="264" t="s">
        <v>10264</v>
      </c>
      <c r="C2676" s="262" t="s">
        <v>6730</v>
      </c>
      <c r="D2676" s="264" t="s">
        <v>6729</v>
      </c>
      <c r="E2676" s="264" t="s">
        <v>6728</v>
      </c>
      <c r="F2676" s="264" t="s">
        <v>6727</v>
      </c>
      <c r="G2676" s="264"/>
      <c r="H2676" s="263" t="s">
        <v>6726</v>
      </c>
      <c r="I2676" s="262" t="s">
        <v>6725</v>
      </c>
      <c r="J2676" s="261" t="s">
        <v>6724</v>
      </c>
      <c r="K2676" s="261" t="s">
        <v>6723</v>
      </c>
    </row>
    <row r="2677" spans="1:11" ht="26.4" x14ac:dyDescent="0.25">
      <c r="A2677" s="248" t="s">
        <v>10263</v>
      </c>
      <c r="B2677" s="247" t="s">
        <v>6721</v>
      </c>
      <c r="C2677" s="260" t="s">
        <v>10262</v>
      </c>
      <c r="D2677" s="247" t="s">
        <v>6711</v>
      </c>
      <c r="E2677" s="247" t="s">
        <v>10261</v>
      </c>
      <c r="F2677" s="247">
        <v>18</v>
      </c>
      <c r="G2677" s="247"/>
      <c r="H2677" s="259" t="s">
        <v>6413</v>
      </c>
      <c r="I2677" s="258">
        <v>1</v>
      </c>
      <c r="J2677" s="257"/>
      <c r="K2677" s="257"/>
    </row>
    <row r="2678" spans="1:11" ht="26.4" x14ac:dyDescent="0.25">
      <c r="A2678" s="248" t="s">
        <v>10260</v>
      </c>
      <c r="B2678" s="255" t="s">
        <v>6713</v>
      </c>
      <c r="C2678" s="256" t="s">
        <v>6877</v>
      </c>
      <c r="D2678" s="255" t="s">
        <v>6711</v>
      </c>
      <c r="E2678" s="255" t="s">
        <v>6415</v>
      </c>
      <c r="F2678" s="255" t="s">
        <v>6715</v>
      </c>
      <c r="G2678" s="255"/>
      <c r="H2678" s="254" t="s">
        <v>58</v>
      </c>
      <c r="I2678" s="253">
        <v>0.12429999999999999</v>
      </c>
      <c r="J2678" s="252">
        <v>19.95</v>
      </c>
      <c r="K2678" s="252">
        <f t="shared" ref="K2678:K2697" si="64">TRUNC(J2678*I2678,2)</f>
        <v>2.4700000000000002</v>
      </c>
    </row>
    <row r="2679" spans="1:11" ht="26.4" x14ac:dyDescent="0.25">
      <c r="A2679" s="248" t="s">
        <v>10259</v>
      </c>
      <c r="B2679" s="255" t="s">
        <v>6713</v>
      </c>
      <c r="C2679" s="256" t="s">
        <v>8496</v>
      </c>
      <c r="D2679" s="255" t="s">
        <v>6711</v>
      </c>
      <c r="E2679" s="255" t="s">
        <v>8495</v>
      </c>
      <c r="F2679" s="255" t="s">
        <v>6710</v>
      </c>
      <c r="G2679" s="255"/>
      <c r="H2679" s="254" t="s">
        <v>6418</v>
      </c>
      <c r="I2679" s="253">
        <v>4.9924999999999997</v>
      </c>
      <c r="J2679" s="252">
        <v>8.6199999999999992</v>
      </c>
      <c r="K2679" s="252">
        <f t="shared" si="64"/>
        <v>43.03</v>
      </c>
    </row>
    <row r="2680" spans="1:11" ht="26.4" x14ac:dyDescent="0.25">
      <c r="A2680" s="248" t="s">
        <v>10258</v>
      </c>
      <c r="B2680" s="255" t="s">
        <v>6713</v>
      </c>
      <c r="C2680" s="256" t="s">
        <v>6866</v>
      </c>
      <c r="D2680" s="255" t="s">
        <v>6711</v>
      </c>
      <c r="E2680" s="255" t="s">
        <v>6419</v>
      </c>
      <c r="F2680" s="255" t="s">
        <v>6710</v>
      </c>
      <c r="G2680" s="255"/>
      <c r="H2680" s="254" t="s">
        <v>6418</v>
      </c>
      <c r="I2680" s="253">
        <v>2.5598000000000001</v>
      </c>
      <c r="J2680" s="252">
        <v>0.56000000000000005</v>
      </c>
      <c r="K2680" s="252">
        <f t="shared" si="64"/>
        <v>1.43</v>
      </c>
    </row>
    <row r="2681" spans="1:11" ht="26.4" x14ac:dyDescent="0.25">
      <c r="A2681" s="248" t="s">
        <v>10257</v>
      </c>
      <c r="B2681" s="255" t="s">
        <v>6713</v>
      </c>
      <c r="C2681" s="256" t="s">
        <v>7271</v>
      </c>
      <c r="D2681" s="255" t="s">
        <v>6711</v>
      </c>
      <c r="E2681" s="255" t="s">
        <v>6445</v>
      </c>
      <c r="F2681" s="255" t="s">
        <v>6710</v>
      </c>
      <c r="G2681" s="255"/>
      <c r="H2681" s="254" t="s">
        <v>6423</v>
      </c>
      <c r="I2681" s="253">
        <v>3.6900000000000002E-2</v>
      </c>
      <c r="J2681" s="252">
        <v>13.47</v>
      </c>
      <c r="K2681" s="252">
        <f t="shared" si="64"/>
        <v>0.49</v>
      </c>
    </row>
    <row r="2682" spans="1:11" ht="26.4" x14ac:dyDescent="0.25">
      <c r="A2682" s="248" t="s">
        <v>10256</v>
      </c>
      <c r="B2682" s="255" t="s">
        <v>6713</v>
      </c>
      <c r="C2682" s="256" t="s">
        <v>10255</v>
      </c>
      <c r="D2682" s="255" t="s">
        <v>6711</v>
      </c>
      <c r="E2682" s="255" t="s">
        <v>6439</v>
      </c>
      <c r="F2682" s="255" t="s">
        <v>6710</v>
      </c>
      <c r="G2682" s="255"/>
      <c r="H2682" s="254" t="s">
        <v>6423</v>
      </c>
      <c r="I2682" s="253">
        <v>1</v>
      </c>
      <c r="J2682" s="252">
        <v>162.29</v>
      </c>
      <c r="K2682" s="252">
        <f t="shared" si="64"/>
        <v>162.29</v>
      </c>
    </row>
    <row r="2683" spans="1:11" ht="26.4" x14ac:dyDescent="0.25">
      <c r="A2683" s="248" t="s">
        <v>10254</v>
      </c>
      <c r="B2683" s="255" t="s">
        <v>6713</v>
      </c>
      <c r="C2683" s="256" t="s">
        <v>6873</v>
      </c>
      <c r="D2683" s="255" t="s">
        <v>6711</v>
      </c>
      <c r="E2683" s="255" t="s">
        <v>6406</v>
      </c>
      <c r="F2683" s="255" t="s">
        <v>6715</v>
      </c>
      <c r="G2683" s="255"/>
      <c r="H2683" s="254" t="s">
        <v>58</v>
      </c>
      <c r="I2683" s="253">
        <v>0.36809999999999998</v>
      </c>
      <c r="J2683" s="252">
        <v>11.93</v>
      </c>
      <c r="K2683" s="252">
        <f t="shared" si="64"/>
        <v>4.3899999999999997</v>
      </c>
    </row>
    <row r="2684" spans="1:11" ht="26.4" x14ac:dyDescent="0.25">
      <c r="A2684" s="248" t="s">
        <v>10253</v>
      </c>
      <c r="B2684" s="255" t="s">
        <v>6713</v>
      </c>
      <c r="C2684" s="256" t="s">
        <v>7244</v>
      </c>
      <c r="D2684" s="255" t="s">
        <v>6711</v>
      </c>
      <c r="E2684" s="255" t="s">
        <v>7243</v>
      </c>
      <c r="F2684" s="255" t="s">
        <v>6710</v>
      </c>
      <c r="G2684" s="255"/>
      <c r="H2684" s="254" t="s">
        <v>6870</v>
      </c>
      <c r="I2684" s="253">
        <v>3.8E-3</v>
      </c>
      <c r="J2684" s="252">
        <v>134.84</v>
      </c>
      <c r="K2684" s="252">
        <f t="shared" si="64"/>
        <v>0.51</v>
      </c>
    </row>
    <row r="2685" spans="1:11" ht="26.4" x14ac:dyDescent="0.25">
      <c r="A2685" s="248" t="s">
        <v>10252</v>
      </c>
      <c r="B2685" s="255" t="s">
        <v>6713</v>
      </c>
      <c r="C2685" s="256" t="s">
        <v>8713</v>
      </c>
      <c r="D2685" s="255" t="s">
        <v>6711</v>
      </c>
      <c r="E2685" s="255" t="s">
        <v>6443</v>
      </c>
      <c r="F2685" s="255" t="s">
        <v>6710</v>
      </c>
      <c r="G2685" s="255"/>
      <c r="H2685" s="254" t="s">
        <v>6418</v>
      </c>
      <c r="I2685" s="253">
        <v>4.1382000000000003</v>
      </c>
      <c r="J2685" s="252">
        <v>7.75</v>
      </c>
      <c r="K2685" s="252">
        <f t="shared" si="64"/>
        <v>32.07</v>
      </c>
    </row>
    <row r="2686" spans="1:11" ht="26.4" x14ac:dyDescent="0.25">
      <c r="A2686" s="248" t="s">
        <v>10251</v>
      </c>
      <c r="B2686" s="255" t="s">
        <v>6713</v>
      </c>
      <c r="C2686" s="256" t="s">
        <v>6871</v>
      </c>
      <c r="D2686" s="255" t="s">
        <v>6711</v>
      </c>
      <c r="E2686" s="255" t="s">
        <v>6417</v>
      </c>
      <c r="F2686" s="255" t="s">
        <v>6710</v>
      </c>
      <c r="G2686" s="255"/>
      <c r="H2686" s="254" t="s">
        <v>6870</v>
      </c>
      <c r="I2686" s="253">
        <v>8.0999999999999996E-3</v>
      </c>
      <c r="J2686" s="252">
        <v>166.32</v>
      </c>
      <c r="K2686" s="252">
        <f t="shared" si="64"/>
        <v>1.34</v>
      </c>
    </row>
    <row r="2687" spans="1:11" ht="26.4" x14ac:dyDescent="0.25">
      <c r="A2687" s="248" t="s">
        <v>10250</v>
      </c>
      <c r="B2687" s="255" t="s">
        <v>6713</v>
      </c>
      <c r="C2687" s="256" t="s">
        <v>7273</v>
      </c>
      <c r="D2687" s="255" t="s">
        <v>6711</v>
      </c>
      <c r="E2687" s="255" t="s">
        <v>6441</v>
      </c>
      <c r="F2687" s="255" t="s">
        <v>6710</v>
      </c>
      <c r="G2687" s="255"/>
      <c r="H2687" s="254" t="s">
        <v>6423</v>
      </c>
      <c r="I2687" s="253">
        <v>0.14949999999999999</v>
      </c>
      <c r="J2687" s="252">
        <v>9.73</v>
      </c>
      <c r="K2687" s="252">
        <f t="shared" si="64"/>
        <v>1.45</v>
      </c>
    </row>
    <row r="2688" spans="1:11" ht="26.4" x14ac:dyDescent="0.25">
      <c r="A2688" s="248" t="s">
        <v>10249</v>
      </c>
      <c r="B2688" s="255" t="s">
        <v>6713</v>
      </c>
      <c r="C2688" s="256" t="s">
        <v>6862</v>
      </c>
      <c r="D2688" s="255" t="s">
        <v>6711</v>
      </c>
      <c r="E2688" s="255" t="s">
        <v>6446</v>
      </c>
      <c r="F2688" s="255" t="s">
        <v>6710</v>
      </c>
      <c r="G2688" s="255"/>
      <c r="H2688" s="254" t="s">
        <v>6423</v>
      </c>
      <c r="I2688" s="253">
        <v>0.1845</v>
      </c>
      <c r="J2688" s="252">
        <v>2.42</v>
      </c>
      <c r="K2688" s="252">
        <f t="shared" si="64"/>
        <v>0.44</v>
      </c>
    </row>
    <row r="2689" spans="1:11" ht="26.4" x14ac:dyDescent="0.25">
      <c r="A2689" s="248" t="s">
        <v>10248</v>
      </c>
      <c r="B2689" s="255" t="s">
        <v>6713</v>
      </c>
      <c r="C2689" s="256" t="s">
        <v>7260</v>
      </c>
      <c r="D2689" s="255" t="s">
        <v>6711</v>
      </c>
      <c r="E2689" s="255" t="s">
        <v>6447</v>
      </c>
      <c r="F2689" s="255" t="s">
        <v>6710</v>
      </c>
      <c r="G2689" s="255"/>
      <c r="H2689" s="254" t="s">
        <v>6418</v>
      </c>
      <c r="I2689" s="253">
        <v>0.14760000000000001</v>
      </c>
      <c r="J2689" s="252">
        <v>30.12</v>
      </c>
      <c r="K2689" s="252">
        <f t="shared" si="64"/>
        <v>4.4400000000000004</v>
      </c>
    </row>
    <row r="2690" spans="1:11" ht="26.4" x14ac:dyDescent="0.25">
      <c r="A2690" s="248" t="s">
        <v>10247</v>
      </c>
      <c r="B2690" s="255" t="s">
        <v>6713</v>
      </c>
      <c r="C2690" s="256" t="s">
        <v>8483</v>
      </c>
      <c r="D2690" s="255" t="s">
        <v>6711</v>
      </c>
      <c r="E2690" s="255" t="s">
        <v>8482</v>
      </c>
      <c r="F2690" s="255" t="s">
        <v>6710</v>
      </c>
      <c r="G2690" s="255"/>
      <c r="H2690" s="254" t="s">
        <v>6418</v>
      </c>
      <c r="I2690" s="253">
        <v>9.6724999999999994</v>
      </c>
      <c r="J2690" s="252">
        <v>10.35</v>
      </c>
      <c r="K2690" s="252">
        <f t="shared" si="64"/>
        <v>100.11</v>
      </c>
    </row>
    <row r="2691" spans="1:11" ht="26.4" x14ac:dyDescent="0.25">
      <c r="A2691" s="248" t="s">
        <v>10246</v>
      </c>
      <c r="B2691" s="255" t="s">
        <v>6713</v>
      </c>
      <c r="C2691" s="256" t="s">
        <v>7080</v>
      </c>
      <c r="D2691" s="255" t="s">
        <v>6711</v>
      </c>
      <c r="E2691" s="255" t="s">
        <v>6469</v>
      </c>
      <c r="F2691" s="255" t="s">
        <v>6715</v>
      </c>
      <c r="G2691" s="255"/>
      <c r="H2691" s="254" t="s">
        <v>58</v>
      </c>
      <c r="I2691" s="253">
        <v>1.66E-2</v>
      </c>
      <c r="J2691" s="252">
        <v>14.32</v>
      </c>
      <c r="K2691" s="252">
        <f t="shared" si="64"/>
        <v>0.23</v>
      </c>
    </row>
    <row r="2692" spans="1:11" ht="26.4" x14ac:dyDescent="0.25">
      <c r="A2692" s="248" t="s">
        <v>10245</v>
      </c>
      <c r="B2692" s="255" t="s">
        <v>6713</v>
      </c>
      <c r="C2692" s="256" t="s">
        <v>7062</v>
      </c>
      <c r="D2692" s="255" t="s">
        <v>6711</v>
      </c>
      <c r="E2692" s="255" t="s">
        <v>6463</v>
      </c>
      <c r="F2692" s="255" t="s">
        <v>6710</v>
      </c>
      <c r="G2692" s="255"/>
      <c r="H2692" s="254" t="s">
        <v>6870</v>
      </c>
      <c r="I2692" s="253">
        <v>6.3959999999997135E-3</v>
      </c>
      <c r="J2692" s="252">
        <v>127.51</v>
      </c>
      <c r="K2692" s="252">
        <f t="shared" si="64"/>
        <v>0.81</v>
      </c>
    </row>
    <row r="2693" spans="1:11" ht="26.4" x14ac:dyDescent="0.25">
      <c r="A2693" s="248" t="s">
        <v>10244</v>
      </c>
      <c r="B2693" s="255" t="s">
        <v>6713</v>
      </c>
      <c r="C2693" s="256" t="s">
        <v>7269</v>
      </c>
      <c r="D2693" s="255" t="s">
        <v>6711</v>
      </c>
      <c r="E2693" s="255" t="s">
        <v>6444</v>
      </c>
      <c r="F2693" s="255" t="s">
        <v>6710</v>
      </c>
      <c r="G2693" s="255"/>
      <c r="H2693" s="254" t="s">
        <v>6418</v>
      </c>
      <c r="I2693" s="253">
        <v>7.22E-2</v>
      </c>
      <c r="J2693" s="252">
        <v>24.97</v>
      </c>
      <c r="K2693" s="252">
        <f t="shared" si="64"/>
        <v>1.8</v>
      </c>
    </row>
    <row r="2694" spans="1:11" ht="26.4" x14ac:dyDescent="0.25">
      <c r="A2694" s="248" t="s">
        <v>10243</v>
      </c>
      <c r="B2694" s="255" t="s">
        <v>6713</v>
      </c>
      <c r="C2694" s="256" t="s">
        <v>10214</v>
      </c>
      <c r="D2694" s="255" t="s">
        <v>6711</v>
      </c>
      <c r="E2694" s="255" t="s">
        <v>10213</v>
      </c>
      <c r="F2694" s="255" t="s">
        <v>6710</v>
      </c>
      <c r="G2694" s="255"/>
      <c r="H2694" s="254" t="s">
        <v>6418</v>
      </c>
      <c r="I2694" s="253">
        <v>0.35139999999999999</v>
      </c>
      <c r="J2694" s="252">
        <v>11.37</v>
      </c>
      <c r="K2694" s="252">
        <f t="shared" si="64"/>
        <v>3.99</v>
      </c>
    </row>
    <row r="2695" spans="1:11" ht="26.4" x14ac:dyDescent="0.25">
      <c r="A2695" s="248" t="s">
        <v>10242</v>
      </c>
      <c r="B2695" s="255" t="s">
        <v>6713</v>
      </c>
      <c r="C2695" s="256" t="s">
        <v>10241</v>
      </c>
      <c r="D2695" s="255" t="s">
        <v>6711</v>
      </c>
      <c r="E2695" s="255" t="s">
        <v>10240</v>
      </c>
      <c r="F2695" s="255" t="s">
        <v>6710</v>
      </c>
      <c r="G2695" s="255"/>
      <c r="H2695" s="254" t="s">
        <v>6418</v>
      </c>
      <c r="I2695" s="253">
        <v>3.1337999999999999</v>
      </c>
      <c r="J2695" s="252">
        <v>9.65</v>
      </c>
      <c r="K2695" s="252">
        <f t="shared" si="64"/>
        <v>30.24</v>
      </c>
    </row>
    <row r="2696" spans="1:11" ht="26.4" x14ac:dyDescent="0.25">
      <c r="A2696" s="248" t="s">
        <v>10239</v>
      </c>
      <c r="B2696" s="255" t="s">
        <v>6713</v>
      </c>
      <c r="C2696" s="256" t="s">
        <v>10211</v>
      </c>
      <c r="D2696" s="255" t="s">
        <v>6711</v>
      </c>
      <c r="E2696" s="255" t="s">
        <v>10210</v>
      </c>
      <c r="F2696" s="255" t="s">
        <v>6710</v>
      </c>
      <c r="G2696" s="255"/>
      <c r="H2696" s="254" t="s">
        <v>6418</v>
      </c>
      <c r="I2696" s="253">
        <v>20.318200000000001</v>
      </c>
      <c r="J2696" s="252">
        <v>8.91</v>
      </c>
      <c r="K2696" s="252">
        <f t="shared" si="64"/>
        <v>181.03</v>
      </c>
    </row>
    <row r="2697" spans="1:11" ht="26.4" x14ac:dyDescent="0.25">
      <c r="A2697" s="248" t="s">
        <v>10238</v>
      </c>
      <c r="B2697" s="255" t="s">
        <v>6713</v>
      </c>
      <c r="C2697" s="256" t="s">
        <v>10208</v>
      </c>
      <c r="D2697" s="255" t="s">
        <v>6711</v>
      </c>
      <c r="E2697" s="255" t="s">
        <v>10207</v>
      </c>
      <c r="F2697" s="255" t="s">
        <v>6710</v>
      </c>
      <c r="G2697" s="255"/>
      <c r="H2697" s="254" t="s">
        <v>6423</v>
      </c>
      <c r="I2697" s="253">
        <v>2.6890999999999998</v>
      </c>
      <c r="J2697" s="252">
        <v>2.37</v>
      </c>
      <c r="K2697" s="252">
        <f t="shared" si="64"/>
        <v>6.37</v>
      </c>
    </row>
    <row r="2698" spans="1:11" ht="13.8" x14ac:dyDescent="0.25">
      <c r="A2698" s="248" t="s">
        <v>10237</v>
      </c>
      <c r="B2698" s="250"/>
      <c r="C2698" s="250"/>
      <c r="D2698" s="250"/>
      <c r="E2698" s="250"/>
      <c r="F2698" s="250"/>
      <c r="G2698" s="251"/>
      <c r="H2698" s="250"/>
      <c r="I2698" s="250" t="s">
        <v>6708</v>
      </c>
      <c r="J2698" s="249"/>
      <c r="K2698" s="249">
        <f>SUM(K2678:K2697)</f>
        <v>578.92999999999995</v>
      </c>
    </row>
    <row r="2699" spans="1:11" ht="13.8" x14ac:dyDescent="0.25">
      <c r="A2699" s="248" t="s">
        <v>10236</v>
      </c>
      <c r="B2699" s="247"/>
      <c r="C2699" s="247"/>
      <c r="D2699" s="247"/>
      <c r="E2699" s="247"/>
      <c r="F2699" s="247"/>
      <c r="G2699" s="247"/>
      <c r="H2699" s="247"/>
      <c r="I2699" s="247"/>
      <c r="J2699" s="246"/>
      <c r="K2699" s="246"/>
    </row>
    <row r="2700" spans="1:11" ht="13.8" x14ac:dyDescent="0.25">
      <c r="A2700" s="248" t="s">
        <v>10235</v>
      </c>
      <c r="B2700" s="264" t="s">
        <v>10234</v>
      </c>
      <c r="C2700" s="262" t="s">
        <v>6730</v>
      </c>
      <c r="D2700" s="264" t="s">
        <v>6729</v>
      </c>
      <c r="E2700" s="264" t="s">
        <v>6728</v>
      </c>
      <c r="F2700" s="264" t="s">
        <v>6727</v>
      </c>
      <c r="G2700" s="264"/>
      <c r="H2700" s="263" t="s">
        <v>6726</v>
      </c>
      <c r="I2700" s="262" t="s">
        <v>6725</v>
      </c>
      <c r="J2700" s="261" t="s">
        <v>6724</v>
      </c>
      <c r="K2700" s="261" t="s">
        <v>6723</v>
      </c>
    </row>
    <row r="2701" spans="1:11" ht="26.4" x14ac:dyDescent="0.25">
      <c r="A2701" s="248" t="s">
        <v>10233</v>
      </c>
      <c r="B2701" s="247" t="s">
        <v>6721</v>
      </c>
      <c r="C2701" s="260" t="s">
        <v>10232</v>
      </c>
      <c r="D2701" s="247" t="s">
        <v>6711</v>
      </c>
      <c r="E2701" s="247" t="s">
        <v>10231</v>
      </c>
      <c r="F2701" s="247">
        <v>18</v>
      </c>
      <c r="G2701" s="247"/>
      <c r="H2701" s="259" t="s">
        <v>6413</v>
      </c>
      <c r="I2701" s="258">
        <v>1</v>
      </c>
      <c r="J2701" s="257"/>
      <c r="K2701" s="257"/>
    </row>
    <row r="2702" spans="1:11" ht="26.4" x14ac:dyDescent="0.25">
      <c r="A2702" s="248" t="s">
        <v>10230</v>
      </c>
      <c r="B2702" s="255" t="s">
        <v>6713</v>
      </c>
      <c r="C2702" s="256" t="s">
        <v>6877</v>
      </c>
      <c r="D2702" s="255" t="s">
        <v>6711</v>
      </c>
      <c r="E2702" s="255" t="s">
        <v>6415</v>
      </c>
      <c r="F2702" s="255" t="s">
        <v>6715</v>
      </c>
      <c r="G2702" s="255"/>
      <c r="H2702" s="254" t="s">
        <v>58</v>
      </c>
      <c r="I2702" s="253">
        <v>0.2029</v>
      </c>
      <c r="J2702" s="252">
        <v>19.95</v>
      </c>
      <c r="K2702" s="252">
        <f t="shared" ref="K2702:K2718" si="65">TRUNC(J2702*I2702,2)</f>
        <v>4.04</v>
      </c>
    </row>
    <row r="2703" spans="1:11" ht="26.4" x14ac:dyDescent="0.25">
      <c r="A2703" s="248" t="s">
        <v>10229</v>
      </c>
      <c r="B2703" s="255" t="s">
        <v>6713</v>
      </c>
      <c r="C2703" s="256" t="s">
        <v>6866</v>
      </c>
      <c r="D2703" s="255" t="s">
        <v>6711</v>
      </c>
      <c r="E2703" s="255" t="s">
        <v>6419</v>
      </c>
      <c r="F2703" s="255" t="s">
        <v>6710</v>
      </c>
      <c r="G2703" s="255"/>
      <c r="H2703" s="254" t="s">
        <v>6418</v>
      </c>
      <c r="I2703" s="253">
        <v>5.0769000000000002</v>
      </c>
      <c r="J2703" s="252">
        <v>0.56000000000000005</v>
      </c>
      <c r="K2703" s="252">
        <f t="shared" si="65"/>
        <v>2.84</v>
      </c>
    </row>
    <row r="2704" spans="1:11" ht="26.4" x14ac:dyDescent="0.25">
      <c r="A2704" s="248" t="s">
        <v>10228</v>
      </c>
      <c r="B2704" s="255" t="s">
        <v>6713</v>
      </c>
      <c r="C2704" s="256" t="s">
        <v>7271</v>
      </c>
      <c r="D2704" s="255" t="s">
        <v>6711</v>
      </c>
      <c r="E2704" s="255" t="s">
        <v>6445</v>
      </c>
      <c r="F2704" s="255" t="s">
        <v>6710</v>
      </c>
      <c r="G2704" s="255"/>
      <c r="H2704" s="254" t="s">
        <v>6423</v>
      </c>
      <c r="I2704" s="253">
        <v>1.9300000000000001E-2</v>
      </c>
      <c r="J2704" s="252">
        <v>13.47</v>
      </c>
      <c r="K2704" s="252">
        <f t="shared" si="65"/>
        <v>0.25</v>
      </c>
    </row>
    <row r="2705" spans="1:11" ht="26.4" x14ac:dyDescent="0.25">
      <c r="A2705" s="248" t="s">
        <v>10227</v>
      </c>
      <c r="B2705" s="255" t="s">
        <v>6713</v>
      </c>
      <c r="C2705" s="256" t="s">
        <v>6873</v>
      </c>
      <c r="D2705" s="255" t="s">
        <v>6711</v>
      </c>
      <c r="E2705" s="255" t="s">
        <v>6406</v>
      </c>
      <c r="F2705" s="255" t="s">
        <v>6715</v>
      </c>
      <c r="G2705" s="255"/>
      <c r="H2705" s="254" t="s">
        <v>58</v>
      </c>
      <c r="I2705" s="253">
        <v>0.68640000000000001</v>
      </c>
      <c r="J2705" s="252">
        <v>11.93</v>
      </c>
      <c r="K2705" s="252">
        <f t="shared" si="65"/>
        <v>8.18</v>
      </c>
    </row>
    <row r="2706" spans="1:11" ht="26.4" x14ac:dyDescent="0.25">
      <c r="A2706" s="248" t="s">
        <v>10226</v>
      </c>
      <c r="B2706" s="255" t="s">
        <v>6713</v>
      </c>
      <c r="C2706" s="256" t="s">
        <v>7244</v>
      </c>
      <c r="D2706" s="255" t="s">
        <v>6711</v>
      </c>
      <c r="E2706" s="255" t="s">
        <v>7243</v>
      </c>
      <c r="F2706" s="255" t="s">
        <v>6710</v>
      </c>
      <c r="G2706" s="255"/>
      <c r="H2706" s="254" t="s">
        <v>6870</v>
      </c>
      <c r="I2706" s="253">
        <v>7.4999999999999997E-3</v>
      </c>
      <c r="J2706" s="252">
        <v>134.84</v>
      </c>
      <c r="K2706" s="252">
        <f t="shared" si="65"/>
        <v>1.01</v>
      </c>
    </row>
    <row r="2707" spans="1:11" ht="26.4" x14ac:dyDescent="0.25">
      <c r="A2707" s="248" t="s">
        <v>10225</v>
      </c>
      <c r="B2707" s="255" t="s">
        <v>6713</v>
      </c>
      <c r="C2707" s="256" t="s">
        <v>8713</v>
      </c>
      <c r="D2707" s="255" t="s">
        <v>6711</v>
      </c>
      <c r="E2707" s="255" t="s">
        <v>6443</v>
      </c>
      <c r="F2707" s="255" t="s">
        <v>6710</v>
      </c>
      <c r="G2707" s="255"/>
      <c r="H2707" s="254" t="s">
        <v>6418</v>
      </c>
      <c r="I2707" s="253">
        <v>4.5937999999999999</v>
      </c>
      <c r="J2707" s="252">
        <v>7.75</v>
      </c>
      <c r="K2707" s="252">
        <f t="shared" si="65"/>
        <v>35.6</v>
      </c>
    </row>
    <row r="2708" spans="1:11" ht="26.4" x14ac:dyDescent="0.25">
      <c r="A2708" s="248" t="s">
        <v>10224</v>
      </c>
      <c r="B2708" s="255" t="s">
        <v>6713</v>
      </c>
      <c r="C2708" s="256" t="s">
        <v>6871</v>
      </c>
      <c r="D2708" s="255" t="s">
        <v>6711</v>
      </c>
      <c r="E2708" s="255" t="s">
        <v>6417</v>
      </c>
      <c r="F2708" s="255" t="s">
        <v>6710</v>
      </c>
      <c r="G2708" s="255"/>
      <c r="H2708" s="254" t="s">
        <v>6870</v>
      </c>
      <c r="I2708" s="253">
        <v>1.61E-2</v>
      </c>
      <c r="J2708" s="252">
        <v>166.32</v>
      </c>
      <c r="K2708" s="252">
        <f t="shared" si="65"/>
        <v>2.67</v>
      </c>
    </row>
    <row r="2709" spans="1:11" ht="26.4" x14ac:dyDescent="0.25">
      <c r="A2709" s="248" t="s">
        <v>10223</v>
      </c>
      <c r="B2709" s="255" t="s">
        <v>6713</v>
      </c>
      <c r="C2709" s="256" t="s">
        <v>7273</v>
      </c>
      <c r="D2709" s="255" t="s">
        <v>6711</v>
      </c>
      <c r="E2709" s="255" t="s">
        <v>6441</v>
      </c>
      <c r="F2709" s="255" t="s">
        <v>6710</v>
      </c>
      <c r="G2709" s="255"/>
      <c r="H2709" s="254" t="s">
        <v>6423</v>
      </c>
      <c r="I2709" s="253">
        <v>0.14929999999999999</v>
      </c>
      <c r="J2709" s="252">
        <v>9.73</v>
      </c>
      <c r="K2709" s="252">
        <f t="shared" si="65"/>
        <v>1.45</v>
      </c>
    </row>
    <row r="2710" spans="1:11" ht="26.4" x14ac:dyDescent="0.25">
      <c r="A2710" s="248" t="s">
        <v>10222</v>
      </c>
      <c r="B2710" s="255" t="s">
        <v>6713</v>
      </c>
      <c r="C2710" s="256" t="s">
        <v>6862</v>
      </c>
      <c r="D2710" s="255" t="s">
        <v>6711</v>
      </c>
      <c r="E2710" s="255" t="s">
        <v>6446</v>
      </c>
      <c r="F2710" s="255" t="s">
        <v>6710</v>
      </c>
      <c r="G2710" s="255"/>
      <c r="H2710" s="254" t="s">
        <v>6423</v>
      </c>
      <c r="I2710" s="253">
        <v>9.6699999999999994E-2</v>
      </c>
      <c r="J2710" s="252">
        <v>2.42</v>
      </c>
      <c r="K2710" s="252">
        <f t="shared" si="65"/>
        <v>0.23</v>
      </c>
    </row>
    <row r="2711" spans="1:11" ht="26.4" x14ac:dyDescent="0.25">
      <c r="A2711" s="248" t="s">
        <v>10221</v>
      </c>
      <c r="B2711" s="255" t="s">
        <v>6713</v>
      </c>
      <c r="C2711" s="256" t="s">
        <v>7260</v>
      </c>
      <c r="D2711" s="255" t="s">
        <v>6711</v>
      </c>
      <c r="E2711" s="255" t="s">
        <v>6447</v>
      </c>
      <c r="F2711" s="255" t="s">
        <v>6710</v>
      </c>
      <c r="G2711" s="255"/>
      <c r="H2711" s="254" t="s">
        <v>6418</v>
      </c>
      <c r="I2711" s="253">
        <v>7.7399999999999997E-2</v>
      </c>
      <c r="J2711" s="252">
        <v>30.12</v>
      </c>
      <c r="K2711" s="252">
        <f t="shared" si="65"/>
        <v>2.33</v>
      </c>
    </row>
    <row r="2712" spans="1:11" ht="26.4" x14ac:dyDescent="0.25">
      <c r="A2712" s="248" t="s">
        <v>10220</v>
      </c>
      <c r="B2712" s="255" t="s">
        <v>6713</v>
      </c>
      <c r="C2712" s="256" t="s">
        <v>10219</v>
      </c>
      <c r="D2712" s="255" t="s">
        <v>6711</v>
      </c>
      <c r="E2712" s="255" t="s">
        <v>6439</v>
      </c>
      <c r="F2712" s="255" t="s">
        <v>6710</v>
      </c>
      <c r="G2712" s="255"/>
      <c r="H2712" s="254" t="s">
        <v>6423</v>
      </c>
      <c r="I2712" s="253">
        <v>1</v>
      </c>
      <c r="J2712" s="252">
        <v>117.26</v>
      </c>
      <c r="K2712" s="252">
        <f t="shared" si="65"/>
        <v>117.26</v>
      </c>
    </row>
    <row r="2713" spans="1:11" ht="26.4" x14ac:dyDescent="0.25">
      <c r="A2713" s="248" t="s">
        <v>10218</v>
      </c>
      <c r="B2713" s="255" t="s">
        <v>6713</v>
      </c>
      <c r="C2713" s="256" t="s">
        <v>7080</v>
      </c>
      <c r="D2713" s="255" t="s">
        <v>6711</v>
      </c>
      <c r="E2713" s="255" t="s">
        <v>6469</v>
      </c>
      <c r="F2713" s="255" t="s">
        <v>6715</v>
      </c>
      <c r="G2713" s="255"/>
      <c r="H2713" s="254" t="s">
        <v>58</v>
      </c>
      <c r="I2713" s="253">
        <v>3.3000000000000002E-2</v>
      </c>
      <c r="J2713" s="252">
        <v>14.32</v>
      </c>
      <c r="K2713" s="252">
        <f t="shared" si="65"/>
        <v>0.47</v>
      </c>
    </row>
    <row r="2714" spans="1:11" ht="26.4" x14ac:dyDescent="0.25">
      <c r="A2714" s="248" t="s">
        <v>10217</v>
      </c>
      <c r="B2714" s="255" t="s">
        <v>6713</v>
      </c>
      <c r="C2714" s="256" t="s">
        <v>7062</v>
      </c>
      <c r="D2714" s="255" t="s">
        <v>6711</v>
      </c>
      <c r="E2714" s="255" t="s">
        <v>6463</v>
      </c>
      <c r="F2714" s="255" t="s">
        <v>6710</v>
      </c>
      <c r="G2714" s="255"/>
      <c r="H2714" s="254" t="s">
        <v>6870</v>
      </c>
      <c r="I2714" s="253">
        <v>7.4999999999999997E-3</v>
      </c>
      <c r="J2714" s="252">
        <v>127.51</v>
      </c>
      <c r="K2714" s="252">
        <f t="shared" si="65"/>
        <v>0.95</v>
      </c>
    </row>
    <row r="2715" spans="1:11" ht="26.4" x14ac:dyDescent="0.25">
      <c r="A2715" s="248" t="s">
        <v>10216</v>
      </c>
      <c r="B2715" s="255" t="s">
        <v>6713</v>
      </c>
      <c r="C2715" s="256" t="s">
        <v>7269</v>
      </c>
      <c r="D2715" s="255" t="s">
        <v>6711</v>
      </c>
      <c r="E2715" s="255" t="s">
        <v>6444</v>
      </c>
      <c r="F2715" s="255" t="s">
        <v>6710</v>
      </c>
      <c r="G2715" s="255"/>
      <c r="H2715" s="254" t="s">
        <v>6418</v>
      </c>
      <c r="I2715" s="253">
        <v>4.7E-2</v>
      </c>
      <c r="J2715" s="252">
        <v>24.97</v>
      </c>
      <c r="K2715" s="252">
        <f t="shared" si="65"/>
        <v>1.17</v>
      </c>
    </row>
    <row r="2716" spans="1:11" ht="26.4" x14ac:dyDescent="0.25">
      <c r="A2716" s="248" t="s">
        <v>10215</v>
      </c>
      <c r="B2716" s="255" t="s">
        <v>6713</v>
      </c>
      <c r="C2716" s="256" t="s">
        <v>10214</v>
      </c>
      <c r="D2716" s="255" t="s">
        <v>6711</v>
      </c>
      <c r="E2716" s="255" t="s">
        <v>10213</v>
      </c>
      <c r="F2716" s="255" t="s">
        <v>6710</v>
      </c>
      <c r="G2716" s="255"/>
      <c r="H2716" s="254" t="s">
        <v>6418</v>
      </c>
      <c r="I2716" s="253">
        <v>0.69699999999999995</v>
      </c>
      <c r="J2716" s="252">
        <v>11.37</v>
      </c>
      <c r="K2716" s="252">
        <f t="shared" si="65"/>
        <v>7.92</v>
      </c>
    </row>
    <row r="2717" spans="1:11" ht="26.4" x14ac:dyDescent="0.25">
      <c r="A2717" s="248" t="s">
        <v>10212</v>
      </c>
      <c r="B2717" s="255" t="s">
        <v>6713</v>
      </c>
      <c r="C2717" s="256" t="s">
        <v>10211</v>
      </c>
      <c r="D2717" s="255" t="s">
        <v>6711</v>
      </c>
      <c r="E2717" s="255" t="s">
        <v>10210</v>
      </c>
      <c r="F2717" s="255" t="s">
        <v>6710</v>
      </c>
      <c r="G2717" s="255"/>
      <c r="H2717" s="254" t="s">
        <v>6418</v>
      </c>
      <c r="I2717" s="253">
        <v>26.350845804255322</v>
      </c>
      <c r="J2717" s="252">
        <v>8.91</v>
      </c>
      <c r="K2717" s="252">
        <f t="shared" si="65"/>
        <v>234.78</v>
      </c>
    </row>
    <row r="2718" spans="1:11" ht="26.4" x14ac:dyDescent="0.25">
      <c r="A2718" s="248" t="s">
        <v>10209</v>
      </c>
      <c r="B2718" s="255" t="s">
        <v>6713</v>
      </c>
      <c r="C2718" s="256" t="s">
        <v>10208</v>
      </c>
      <c r="D2718" s="255" t="s">
        <v>6711</v>
      </c>
      <c r="E2718" s="255" t="s">
        <v>10207</v>
      </c>
      <c r="F2718" s="255" t="s">
        <v>6710</v>
      </c>
      <c r="G2718" s="255"/>
      <c r="H2718" s="254" t="s">
        <v>6423</v>
      </c>
      <c r="I2718" s="253">
        <v>4</v>
      </c>
      <c r="J2718" s="252">
        <v>2.37</v>
      </c>
      <c r="K2718" s="252">
        <f t="shared" si="65"/>
        <v>9.48</v>
      </c>
    </row>
    <row r="2719" spans="1:11" ht="13.8" x14ac:dyDescent="0.25">
      <c r="A2719" s="248" t="s">
        <v>10206</v>
      </c>
      <c r="B2719" s="250"/>
      <c r="C2719" s="250"/>
      <c r="D2719" s="250"/>
      <c r="E2719" s="250"/>
      <c r="F2719" s="250"/>
      <c r="G2719" s="251"/>
      <c r="H2719" s="250"/>
      <c r="I2719" s="250" t="s">
        <v>6708</v>
      </c>
      <c r="J2719" s="249"/>
      <c r="K2719" s="249">
        <f>SUM(K2702:K2718)</f>
        <v>430.63</v>
      </c>
    </row>
    <row r="2720" spans="1:11" ht="13.8" x14ac:dyDescent="0.25">
      <c r="A2720" s="248" t="s">
        <v>10205</v>
      </c>
      <c r="B2720" s="247"/>
      <c r="C2720" s="247"/>
      <c r="D2720" s="247"/>
      <c r="E2720" s="247"/>
      <c r="F2720" s="247"/>
      <c r="G2720" s="247"/>
      <c r="H2720" s="247"/>
      <c r="I2720" s="247"/>
      <c r="J2720" s="246"/>
      <c r="K2720" s="246"/>
    </row>
    <row r="2721" spans="1:11" ht="41.4" x14ac:dyDescent="0.25">
      <c r="A2721" s="248" t="s">
        <v>10204</v>
      </c>
      <c r="B2721" s="264" t="s">
        <v>10203</v>
      </c>
      <c r="C2721" s="262" t="s">
        <v>6730</v>
      </c>
      <c r="D2721" s="264" t="s">
        <v>6729</v>
      </c>
      <c r="E2721" s="264" t="s">
        <v>6728</v>
      </c>
      <c r="F2721" s="264" t="s">
        <v>6727</v>
      </c>
      <c r="G2721" s="264"/>
      <c r="H2721" s="263" t="s">
        <v>6726</v>
      </c>
      <c r="I2721" s="262" t="s">
        <v>6725</v>
      </c>
      <c r="J2721" s="261" t="s">
        <v>6724</v>
      </c>
      <c r="K2721" s="261" t="s">
        <v>6723</v>
      </c>
    </row>
    <row r="2722" spans="1:11" ht="26.4" x14ac:dyDescent="0.25">
      <c r="A2722" s="248" t="s">
        <v>10202</v>
      </c>
      <c r="B2722" s="247" t="s">
        <v>6721</v>
      </c>
      <c r="C2722" s="260" t="s">
        <v>10201</v>
      </c>
      <c r="D2722" s="247" t="s">
        <v>6711</v>
      </c>
      <c r="E2722" s="247" t="s">
        <v>1395</v>
      </c>
      <c r="F2722" s="247">
        <v>21</v>
      </c>
      <c r="G2722" s="247"/>
      <c r="H2722" s="259" t="s">
        <v>6492</v>
      </c>
      <c r="I2722" s="258">
        <v>1</v>
      </c>
      <c r="J2722" s="257"/>
      <c r="K2722" s="257"/>
    </row>
    <row r="2723" spans="1:11" ht="26.4" x14ac:dyDescent="0.25">
      <c r="A2723" s="248" t="s">
        <v>10200</v>
      </c>
      <c r="B2723" s="255" t="s">
        <v>6713</v>
      </c>
      <c r="C2723" s="256" t="s">
        <v>6875</v>
      </c>
      <c r="D2723" s="255" t="s">
        <v>6711</v>
      </c>
      <c r="E2723" s="255" t="s">
        <v>6482</v>
      </c>
      <c r="F2723" s="255" t="s">
        <v>6715</v>
      </c>
      <c r="G2723" s="255"/>
      <c r="H2723" s="254" t="s">
        <v>58</v>
      </c>
      <c r="I2723" s="253">
        <v>5.5399999999999998E-2</v>
      </c>
      <c r="J2723" s="252">
        <v>19.95</v>
      </c>
      <c r="K2723" s="252">
        <f>TRUNC(J2723*I2723,2)</f>
        <v>1.1000000000000001</v>
      </c>
    </row>
    <row r="2724" spans="1:11" ht="26.4" x14ac:dyDescent="0.25">
      <c r="A2724" s="248" t="s">
        <v>10199</v>
      </c>
      <c r="B2724" s="255" t="s">
        <v>6713</v>
      </c>
      <c r="C2724" s="256" t="s">
        <v>6871</v>
      </c>
      <c r="D2724" s="255" t="s">
        <v>6711</v>
      </c>
      <c r="E2724" s="255" t="s">
        <v>6417</v>
      </c>
      <c r="F2724" s="255" t="s">
        <v>6710</v>
      </c>
      <c r="G2724" s="255"/>
      <c r="H2724" s="254" t="s">
        <v>6870</v>
      </c>
      <c r="I2724" s="253">
        <v>3.0899999999999951E-3</v>
      </c>
      <c r="J2724" s="252">
        <v>166.32</v>
      </c>
      <c r="K2724" s="252">
        <f>TRUNC(J2724*I2724,2)</f>
        <v>0.51</v>
      </c>
    </row>
    <row r="2725" spans="1:11" ht="26.4" x14ac:dyDescent="0.25">
      <c r="A2725" s="248" t="s">
        <v>10198</v>
      </c>
      <c r="B2725" s="255" t="s">
        <v>6713</v>
      </c>
      <c r="C2725" s="256" t="s">
        <v>6866</v>
      </c>
      <c r="D2725" s="255" t="s">
        <v>6711</v>
      </c>
      <c r="E2725" s="255" t="s">
        <v>6419</v>
      </c>
      <c r="F2725" s="255" t="s">
        <v>6710</v>
      </c>
      <c r="G2725" s="255"/>
      <c r="H2725" s="254" t="s">
        <v>6418</v>
      </c>
      <c r="I2725" s="253">
        <v>1.2166999999999999</v>
      </c>
      <c r="J2725" s="252">
        <v>0.56000000000000005</v>
      </c>
      <c r="K2725" s="252">
        <f>TRUNC(J2725*I2725,2)</f>
        <v>0.68</v>
      </c>
    </row>
    <row r="2726" spans="1:11" ht="26.4" x14ac:dyDescent="0.25">
      <c r="A2726" s="248" t="s">
        <v>10197</v>
      </c>
      <c r="B2726" s="255" t="s">
        <v>6713</v>
      </c>
      <c r="C2726" s="256" t="s">
        <v>10196</v>
      </c>
      <c r="D2726" s="255" t="s">
        <v>6711</v>
      </c>
      <c r="E2726" s="255" t="s">
        <v>10195</v>
      </c>
      <c r="F2726" s="255" t="s">
        <v>6710</v>
      </c>
      <c r="G2726" s="255"/>
      <c r="H2726" s="254" t="s">
        <v>6418</v>
      </c>
      <c r="I2726" s="253">
        <v>8.5999999999999993E-2</v>
      </c>
      <c r="J2726" s="252">
        <v>25.18</v>
      </c>
      <c r="K2726" s="252">
        <f>TRUNC(J2726*I2726,2)</f>
        <v>2.16</v>
      </c>
    </row>
    <row r="2727" spans="1:11" ht="13.8" x14ac:dyDescent="0.25">
      <c r="A2727" s="248" t="s">
        <v>10194</v>
      </c>
      <c r="B2727" s="250"/>
      <c r="C2727" s="250"/>
      <c r="D2727" s="250"/>
      <c r="E2727" s="250"/>
      <c r="F2727" s="250"/>
      <c r="G2727" s="251"/>
      <c r="H2727" s="250"/>
      <c r="I2727" s="250" t="s">
        <v>6708</v>
      </c>
      <c r="J2727" s="249"/>
      <c r="K2727" s="249">
        <f>SUM(K2723:K2726)</f>
        <v>4.45</v>
      </c>
    </row>
    <row r="2728" spans="1:11" ht="13.8" x14ac:dyDescent="0.25">
      <c r="A2728" s="248" t="s">
        <v>10193</v>
      </c>
      <c r="B2728" s="247"/>
      <c r="C2728" s="247"/>
      <c r="D2728" s="247"/>
      <c r="E2728" s="247"/>
      <c r="F2728" s="247"/>
      <c r="G2728" s="247"/>
      <c r="H2728" s="247"/>
      <c r="I2728" s="247"/>
      <c r="J2728" s="246"/>
      <c r="K2728" s="246"/>
    </row>
    <row r="2729" spans="1:11" ht="41.4" x14ac:dyDescent="0.25">
      <c r="A2729" s="248" t="s">
        <v>10192</v>
      </c>
      <c r="B2729" s="264" t="s">
        <v>10191</v>
      </c>
      <c r="C2729" s="262" t="s">
        <v>6730</v>
      </c>
      <c r="D2729" s="264" t="s">
        <v>6729</v>
      </c>
      <c r="E2729" s="264" t="s">
        <v>6728</v>
      </c>
      <c r="F2729" s="264" t="s">
        <v>6727</v>
      </c>
      <c r="G2729" s="264"/>
      <c r="H2729" s="263" t="s">
        <v>6726</v>
      </c>
      <c r="I2729" s="262" t="s">
        <v>6725</v>
      </c>
      <c r="J2729" s="261" t="s">
        <v>6724</v>
      </c>
      <c r="K2729" s="261" t="s">
        <v>6723</v>
      </c>
    </row>
    <row r="2730" spans="1:11" ht="26.4" x14ac:dyDescent="0.25">
      <c r="A2730" s="248" t="s">
        <v>10190</v>
      </c>
      <c r="B2730" s="247" t="s">
        <v>6721</v>
      </c>
      <c r="C2730" s="260" t="s">
        <v>10189</v>
      </c>
      <c r="D2730" s="247" t="s">
        <v>6711</v>
      </c>
      <c r="E2730" s="247" t="s">
        <v>1397</v>
      </c>
      <c r="F2730" s="247">
        <v>21</v>
      </c>
      <c r="G2730" s="247"/>
      <c r="H2730" s="259" t="s">
        <v>6492</v>
      </c>
      <c r="I2730" s="258">
        <v>1</v>
      </c>
      <c r="J2730" s="257"/>
      <c r="K2730" s="257"/>
    </row>
    <row r="2731" spans="1:11" ht="26.4" x14ac:dyDescent="0.25">
      <c r="A2731" s="248" t="s">
        <v>10188</v>
      </c>
      <c r="B2731" s="255" t="s">
        <v>6713</v>
      </c>
      <c r="C2731" s="256" t="s">
        <v>6877</v>
      </c>
      <c r="D2731" s="255" t="s">
        <v>6711</v>
      </c>
      <c r="E2731" s="255" t="s">
        <v>6415</v>
      </c>
      <c r="F2731" s="255" t="s">
        <v>6715</v>
      </c>
      <c r="G2731" s="255"/>
      <c r="H2731" s="254" t="s">
        <v>58</v>
      </c>
      <c r="I2731" s="253">
        <v>0.66607961538461546</v>
      </c>
      <c r="J2731" s="252">
        <v>19.95</v>
      </c>
      <c r="K2731" s="252">
        <f>TRUNC(J2731*I2731,2)</f>
        <v>13.28</v>
      </c>
    </row>
    <row r="2732" spans="1:11" ht="26.4" x14ac:dyDescent="0.25">
      <c r="A2732" s="248" t="s">
        <v>10187</v>
      </c>
      <c r="B2732" s="255" t="s">
        <v>6713</v>
      </c>
      <c r="C2732" s="256" t="s">
        <v>6873</v>
      </c>
      <c r="D2732" s="255" t="s">
        <v>6711</v>
      </c>
      <c r="E2732" s="255" t="s">
        <v>6406</v>
      </c>
      <c r="F2732" s="255" t="s">
        <v>6715</v>
      </c>
      <c r="G2732" s="255"/>
      <c r="H2732" s="254" t="s">
        <v>58</v>
      </c>
      <c r="I2732" s="253">
        <v>0.64659999999999995</v>
      </c>
      <c r="J2732" s="252">
        <v>11.93</v>
      </c>
      <c r="K2732" s="252">
        <f>TRUNC(J2732*I2732,2)</f>
        <v>7.71</v>
      </c>
    </row>
    <row r="2733" spans="1:11" ht="26.4" x14ac:dyDescent="0.25">
      <c r="A2733" s="248" t="s">
        <v>10186</v>
      </c>
      <c r="B2733" s="255" t="s">
        <v>6713</v>
      </c>
      <c r="C2733" s="256" t="s">
        <v>6871</v>
      </c>
      <c r="D2733" s="255" t="s">
        <v>6711</v>
      </c>
      <c r="E2733" s="255" t="s">
        <v>6417</v>
      </c>
      <c r="F2733" s="255" t="s">
        <v>6710</v>
      </c>
      <c r="G2733" s="255"/>
      <c r="H2733" s="254" t="s">
        <v>6870</v>
      </c>
      <c r="I2733" s="253">
        <v>3.1899999999999998E-2</v>
      </c>
      <c r="J2733" s="252">
        <v>166.32</v>
      </c>
      <c r="K2733" s="252">
        <f>TRUNC(J2733*I2733,2)</f>
        <v>5.3</v>
      </c>
    </row>
    <row r="2734" spans="1:11" ht="26.4" x14ac:dyDescent="0.25">
      <c r="A2734" s="248" t="s">
        <v>10185</v>
      </c>
      <c r="B2734" s="255" t="s">
        <v>6713</v>
      </c>
      <c r="C2734" s="256" t="s">
        <v>6868</v>
      </c>
      <c r="D2734" s="255" t="s">
        <v>6711</v>
      </c>
      <c r="E2734" s="255" t="s">
        <v>6584</v>
      </c>
      <c r="F2734" s="255" t="s">
        <v>6710</v>
      </c>
      <c r="G2734" s="255"/>
      <c r="H2734" s="254" t="s">
        <v>6418</v>
      </c>
      <c r="I2734" s="253">
        <v>4.7774999999999999</v>
      </c>
      <c r="J2734" s="252">
        <v>0.86</v>
      </c>
      <c r="K2734" s="252">
        <f>TRUNC(J2734*I2734,2)</f>
        <v>4.0999999999999996</v>
      </c>
    </row>
    <row r="2735" spans="1:11" ht="26.4" x14ac:dyDescent="0.25">
      <c r="A2735" s="248" t="s">
        <v>10184</v>
      </c>
      <c r="B2735" s="255" t="s">
        <v>6713</v>
      </c>
      <c r="C2735" s="256" t="s">
        <v>6866</v>
      </c>
      <c r="D2735" s="255" t="s">
        <v>6711</v>
      </c>
      <c r="E2735" s="255" t="s">
        <v>6419</v>
      </c>
      <c r="F2735" s="255" t="s">
        <v>6710</v>
      </c>
      <c r="G2735" s="255"/>
      <c r="H2735" s="254" t="s">
        <v>6418</v>
      </c>
      <c r="I2735" s="253">
        <v>3.9375</v>
      </c>
      <c r="J2735" s="252">
        <v>0.56000000000000005</v>
      </c>
      <c r="K2735" s="252">
        <f>TRUNC(J2735*I2735,2)</f>
        <v>2.2000000000000002</v>
      </c>
    </row>
    <row r="2736" spans="1:11" ht="13.8" x14ac:dyDescent="0.25">
      <c r="A2736" s="248" t="s">
        <v>10183</v>
      </c>
      <c r="B2736" s="250"/>
      <c r="C2736" s="250"/>
      <c r="D2736" s="250"/>
      <c r="E2736" s="250"/>
      <c r="F2736" s="250"/>
      <c r="G2736" s="251"/>
      <c r="H2736" s="250"/>
      <c r="I2736" s="250" t="s">
        <v>6708</v>
      </c>
      <c r="J2736" s="249"/>
      <c r="K2736" s="249">
        <f>SUM(K2731:K2735)</f>
        <v>32.590000000000003</v>
      </c>
    </row>
    <row r="2737" spans="1:11" ht="13.8" x14ac:dyDescent="0.25">
      <c r="A2737" s="248" t="s">
        <v>10182</v>
      </c>
      <c r="B2737" s="247"/>
      <c r="C2737" s="247"/>
      <c r="D2737" s="247"/>
      <c r="E2737" s="247"/>
      <c r="F2737" s="247"/>
      <c r="G2737" s="247"/>
      <c r="H2737" s="247"/>
      <c r="I2737" s="247"/>
      <c r="J2737" s="246"/>
      <c r="K2737" s="246"/>
    </row>
    <row r="2738" spans="1:11" ht="13.8" x14ac:dyDescent="0.25">
      <c r="A2738" s="248" t="s">
        <v>10181</v>
      </c>
      <c r="B2738" s="264" t="s">
        <v>10180</v>
      </c>
      <c r="C2738" s="262" t="s">
        <v>6730</v>
      </c>
      <c r="D2738" s="264" t="s">
        <v>6729</v>
      </c>
      <c r="E2738" s="264" t="s">
        <v>6728</v>
      </c>
      <c r="F2738" s="264" t="s">
        <v>6727</v>
      </c>
      <c r="G2738" s="264"/>
      <c r="H2738" s="263" t="s">
        <v>6726</v>
      </c>
      <c r="I2738" s="262" t="s">
        <v>6725</v>
      </c>
      <c r="J2738" s="261" t="s">
        <v>6724</v>
      </c>
      <c r="K2738" s="261" t="s">
        <v>6723</v>
      </c>
    </row>
    <row r="2739" spans="1:11" ht="66" x14ac:dyDescent="0.25">
      <c r="A2739" s="248" t="s">
        <v>10179</v>
      </c>
      <c r="B2739" s="247" t="s">
        <v>6721</v>
      </c>
      <c r="C2739" s="260" t="s">
        <v>10178</v>
      </c>
      <c r="D2739" s="247" t="s">
        <v>187</v>
      </c>
      <c r="E2739" s="247" t="s">
        <v>1429</v>
      </c>
      <c r="F2739" s="247" t="s">
        <v>10177</v>
      </c>
      <c r="G2739" s="247"/>
      <c r="H2739" s="259" t="s">
        <v>6492</v>
      </c>
      <c r="I2739" s="258">
        <v>1</v>
      </c>
      <c r="J2739" s="257">
        <v>0</v>
      </c>
      <c r="K2739" s="257">
        <f>TRUNC(J2739*I2739,2)</f>
        <v>0</v>
      </c>
    </row>
    <row r="2740" spans="1:11" ht="26.4" x14ac:dyDescent="0.25">
      <c r="A2740" s="248" t="s">
        <v>10176</v>
      </c>
      <c r="B2740" s="268" t="s">
        <v>6797</v>
      </c>
      <c r="C2740" s="269" t="s">
        <v>10175</v>
      </c>
      <c r="D2740" s="268" t="s">
        <v>187</v>
      </c>
      <c r="E2740" s="268" t="s">
        <v>10174</v>
      </c>
      <c r="F2740" s="268" t="s">
        <v>6794</v>
      </c>
      <c r="G2740" s="268"/>
      <c r="H2740" s="267" t="s">
        <v>147</v>
      </c>
      <c r="I2740" s="266">
        <v>9.7868999999999998E-2</v>
      </c>
      <c r="J2740" s="265">
        <v>18.2</v>
      </c>
      <c r="K2740" s="265">
        <f>TRUNC(J2740*I2740,2)</f>
        <v>1.78</v>
      </c>
    </row>
    <row r="2741" spans="1:11" ht="26.4" x14ac:dyDescent="0.25">
      <c r="A2741" s="248" t="s">
        <v>10173</v>
      </c>
      <c r="B2741" s="268" t="s">
        <v>6797</v>
      </c>
      <c r="C2741" s="269" t="s">
        <v>10172</v>
      </c>
      <c r="D2741" s="268" t="s">
        <v>187</v>
      </c>
      <c r="E2741" s="268" t="s">
        <v>10171</v>
      </c>
      <c r="F2741" s="268" t="s">
        <v>6794</v>
      </c>
      <c r="G2741" s="268"/>
      <c r="H2741" s="267" t="s">
        <v>147</v>
      </c>
      <c r="I2741" s="266">
        <v>0.4299</v>
      </c>
      <c r="J2741" s="265">
        <v>25.68</v>
      </c>
      <c r="K2741" s="265">
        <f>TRUNC(J2741*I2741,2)</f>
        <v>11.03</v>
      </c>
    </row>
    <row r="2742" spans="1:11" ht="39.6" x14ac:dyDescent="0.25">
      <c r="A2742" s="248" t="s">
        <v>10170</v>
      </c>
      <c r="B2742" s="255" t="s">
        <v>6713</v>
      </c>
      <c r="C2742" s="256" t="s">
        <v>10169</v>
      </c>
      <c r="D2742" s="255" t="s">
        <v>187</v>
      </c>
      <c r="E2742" s="255" t="s">
        <v>10168</v>
      </c>
      <c r="F2742" s="255" t="s">
        <v>6710</v>
      </c>
      <c r="G2742" s="255"/>
      <c r="H2742" s="254" t="s">
        <v>310</v>
      </c>
      <c r="I2742" s="253">
        <v>1.5</v>
      </c>
      <c r="J2742" s="252">
        <v>19.63</v>
      </c>
      <c r="K2742" s="252">
        <f>TRUNC(J2742*I2742,2)</f>
        <v>29.44</v>
      </c>
    </row>
    <row r="2743" spans="1:11" ht="13.8" x14ac:dyDescent="0.25">
      <c r="A2743" s="248" t="s">
        <v>10167</v>
      </c>
      <c r="B2743" s="250"/>
      <c r="C2743" s="250"/>
      <c r="D2743" s="250"/>
      <c r="E2743" s="250"/>
      <c r="F2743" s="250"/>
      <c r="G2743" s="251"/>
      <c r="H2743" s="250"/>
      <c r="I2743" s="250" t="s">
        <v>6708</v>
      </c>
      <c r="J2743" s="249"/>
      <c r="K2743" s="249">
        <f>SUM(K2740:K2742)</f>
        <v>42.25</v>
      </c>
    </row>
    <row r="2744" spans="1:11" ht="13.8" x14ac:dyDescent="0.25">
      <c r="A2744" s="248" t="s">
        <v>10166</v>
      </c>
      <c r="B2744" s="247"/>
      <c r="C2744" s="247"/>
      <c r="D2744" s="247"/>
      <c r="E2744" s="247"/>
      <c r="F2744" s="247"/>
      <c r="G2744" s="247"/>
      <c r="H2744" s="247"/>
      <c r="I2744" s="247"/>
      <c r="J2744" s="246"/>
      <c r="K2744" s="246"/>
    </row>
    <row r="2745" spans="1:11" ht="13.8" x14ac:dyDescent="0.25">
      <c r="A2745" s="248" t="s">
        <v>10165</v>
      </c>
      <c r="B2745" s="264" t="s">
        <v>10164</v>
      </c>
      <c r="C2745" s="262" t="s">
        <v>6730</v>
      </c>
      <c r="D2745" s="264" t="s">
        <v>6729</v>
      </c>
      <c r="E2745" s="264" t="s">
        <v>6728</v>
      </c>
      <c r="F2745" s="264" t="s">
        <v>6727</v>
      </c>
      <c r="G2745" s="264"/>
      <c r="H2745" s="263" t="s">
        <v>6726</v>
      </c>
      <c r="I2745" s="262" t="s">
        <v>6725</v>
      </c>
      <c r="J2745" s="261" t="s">
        <v>6724</v>
      </c>
      <c r="K2745" s="261" t="s">
        <v>6723</v>
      </c>
    </row>
    <row r="2746" spans="1:11" ht="39.6" x14ac:dyDescent="0.25">
      <c r="A2746" s="248" t="s">
        <v>10163</v>
      </c>
      <c r="B2746" s="247" t="s">
        <v>6721</v>
      </c>
      <c r="C2746" s="260" t="s">
        <v>10162</v>
      </c>
      <c r="D2746" s="247" t="s">
        <v>187</v>
      </c>
      <c r="E2746" s="247" t="s">
        <v>10161</v>
      </c>
      <c r="F2746" s="247" t="s">
        <v>10160</v>
      </c>
      <c r="G2746" s="247"/>
      <c r="H2746" s="259" t="s">
        <v>6492</v>
      </c>
      <c r="I2746" s="258">
        <v>1</v>
      </c>
      <c r="J2746" s="257">
        <v>0</v>
      </c>
      <c r="K2746" s="257">
        <f>TRUNC(J2746*I2746,2)</f>
        <v>0</v>
      </c>
    </row>
    <row r="2747" spans="1:11" ht="26.4" x14ac:dyDescent="0.25">
      <c r="A2747" s="248" t="s">
        <v>10159</v>
      </c>
      <c r="B2747" s="268" t="s">
        <v>6797</v>
      </c>
      <c r="C2747" s="269" t="s">
        <v>8950</v>
      </c>
      <c r="D2747" s="268" t="s">
        <v>187</v>
      </c>
      <c r="E2747" s="268" t="s">
        <v>6491</v>
      </c>
      <c r="F2747" s="268" t="s">
        <v>6794</v>
      </c>
      <c r="G2747" s="268"/>
      <c r="H2747" s="267" t="s">
        <v>147</v>
      </c>
      <c r="I2747" s="266">
        <v>9.8289000000000029E-2</v>
      </c>
      <c r="J2747" s="265">
        <v>20.239999999999998</v>
      </c>
      <c r="K2747" s="265">
        <f>TRUNC(J2747*I2747,2)</f>
        <v>1.98</v>
      </c>
    </row>
    <row r="2748" spans="1:11" ht="26.4" x14ac:dyDescent="0.25">
      <c r="A2748" s="248" t="s">
        <v>10158</v>
      </c>
      <c r="B2748" s="268" t="s">
        <v>6797</v>
      </c>
      <c r="C2748" s="269" t="s">
        <v>7146</v>
      </c>
      <c r="D2748" s="268" t="s">
        <v>187</v>
      </c>
      <c r="E2748" s="268" t="s">
        <v>1443</v>
      </c>
      <c r="F2748" s="268" t="s">
        <v>6794</v>
      </c>
      <c r="G2748" s="268"/>
      <c r="H2748" s="267" t="s">
        <v>147</v>
      </c>
      <c r="I2748" s="266">
        <v>0.2767</v>
      </c>
      <c r="J2748" s="265">
        <v>17.38</v>
      </c>
      <c r="K2748" s="265">
        <f>TRUNC(J2748*I2748,2)</f>
        <v>4.8</v>
      </c>
    </row>
    <row r="2749" spans="1:11" ht="13.8" x14ac:dyDescent="0.25">
      <c r="A2749" s="248" t="s">
        <v>10157</v>
      </c>
      <c r="B2749" s="250"/>
      <c r="C2749" s="250"/>
      <c r="D2749" s="250"/>
      <c r="E2749" s="250"/>
      <c r="F2749" s="250"/>
      <c r="G2749" s="251"/>
      <c r="H2749" s="250"/>
      <c r="I2749" s="250" t="s">
        <v>6708</v>
      </c>
      <c r="J2749" s="249"/>
      <c r="K2749" s="249">
        <f>SUM(K2747:K2748)</f>
        <v>6.7799999999999994</v>
      </c>
    </row>
    <row r="2750" spans="1:11" ht="13.8" x14ac:dyDescent="0.25">
      <c r="A2750" s="248" t="s">
        <v>10156</v>
      </c>
      <c r="B2750" s="247"/>
      <c r="C2750" s="247"/>
      <c r="D2750" s="247"/>
      <c r="E2750" s="247"/>
      <c r="F2750" s="247"/>
      <c r="G2750" s="247"/>
      <c r="H2750" s="247"/>
      <c r="I2750" s="247"/>
      <c r="J2750" s="246"/>
      <c r="K2750" s="246"/>
    </row>
    <row r="2751" spans="1:11" ht="13.8" x14ac:dyDescent="0.25">
      <c r="A2751" s="248" t="s">
        <v>10155</v>
      </c>
      <c r="B2751" s="264" t="s">
        <v>10154</v>
      </c>
      <c r="C2751" s="262" t="s">
        <v>6730</v>
      </c>
      <c r="D2751" s="264" t="s">
        <v>6729</v>
      </c>
      <c r="E2751" s="264" t="s">
        <v>6728</v>
      </c>
      <c r="F2751" s="264" t="s">
        <v>6727</v>
      </c>
      <c r="G2751" s="264"/>
      <c r="H2751" s="263" t="s">
        <v>6726</v>
      </c>
      <c r="I2751" s="262" t="s">
        <v>6725</v>
      </c>
      <c r="J2751" s="261" t="s">
        <v>6724</v>
      </c>
      <c r="K2751" s="261" t="s">
        <v>6723</v>
      </c>
    </row>
    <row r="2752" spans="1:11" ht="26.4" x14ac:dyDescent="0.25">
      <c r="A2752" s="248" t="s">
        <v>10153</v>
      </c>
      <c r="B2752" s="247" t="s">
        <v>6721</v>
      </c>
      <c r="C2752" s="260" t="s">
        <v>7146</v>
      </c>
      <c r="D2752" s="247" t="s">
        <v>187</v>
      </c>
      <c r="E2752" s="247" t="s">
        <v>1443</v>
      </c>
      <c r="F2752" s="247" t="s">
        <v>6794</v>
      </c>
      <c r="G2752" s="247"/>
      <c r="H2752" s="259" t="s">
        <v>147</v>
      </c>
      <c r="I2752" s="258">
        <v>1</v>
      </c>
      <c r="J2752" s="257">
        <v>0</v>
      </c>
      <c r="K2752" s="257">
        <f t="shared" ref="K2752:K2760" si="66">TRUNC(J2752*I2752,2)</f>
        <v>0</v>
      </c>
    </row>
    <row r="2753" spans="1:11" ht="26.4" x14ac:dyDescent="0.25">
      <c r="A2753" s="248" t="s">
        <v>10152</v>
      </c>
      <c r="B2753" s="268" t="s">
        <v>6797</v>
      </c>
      <c r="C2753" s="269" t="s">
        <v>10151</v>
      </c>
      <c r="D2753" s="268" t="s">
        <v>187</v>
      </c>
      <c r="E2753" s="268" t="s">
        <v>10150</v>
      </c>
      <c r="F2753" s="268" t="s">
        <v>6794</v>
      </c>
      <c r="G2753" s="268"/>
      <c r="H2753" s="267" t="s">
        <v>147</v>
      </c>
      <c r="I2753" s="266">
        <v>1</v>
      </c>
      <c r="J2753" s="265">
        <v>0.25</v>
      </c>
      <c r="K2753" s="265">
        <f t="shared" si="66"/>
        <v>0.25</v>
      </c>
    </row>
    <row r="2754" spans="1:11" ht="13.8" x14ac:dyDescent="0.25">
      <c r="A2754" s="248" t="s">
        <v>10149</v>
      </c>
      <c r="B2754" s="255" t="s">
        <v>6713</v>
      </c>
      <c r="C2754" s="256" t="s">
        <v>10148</v>
      </c>
      <c r="D2754" s="255" t="s">
        <v>187</v>
      </c>
      <c r="E2754" s="255" t="s">
        <v>10147</v>
      </c>
      <c r="F2754" s="255" t="s">
        <v>6715</v>
      </c>
      <c r="G2754" s="255"/>
      <c r="H2754" s="254" t="s">
        <v>147</v>
      </c>
      <c r="I2754" s="253">
        <v>1</v>
      </c>
      <c r="J2754" s="252">
        <v>11.86</v>
      </c>
      <c r="K2754" s="252">
        <f t="shared" si="66"/>
        <v>11.86</v>
      </c>
    </row>
    <row r="2755" spans="1:11" ht="26.4" x14ac:dyDescent="0.25">
      <c r="A2755" s="248" t="s">
        <v>10146</v>
      </c>
      <c r="B2755" s="255" t="s">
        <v>6713</v>
      </c>
      <c r="C2755" s="256" t="s">
        <v>9229</v>
      </c>
      <c r="D2755" s="255" t="s">
        <v>187</v>
      </c>
      <c r="E2755" s="255" t="s">
        <v>9228</v>
      </c>
      <c r="F2755" s="255" t="s">
        <v>9220</v>
      </c>
      <c r="G2755" s="255"/>
      <c r="H2755" s="254" t="s">
        <v>147</v>
      </c>
      <c r="I2755" s="253">
        <v>1</v>
      </c>
      <c r="J2755" s="252">
        <v>1.92</v>
      </c>
      <c r="K2755" s="252">
        <f t="shared" si="66"/>
        <v>1.92</v>
      </c>
    </row>
    <row r="2756" spans="1:11" ht="26.4" x14ac:dyDescent="0.25">
      <c r="A2756" s="248" t="s">
        <v>10145</v>
      </c>
      <c r="B2756" s="255" t="s">
        <v>6713</v>
      </c>
      <c r="C2756" s="256" t="s">
        <v>9226</v>
      </c>
      <c r="D2756" s="255" t="s">
        <v>187</v>
      </c>
      <c r="E2756" s="255" t="s">
        <v>9225</v>
      </c>
      <c r="F2756" s="255" t="s">
        <v>9224</v>
      </c>
      <c r="G2756" s="255"/>
      <c r="H2756" s="254" t="s">
        <v>147</v>
      </c>
      <c r="I2756" s="253">
        <v>1</v>
      </c>
      <c r="J2756" s="252">
        <v>0.59</v>
      </c>
      <c r="K2756" s="252">
        <f t="shared" si="66"/>
        <v>0.59</v>
      </c>
    </row>
    <row r="2757" spans="1:11" ht="26.4" x14ac:dyDescent="0.25">
      <c r="A2757" s="248" t="s">
        <v>10144</v>
      </c>
      <c r="B2757" s="255" t="s">
        <v>6713</v>
      </c>
      <c r="C2757" s="256" t="s">
        <v>9222</v>
      </c>
      <c r="D2757" s="255" t="s">
        <v>187</v>
      </c>
      <c r="E2757" s="255" t="s">
        <v>9221</v>
      </c>
      <c r="F2757" s="255" t="s">
        <v>9220</v>
      </c>
      <c r="G2757" s="255"/>
      <c r="H2757" s="254" t="s">
        <v>147</v>
      </c>
      <c r="I2757" s="253">
        <v>1</v>
      </c>
      <c r="J2757" s="252">
        <v>1.02</v>
      </c>
      <c r="K2757" s="252">
        <f t="shared" si="66"/>
        <v>1.02</v>
      </c>
    </row>
    <row r="2758" spans="1:11" ht="26.4" x14ac:dyDescent="0.25">
      <c r="A2758" s="248" t="s">
        <v>10143</v>
      </c>
      <c r="B2758" s="255" t="s">
        <v>6713</v>
      </c>
      <c r="C2758" s="256" t="s">
        <v>9218</v>
      </c>
      <c r="D2758" s="255" t="s">
        <v>187</v>
      </c>
      <c r="E2758" s="255" t="s">
        <v>9217</v>
      </c>
      <c r="F2758" s="255" t="s">
        <v>9216</v>
      </c>
      <c r="G2758" s="255"/>
      <c r="H2758" s="254" t="s">
        <v>147</v>
      </c>
      <c r="I2758" s="253">
        <v>1</v>
      </c>
      <c r="J2758" s="252">
        <v>0.06</v>
      </c>
      <c r="K2758" s="252">
        <f t="shared" si="66"/>
        <v>0.06</v>
      </c>
    </row>
    <row r="2759" spans="1:11" ht="26.4" x14ac:dyDescent="0.25">
      <c r="A2759" s="248" t="s">
        <v>10142</v>
      </c>
      <c r="B2759" s="255" t="s">
        <v>6713</v>
      </c>
      <c r="C2759" s="256" t="s">
        <v>10141</v>
      </c>
      <c r="D2759" s="255" t="s">
        <v>187</v>
      </c>
      <c r="E2759" s="255" t="s">
        <v>10140</v>
      </c>
      <c r="F2759" s="255" t="s">
        <v>9209</v>
      </c>
      <c r="G2759" s="255"/>
      <c r="H2759" s="254" t="s">
        <v>147</v>
      </c>
      <c r="I2759" s="253">
        <v>1</v>
      </c>
      <c r="J2759" s="252">
        <v>0.52</v>
      </c>
      <c r="K2759" s="252">
        <f t="shared" si="66"/>
        <v>0.52</v>
      </c>
    </row>
    <row r="2760" spans="1:11" ht="26.4" x14ac:dyDescent="0.25">
      <c r="A2760" s="248" t="s">
        <v>10139</v>
      </c>
      <c r="B2760" s="255" t="s">
        <v>6713</v>
      </c>
      <c r="C2760" s="256" t="s">
        <v>10138</v>
      </c>
      <c r="D2760" s="255" t="s">
        <v>187</v>
      </c>
      <c r="E2760" s="255" t="s">
        <v>10137</v>
      </c>
      <c r="F2760" s="255" t="s">
        <v>9209</v>
      </c>
      <c r="G2760" s="255"/>
      <c r="H2760" s="254" t="s">
        <v>147</v>
      </c>
      <c r="I2760" s="253">
        <v>1</v>
      </c>
      <c r="J2760" s="252">
        <v>1.1100000000000001</v>
      </c>
      <c r="K2760" s="252">
        <f t="shared" si="66"/>
        <v>1.1100000000000001</v>
      </c>
    </row>
    <row r="2761" spans="1:11" ht="13.8" x14ac:dyDescent="0.25">
      <c r="A2761" s="248" t="s">
        <v>10136</v>
      </c>
      <c r="B2761" s="250"/>
      <c r="C2761" s="250"/>
      <c r="D2761" s="250"/>
      <c r="E2761" s="250"/>
      <c r="F2761" s="250"/>
      <c r="G2761" s="251"/>
      <c r="H2761" s="250"/>
      <c r="I2761" s="250" t="s">
        <v>6708</v>
      </c>
      <c r="J2761" s="249"/>
      <c r="K2761" s="249">
        <f>SUM(K2753:K2760)</f>
        <v>17.329999999999998</v>
      </c>
    </row>
    <row r="2762" spans="1:11" ht="13.8" x14ac:dyDescent="0.25">
      <c r="A2762" s="248" t="s">
        <v>10135</v>
      </c>
      <c r="B2762" s="247"/>
      <c r="C2762" s="247"/>
      <c r="D2762" s="247"/>
      <c r="E2762" s="247"/>
      <c r="F2762" s="247"/>
      <c r="G2762" s="247"/>
      <c r="H2762" s="247"/>
      <c r="I2762" s="247"/>
      <c r="J2762" s="246"/>
      <c r="K2762" s="246"/>
    </row>
    <row r="2763" spans="1:11" ht="41.4" x14ac:dyDescent="0.25">
      <c r="A2763" s="248" t="s">
        <v>10134</v>
      </c>
      <c r="B2763" s="264" t="s">
        <v>10133</v>
      </c>
      <c r="C2763" s="262" t="s">
        <v>6730</v>
      </c>
      <c r="D2763" s="264" t="s">
        <v>6729</v>
      </c>
      <c r="E2763" s="264" t="s">
        <v>6728</v>
      </c>
      <c r="F2763" s="264" t="s">
        <v>6727</v>
      </c>
      <c r="G2763" s="264"/>
      <c r="H2763" s="263" t="s">
        <v>6726</v>
      </c>
      <c r="I2763" s="262" t="s">
        <v>6725</v>
      </c>
      <c r="J2763" s="261" t="s">
        <v>6724</v>
      </c>
      <c r="K2763" s="261" t="s">
        <v>6723</v>
      </c>
    </row>
    <row r="2764" spans="1:11" ht="26.4" x14ac:dyDescent="0.25">
      <c r="A2764" s="248" t="s">
        <v>10132</v>
      </c>
      <c r="B2764" s="247" t="s">
        <v>6721</v>
      </c>
      <c r="C2764" s="260" t="s">
        <v>10131</v>
      </c>
      <c r="D2764" s="247" t="s">
        <v>6711</v>
      </c>
      <c r="E2764" s="247" t="s">
        <v>1462</v>
      </c>
      <c r="F2764" s="247">
        <v>2</v>
      </c>
      <c r="G2764" s="247"/>
      <c r="H2764" s="259" t="s">
        <v>6517</v>
      </c>
      <c r="I2764" s="258">
        <v>1</v>
      </c>
      <c r="J2764" s="257"/>
      <c r="K2764" s="257"/>
    </row>
    <row r="2765" spans="1:11" ht="26.4" x14ac:dyDescent="0.25">
      <c r="A2765" s="248" t="s">
        <v>10130</v>
      </c>
      <c r="B2765" s="255" t="s">
        <v>6713</v>
      </c>
      <c r="C2765" s="256" t="s">
        <v>6716</v>
      </c>
      <c r="D2765" s="255" t="s">
        <v>6711</v>
      </c>
      <c r="E2765" s="255" t="s">
        <v>6389</v>
      </c>
      <c r="F2765" s="255" t="s">
        <v>6715</v>
      </c>
      <c r="G2765" s="255"/>
      <c r="H2765" s="254" t="s">
        <v>58</v>
      </c>
      <c r="I2765" s="253">
        <v>2.5750000000000002E-2</v>
      </c>
      <c r="J2765" s="252">
        <v>19.95</v>
      </c>
      <c r="K2765" s="252">
        <f>TRUNC(J2765*I2765,2)</f>
        <v>0.51</v>
      </c>
    </row>
    <row r="2766" spans="1:11" ht="26.4" x14ac:dyDescent="0.25">
      <c r="A2766" s="248" t="s">
        <v>10129</v>
      </c>
      <c r="B2766" s="255" t="s">
        <v>6713</v>
      </c>
      <c r="C2766" s="256" t="s">
        <v>6873</v>
      </c>
      <c r="D2766" s="255" t="s">
        <v>6711</v>
      </c>
      <c r="E2766" s="255" t="s">
        <v>6406</v>
      </c>
      <c r="F2766" s="255" t="s">
        <v>6715</v>
      </c>
      <c r="G2766" s="255"/>
      <c r="H2766" s="254" t="s">
        <v>58</v>
      </c>
      <c r="I2766" s="253">
        <v>0.25</v>
      </c>
      <c r="J2766" s="252">
        <v>11.93</v>
      </c>
      <c r="K2766" s="252">
        <f>TRUNC(J2766*I2766,2)</f>
        <v>2.98</v>
      </c>
    </row>
    <row r="2767" spans="1:11" ht="13.8" x14ac:dyDescent="0.25">
      <c r="A2767" s="248" t="s">
        <v>10128</v>
      </c>
      <c r="B2767" s="250"/>
      <c r="C2767" s="250"/>
      <c r="D2767" s="250"/>
      <c r="E2767" s="250"/>
      <c r="F2767" s="250"/>
      <c r="G2767" s="251"/>
      <c r="H2767" s="250"/>
      <c r="I2767" s="250" t="s">
        <v>6708</v>
      </c>
      <c r="J2767" s="249"/>
      <c r="K2767" s="249">
        <f>SUM(K2765:K2766)</f>
        <v>3.49</v>
      </c>
    </row>
    <row r="2768" spans="1:11" ht="13.8" x14ac:dyDescent="0.25">
      <c r="A2768" s="248" t="s">
        <v>10127</v>
      </c>
      <c r="B2768" s="247"/>
      <c r="C2768" s="247"/>
      <c r="D2768" s="247"/>
      <c r="E2768" s="247"/>
      <c r="F2768" s="247"/>
      <c r="G2768" s="247"/>
      <c r="H2768" s="247"/>
      <c r="I2768" s="247"/>
      <c r="J2768" s="246"/>
      <c r="K2768" s="246"/>
    </row>
    <row r="2769" spans="1:11" ht="41.4" x14ac:dyDescent="0.25">
      <c r="A2769" s="248" t="s">
        <v>10126</v>
      </c>
      <c r="B2769" s="264" t="s">
        <v>10125</v>
      </c>
      <c r="C2769" s="262" t="s">
        <v>6730</v>
      </c>
      <c r="D2769" s="264" t="s">
        <v>6729</v>
      </c>
      <c r="E2769" s="264" t="s">
        <v>6728</v>
      </c>
      <c r="F2769" s="264" t="s">
        <v>6727</v>
      </c>
      <c r="G2769" s="264"/>
      <c r="H2769" s="263" t="s">
        <v>6726</v>
      </c>
      <c r="I2769" s="262" t="s">
        <v>6725</v>
      </c>
      <c r="J2769" s="261" t="s">
        <v>6724</v>
      </c>
      <c r="K2769" s="261" t="s">
        <v>6723</v>
      </c>
    </row>
    <row r="2770" spans="1:11" ht="39.6" x14ac:dyDescent="0.25">
      <c r="A2770" s="248" t="s">
        <v>10124</v>
      </c>
      <c r="B2770" s="247" t="s">
        <v>6721</v>
      </c>
      <c r="C2770" s="260" t="s">
        <v>10123</v>
      </c>
      <c r="D2770" s="247" t="s">
        <v>6711</v>
      </c>
      <c r="E2770" s="247" t="s">
        <v>1464</v>
      </c>
      <c r="F2770" s="247">
        <v>2</v>
      </c>
      <c r="G2770" s="247"/>
      <c r="H2770" s="259" t="s">
        <v>6517</v>
      </c>
      <c r="I2770" s="258">
        <v>1</v>
      </c>
      <c r="J2770" s="257"/>
      <c r="K2770" s="257"/>
    </row>
    <row r="2771" spans="1:11" ht="26.4" x14ac:dyDescent="0.25">
      <c r="A2771" s="248" t="s">
        <v>10122</v>
      </c>
      <c r="B2771" s="255" t="s">
        <v>6713</v>
      </c>
      <c r="C2771" s="256" t="s">
        <v>6716</v>
      </c>
      <c r="D2771" s="255" t="s">
        <v>6711</v>
      </c>
      <c r="E2771" s="255" t="s">
        <v>6389</v>
      </c>
      <c r="F2771" s="255" t="s">
        <v>6715</v>
      </c>
      <c r="G2771" s="255"/>
      <c r="H2771" s="254" t="s">
        <v>58</v>
      </c>
      <c r="I2771" s="253">
        <v>2.9693999999999998E-2</v>
      </c>
      <c r="J2771" s="252">
        <v>19.95</v>
      </c>
      <c r="K2771" s="252">
        <f>TRUNC(J2771*I2771,2)</f>
        <v>0.59</v>
      </c>
    </row>
    <row r="2772" spans="1:11" ht="26.4" x14ac:dyDescent="0.25">
      <c r="A2772" s="248" t="s">
        <v>10121</v>
      </c>
      <c r="B2772" s="255" t="s">
        <v>6713</v>
      </c>
      <c r="C2772" s="256" t="s">
        <v>6873</v>
      </c>
      <c r="D2772" s="255" t="s">
        <v>6711</v>
      </c>
      <c r="E2772" s="255" t="s">
        <v>6406</v>
      </c>
      <c r="F2772" s="255" t="s">
        <v>6715</v>
      </c>
      <c r="G2772" s="255"/>
      <c r="H2772" s="254" t="s">
        <v>58</v>
      </c>
      <c r="I2772" s="253">
        <v>0.29420000000000002</v>
      </c>
      <c r="J2772" s="252">
        <v>11.93</v>
      </c>
      <c r="K2772" s="252">
        <f>TRUNC(J2772*I2772,2)</f>
        <v>3.5</v>
      </c>
    </row>
    <row r="2773" spans="1:11" ht="13.8" x14ac:dyDescent="0.25">
      <c r="A2773" s="248" t="s">
        <v>10120</v>
      </c>
      <c r="B2773" s="250"/>
      <c r="C2773" s="250"/>
      <c r="D2773" s="250"/>
      <c r="E2773" s="250"/>
      <c r="F2773" s="250"/>
      <c r="G2773" s="251"/>
      <c r="H2773" s="250"/>
      <c r="I2773" s="250" t="s">
        <v>6708</v>
      </c>
      <c r="J2773" s="249"/>
      <c r="K2773" s="249">
        <f>SUM(K2771:K2772)</f>
        <v>4.09</v>
      </c>
    </row>
    <row r="2774" spans="1:11" ht="13.8" x14ac:dyDescent="0.25">
      <c r="A2774" s="248" t="s">
        <v>10119</v>
      </c>
      <c r="B2774" s="247"/>
      <c r="C2774" s="247"/>
      <c r="D2774" s="247"/>
      <c r="E2774" s="247"/>
      <c r="F2774" s="247"/>
      <c r="G2774" s="247"/>
      <c r="H2774" s="247"/>
      <c r="I2774" s="247"/>
      <c r="J2774" s="246"/>
      <c r="K2774" s="246"/>
    </row>
    <row r="2775" spans="1:11" ht="41.4" x14ac:dyDescent="0.25">
      <c r="A2775" s="248" t="s">
        <v>10118</v>
      </c>
      <c r="B2775" s="264" t="s">
        <v>10117</v>
      </c>
      <c r="C2775" s="262" t="s">
        <v>6730</v>
      </c>
      <c r="D2775" s="264" t="s">
        <v>6729</v>
      </c>
      <c r="E2775" s="264" t="s">
        <v>6728</v>
      </c>
      <c r="F2775" s="264" t="s">
        <v>6727</v>
      </c>
      <c r="G2775" s="264"/>
      <c r="H2775" s="263" t="s">
        <v>6726</v>
      </c>
      <c r="I2775" s="262" t="s">
        <v>6725</v>
      </c>
      <c r="J2775" s="261" t="s">
        <v>6724</v>
      </c>
      <c r="K2775" s="261" t="s">
        <v>6723</v>
      </c>
    </row>
    <row r="2776" spans="1:11" ht="26.4" x14ac:dyDescent="0.25">
      <c r="A2776" s="248" t="s">
        <v>10116</v>
      </c>
      <c r="B2776" s="247" t="s">
        <v>6721</v>
      </c>
      <c r="C2776" s="260" t="s">
        <v>10115</v>
      </c>
      <c r="D2776" s="247" t="s">
        <v>6711</v>
      </c>
      <c r="E2776" s="247" t="s">
        <v>1466</v>
      </c>
      <c r="F2776" s="247">
        <v>2</v>
      </c>
      <c r="G2776" s="247"/>
      <c r="H2776" s="259" t="s">
        <v>6517</v>
      </c>
      <c r="I2776" s="258">
        <v>1</v>
      </c>
      <c r="J2776" s="257"/>
      <c r="K2776" s="257"/>
    </row>
    <row r="2777" spans="1:11" ht="26.4" x14ac:dyDescent="0.25">
      <c r="A2777" s="248" t="s">
        <v>10114</v>
      </c>
      <c r="B2777" s="255" t="s">
        <v>6713</v>
      </c>
      <c r="C2777" s="256" t="s">
        <v>6873</v>
      </c>
      <c r="D2777" s="255" t="s">
        <v>6711</v>
      </c>
      <c r="E2777" s="255" t="s">
        <v>6406</v>
      </c>
      <c r="F2777" s="255" t="s">
        <v>6715</v>
      </c>
      <c r="G2777" s="255"/>
      <c r="H2777" s="254" t="s">
        <v>58</v>
      </c>
      <c r="I2777" s="253">
        <v>0.33413324999999994</v>
      </c>
      <c r="J2777" s="252">
        <v>11.93</v>
      </c>
      <c r="K2777" s="252">
        <f>TRUNC(J2777*I2777,2)</f>
        <v>3.98</v>
      </c>
    </row>
    <row r="2778" spans="1:11" ht="26.4" x14ac:dyDescent="0.25">
      <c r="A2778" s="248" t="s">
        <v>10113</v>
      </c>
      <c r="B2778" s="255" t="s">
        <v>6713</v>
      </c>
      <c r="C2778" s="256" t="s">
        <v>6716</v>
      </c>
      <c r="D2778" s="255" t="s">
        <v>6711</v>
      </c>
      <c r="E2778" s="255" t="s">
        <v>6389</v>
      </c>
      <c r="F2778" s="255" t="s">
        <v>6715</v>
      </c>
      <c r="G2778" s="255"/>
      <c r="H2778" s="254" t="s">
        <v>58</v>
      </c>
      <c r="I2778" s="253">
        <v>3.3300000000000003E-2</v>
      </c>
      <c r="J2778" s="252">
        <v>19.95</v>
      </c>
      <c r="K2778" s="252">
        <f>TRUNC(J2778*I2778,2)</f>
        <v>0.66</v>
      </c>
    </row>
    <row r="2779" spans="1:11" ht="13.8" x14ac:dyDescent="0.25">
      <c r="A2779" s="248" t="s">
        <v>10112</v>
      </c>
      <c r="B2779" s="250"/>
      <c r="C2779" s="250"/>
      <c r="D2779" s="250"/>
      <c r="E2779" s="250"/>
      <c r="F2779" s="250"/>
      <c r="G2779" s="251"/>
      <c r="H2779" s="250"/>
      <c r="I2779" s="250" t="s">
        <v>6708</v>
      </c>
      <c r="J2779" s="249"/>
      <c r="K2779" s="249">
        <f>SUM(K2777:K2778)</f>
        <v>4.6399999999999997</v>
      </c>
    </row>
    <row r="2780" spans="1:11" ht="13.8" x14ac:dyDescent="0.25">
      <c r="A2780" s="248" t="s">
        <v>10111</v>
      </c>
      <c r="B2780" s="247"/>
      <c r="C2780" s="247"/>
      <c r="D2780" s="247"/>
      <c r="E2780" s="247"/>
      <c r="F2780" s="247"/>
      <c r="G2780" s="247"/>
      <c r="H2780" s="247"/>
      <c r="I2780" s="247"/>
      <c r="J2780" s="246"/>
      <c r="K2780" s="246"/>
    </row>
    <row r="2781" spans="1:11" ht="41.4" x14ac:dyDescent="0.25">
      <c r="A2781" s="248" t="s">
        <v>10110</v>
      </c>
      <c r="B2781" s="264" t="s">
        <v>10109</v>
      </c>
      <c r="C2781" s="262" t="s">
        <v>6730</v>
      </c>
      <c r="D2781" s="264" t="s">
        <v>6729</v>
      </c>
      <c r="E2781" s="264" t="s">
        <v>6728</v>
      </c>
      <c r="F2781" s="264" t="s">
        <v>6727</v>
      </c>
      <c r="G2781" s="264"/>
      <c r="H2781" s="263" t="s">
        <v>6726</v>
      </c>
      <c r="I2781" s="262" t="s">
        <v>6725</v>
      </c>
      <c r="J2781" s="261" t="s">
        <v>6724</v>
      </c>
      <c r="K2781" s="261" t="s">
        <v>6723</v>
      </c>
    </row>
    <row r="2782" spans="1:11" ht="26.4" x14ac:dyDescent="0.25">
      <c r="A2782" s="248" t="s">
        <v>10108</v>
      </c>
      <c r="B2782" s="247" t="s">
        <v>6721</v>
      </c>
      <c r="C2782" s="260" t="s">
        <v>10107</v>
      </c>
      <c r="D2782" s="247" t="s">
        <v>6711</v>
      </c>
      <c r="E2782" s="247" t="s">
        <v>1468</v>
      </c>
      <c r="F2782" s="247">
        <v>2</v>
      </c>
      <c r="G2782" s="247"/>
      <c r="H2782" s="259" t="s">
        <v>6492</v>
      </c>
      <c r="I2782" s="258">
        <v>1</v>
      </c>
      <c r="J2782" s="257"/>
      <c r="K2782" s="257"/>
    </row>
    <row r="2783" spans="1:11" ht="26.4" x14ac:dyDescent="0.25">
      <c r="A2783" s="248" t="s">
        <v>10106</v>
      </c>
      <c r="B2783" s="255" t="s">
        <v>6713</v>
      </c>
      <c r="C2783" s="256" t="s">
        <v>6877</v>
      </c>
      <c r="D2783" s="255" t="s">
        <v>6711</v>
      </c>
      <c r="E2783" s="255" t="s">
        <v>6415</v>
      </c>
      <c r="F2783" s="255" t="s">
        <v>6715</v>
      </c>
      <c r="G2783" s="255"/>
      <c r="H2783" s="254" t="s">
        <v>58</v>
      </c>
      <c r="I2783" s="253">
        <v>2.5000000000000001E-2</v>
      </c>
      <c r="J2783" s="252">
        <v>19.95</v>
      </c>
      <c r="K2783" s="252">
        <f>TRUNC(J2783*I2783,2)</f>
        <v>0.49</v>
      </c>
    </row>
    <row r="2784" spans="1:11" ht="26.4" x14ac:dyDescent="0.25">
      <c r="A2784" s="248" t="s">
        <v>10105</v>
      </c>
      <c r="B2784" s="255" t="s">
        <v>6713</v>
      </c>
      <c r="C2784" s="256" t="s">
        <v>6873</v>
      </c>
      <c r="D2784" s="255" t="s">
        <v>6711</v>
      </c>
      <c r="E2784" s="255" t="s">
        <v>6406</v>
      </c>
      <c r="F2784" s="255" t="s">
        <v>6715</v>
      </c>
      <c r="G2784" s="255"/>
      <c r="H2784" s="254" t="s">
        <v>58</v>
      </c>
      <c r="I2784" s="253">
        <v>0.25</v>
      </c>
      <c r="J2784" s="252">
        <v>11.93</v>
      </c>
      <c r="K2784" s="252">
        <f>TRUNC(J2784*I2784,2)</f>
        <v>2.98</v>
      </c>
    </row>
    <row r="2785" spans="1:11" ht="13.8" x14ac:dyDescent="0.25">
      <c r="A2785" s="248" t="s">
        <v>10104</v>
      </c>
      <c r="B2785" s="250"/>
      <c r="C2785" s="250"/>
      <c r="D2785" s="250"/>
      <c r="E2785" s="250"/>
      <c r="F2785" s="250"/>
      <c r="G2785" s="251"/>
      <c r="H2785" s="250"/>
      <c r="I2785" s="250" t="s">
        <v>6708</v>
      </c>
      <c r="J2785" s="249"/>
      <c r="K2785" s="249">
        <f>SUM(K2783:K2784)</f>
        <v>3.4699999999999998</v>
      </c>
    </row>
    <row r="2786" spans="1:11" ht="13.8" x14ac:dyDescent="0.25">
      <c r="A2786" s="248" t="s">
        <v>10103</v>
      </c>
      <c r="B2786" s="247"/>
      <c r="C2786" s="247"/>
      <c r="D2786" s="247"/>
      <c r="E2786" s="247"/>
      <c r="F2786" s="247"/>
      <c r="G2786" s="247"/>
      <c r="H2786" s="247"/>
      <c r="I2786" s="247"/>
      <c r="J2786" s="246"/>
      <c r="K2786" s="246"/>
    </row>
    <row r="2787" spans="1:11" ht="13.8" x14ac:dyDescent="0.25">
      <c r="A2787" s="248" t="s">
        <v>10102</v>
      </c>
      <c r="B2787" s="264" t="s">
        <v>10101</v>
      </c>
      <c r="C2787" s="262" t="s">
        <v>6730</v>
      </c>
      <c r="D2787" s="264" t="s">
        <v>6729</v>
      </c>
      <c r="E2787" s="264" t="s">
        <v>6728</v>
      </c>
      <c r="F2787" s="264" t="s">
        <v>6727</v>
      </c>
      <c r="G2787" s="264"/>
      <c r="H2787" s="263" t="s">
        <v>6726</v>
      </c>
      <c r="I2787" s="262" t="s">
        <v>6725</v>
      </c>
      <c r="J2787" s="261" t="s">
        <v>6724</v>
      </c>
      <c r="K2787" s="261" t="s">
        <v>6723</v>
      </c>
    </row>
    <row r="2788" spans="1:11" ht="26.4" x14ac:dyDescent="0.25">
      <c r="A2788" s="248" t="s">
        <v>10100</v>
      </c>
      <c r="B2788" s="247" t="s">
        <v>6721</v>
      </c>
      <c r="C2788" s="260" t="s">
        <v>10099</v>
      </c>
      <c r="D2788" s="247" t="s">
        <v>6711</v>
      </c>
      <c r="E2788" s="247" t="s">
        <v>1559</v>
      </c>
      <c r="F2788" s="247">
        <v>7</v>
      </c>
      <c r="G2788" s="247"/>
      <c r="H2788" s="259" t="s">
        <v>6413</v>
      </c>
      <c r="I2788" s="258">
        <v>1</v>
      </c>
      <c r="J2788" s="257"/>
      <c r="K2788" s="257"/>
    </row>
    <row r="2789" spans="1:11" ht="26.4" x14ac:dyDescent="0.25">
      <c r="A2789" s="248" t="s">
        <v>10098</v>
      </c>
      <c r="B2789" s="255" t="s">
        <v>6713</v>
      </c>
      <c r="C2789" s="256" t="s">
        <v>6718</v>
      </c>
      <c r="D2789" s="255" t="s">
        <v>6711</v>
      </c>
      <c r="E2789" s="255" t="s">
        <v>6392</v>
      </c>
      <c r="F2789" s="255" t="s">
        <v>6715</v>
      </c>
      <c r="G2789" s="255"/>
      <c r="H2789" s="254" t="s">
        <v>58</v>
      </c>
      <c r="I2789" s="253">
        <v>6.5000000000000002E-2</v>
      </c>
      <c r="J2789" s="252">
        <v>13.47</v>
      </c>
      <c r="K2789" s="252">
        <f>TRUNC(J2789*I2789,2)</f>
        <v>0.87</v>
      </c>
    </row>
    <row r="2790" spans="1:11" ht="26.4" x14ac:dyDescent="0.25">
      <c r="A2790" s="248" t="s">
        <v>10097</v>
      </c>
      <c r="B2790" s="255" t="s">
        <v>6713</v>
      </c>
      <c r="C2790" s="256" t="s">
        <v>6782</v>
      </c>
      <c r="D2790" s="255" t="s">
        <v>6711</v>
      </c>
      <c r="E2790" s="255" t="s">
        <v>6391</v>
      </c>
      <c r="F2790" s="255" t="s">
        <v>6715</v>
      </c>
      <c r="G2790" s="255"/>
      <c r="H2790" s="254" t="s">
        <v>58</v>
      </c>
      <c r="I2790" s="253">
        <v>6.565E-2</v>
      </c>
      <c r="J2790" s="252">
        <v>19.95</v>
      </c>
      <c r="K2790" s="252">
        <f>TRUNC(J2790*I2790,2)</f>
        <v>1.3</v>
      </c>
    </row>
    <row r="2791" spans="1:11" ht="26.4" x14ac:dyDescent="0.25">
      <c r="A2791" s="248" t="s">
        <v>10096</v>
      </c>
      <c r="B2791" s="255" t="s">
        <v>6713</v>
      </c>
      <c r="C2791" s="256" t="s">
        <v>10095</v>
      </c>
      <c r="D2791" s="255" t="s">
        <v>6711</v>
      </c>
      <c r="E2791" s="255" t="s">
        <v>1559</v>
      </c>
      <c r="F2791" s="255" t="s">
        <v>6710</v>
      </c>
      <c r="G2791" s="255"/>
      <c r="H2791" s="254" t="s">
        <v>6413</v>
      </c>
      <c r="I2791" s="253">
        <v>1.02</v>
      </c>
      <c r="J2791" s="252">
        <v>4.66</v>
      </c>
      <c r="K2791" s="252">
        <f>TRUNC(J2791*I2791,2)</f>
        <v>4.75</v>
      </c>
    </row>
    <row r="2792" spans="1:11" ht="13.8" x14ac:dyDescent="0.25">
      <c r="A2792" s="248" t="s">
        <v>10094</v>
      </c>
      <c r="B2792" s="250"/>
      <c r="C2792" s="250"/>
      <c r="D2792" s="250"/>
      <c r="E2792" s="250"/>
      <c r="F2792" s="250"/>
      <c r="G2792" s="251"/>
      <c r="H2792" s="250"/>
      <c r="I2792" s="250" t="s">
        <v>6708</v>
      </c>
      <c r="J2792" s="249"/>
      <c r="K2792" s="249">
        <f>SUM(K2789:K2791)</f>
        <v>6.92</v>
      </c>
    </row>
    <row r="2793" spans="1:11" ht="13.8" x14ac:dyDescent="0.25">
      <c r="A2793" s="248" t="s">
        <v>10093</v>
      </c>
      <c r="B2793" s="247"/>
      <c r="C2793" s="247"/>
      <c r="D2793" s="247"/>
      <c r="E2793" s="247"/>
      <c r="F2793" s="247"/>
      <c r="G2793" s="247"/>
      <c r="H2793" s="247"/>
      <c r="I2793" s="247"/>
      <c r="J2793" s="246"/>
      <c r="K2793" s="246"/>
    </row>
    <row r="2794" spans="1:11" ht="41.4" x14ac:dyDescent="0.25">
      <c r="A2794" s="248" t="s">
        <v>10092</v>
      </c>
      <c r="B2794" s="264" t="s">
        <v>10091</v>
      </c>
      <c r="C2794" s="262" t="s">
        <v>6730</v>
      </c>
      <c r="D2794" s="264" t="s">
        <v>6729</v>
      </c>
      <c r="E2794" s="264" t="s">
        <v>6728</v>
      </c>
      <c r="F2794" s="264" t="s">
        <v>6727</v>
      </c>
      <c r="G2794" s="264"/>
      <c r="H2794" s="263" t="s">
        <v>6726</v>
      </c>
      <c r="I2794" s="262" t="s">
        <v>6725</v>
      </c>
      <c r="J2794" s="261" t="s">
        <v>6724</v>
      </c>
      <c r="K2794" s="261" t="s">
        <v>6723</v>
      </c>
    </row>
    <row r="2795" spans="1:11" ht="39.6" x14ac:dyDescent="0.25">
      <c r="A2795" s="248" t="s">
        <v>10090</v>
      </c>
      <c r="B2795" s="247" t="s">
        <v>6721</v>
      </c>
      <c r="C2795" s="260" t="s">
        <v>10089</v>
      </c>
      <c r="D2795" s="247" t="s">
        <v>6711</v>
      </c>
      <c r="E2795" s="247" t="s">
        <v>10088</v>
      </c>
      <c r="F2795" s="247">
        <v>7</v>
      </c>
      <c r="G2795" s="247"/>
      <c r="H2795" s="259" t="s">
        <v>6423</v>
      </c>
      <c r="I2795" s="258">
        <v>1</v>
      </c>
      <c r="J2795" s="257"/>
      <c r="K2795" s="257"/>
    </row>
    <row r="2796" spans="1:11" ht="26.4" x14ac:dyDescent="0.25">
      <c r="A2796" s="248" t="s">
        <v>10087</v>
      </c>
      <c r="B2796" s="255" t="s">
        <v>6713</v>
      </c>
      <c r="C2796" s="256" t="s">
        <v>6718</v>
      </c>
      <c r="D2796" s="255" t="s">
        <v>6711</v>
      </c>
      <c r="E2796" s="255" t="s">
        <v>6392</v>
      </c>
      <c r="F2796" s="255" t="s">
        <v>6715</v>
      </c>
      <c r="G2796" s="255"/>
      <c r="H2796" s="254" t="s">
        <v>58</v>
      </c>
      <c r="I2796" s="253">
        <v>0.28999999999999998</v>
      </c>
      <c r="J2796" s="252">
        <v>13.47</v>
      </c>
      <c r="K2796" s="252">
        <f>TRUNC(J2796*I2796,2)</f>
        <v>3.9</v>
      </c>
    </row>
    <row r="2797" spans="1:11" ht="26.4" x14ac:dyDescent="0.25">
      <c r="A2797" s="248" t="s">
        <v>10086</v>
      </c>
      <c r="B2797" s="255" t="s">
        <v>6713</v>
      </c>
      <c r="C2797" s="256" t="s">
        <v>6782</v>
      </c>
      <c r="D2797" s="255" t="s">
        <v>6711</v>
      </c>
      <c r="E2797" s="255" t="s">
        <v>6391</v>
      </c>
      <c r="F2797" s="255" t="s">
        <v>6715</v>
      </c>
      <c r="G2797" s="255"/>
      <c r="H2797" s="254" t="s">
        <v>58</v>
      </c>
      <c r="I2797" s="253">
        <v>0.29096666666666671</v>
      </c>
      <c r="J2797" s="252">
        <v>19.95</v>
      </c>
      <c r="K2797" s="252">
        <f>TRUNC(J2797*I2797,2)</f>
        <v>5.8</v>
      </c>
    </row>
    <row r="2798" spans="1:11" ht="26.4" x14ac:dyDescent="0.25">
      <c r="A2798" s="248" t="s">
        <v>10085</v>
      </c>
      <c r="B2798" s="255" t="s">
        <v>6713</v>
      </c>
      <c r="C2798" s="256" t="s">
        <v>10084</v>
      </c>
      <c r="D2798" s="255" t="s">
        <v>6711</v>
      </c>
      <c r="E2798" s="255" t="s">
        <v>10083</v>
      </c>
      <c r="F2798" s="255" t="s">
        <v>6710</v>
      </c>
      <c r="G2798" s="255"/>
      <c r="H2798" s="254" t="s">
        <v>6423</v>
      </c>
      <c r="I2798" s="253">
        <v>1</v>
      </c>
      <c r="J2798" s="252">
        <v>3.27</v>
      </c>
      <c r="K2798" s="252">
        <f>TRUNC(J2798*I2798,2)</f>
        <v>3.27</v>
      </c>
    </row>
    <row r="2799" spans="1:11" ht="13.8" x14ac:dyDescent="0.25">
      <c r="A2799" s="248" t="s">
        <v>10082</v>
      </c>
      <c r="B2799" s="250"/>
      <c r="C2799" s="250"/>
      <c r="D2799" s="250"/>
      <c r="E2799" s="250"/>
      <c r="F2799" s="250"/>
      <c r="G2799" s="251"/>
      <c r="H2799" s="250"/>
      <c r="I2799" s="250" t="s">
        <v>6708</v>
      </c>
      <c r="J2799" s="249"/>
      <c r="K2799" s="249">
        <f>SUM(K2796:K2798)</f>
        <v>12.969999999999999</v>
      </c>
    </row>
    <row r="2800" spans="1:11" ht="13.8" x14ac:dyDescent="0.25">
      <c r="A2800" s="248" t="s">
        <v>10081</v>
      </c>
      <c r="B2800" s="247"/>
      <c r="C2800" s="247"/>
      <c r="D2800" s="247"/>
      <c r="E2800" s="247"/>
      <c r="F2800" s="247"/>
      <c r="G2800" s="247"/>
      <c r="H2800" s="247"/>
      <c r="I2800" s="247"/>
      <c r="J2800" s="246"/>
      <c r="K2800" s="246"/>
    </row>
    <row r="2801" spans="1:11" ht="41.4" x14ac:dyDescent="0.25">
      <c r="A2801" s="248" t="s">
        <v>10080</v>
      </c>
      <c r="B2801" s="264" t="s">
        <v>10079</v>
      </c>
      <c r="C2801" s="262" t="s">
        <v>6730</v>
      </c>
      <c r="D2801" s="264" t="s">
        <v>6729</v>
      </c>
      <c r="E2801" s="264" t="s">
        <v>6728</v>
      </c>
      <c r="F2801" s="264" t="s">
        <v>6727</v>
      </c>
      <c r="G2801" s="264"/>
      <c r="H2801" s="263" t="s">
        <v>6726</v>
      </c>
      <c r="I2801" s="262" t="s">
        <v>6725</v>
      </c>
      <c r="J2801" s="261" t="s">
        <v>6724</v>
      </c>
      <c r="K2801" s="261" t="s">
        <v>6723</v>
      </c>
    </row>
    <row r="2802" spans="1:11" ht="26.4" x14ac:dyDescent="0.25">
      <c r="A2802" s="248" t="s">
        <v>10078</v>
      </c>
      <c r="B2802" s="247" t="s">
        <v>6721</v>
      </c>
      <c r="C2802" s="260" t="s">
        <v>10077</v>
      </c>
      <c r="D2802" s="247" t="s">
        <v>6711</v>
      </c>
      <c r="E2802" s="247" t="s">
        <v>1570</v>
      </c>
      <c r="F2802" s="247">
        <v>7</v>
      </c>
      <c r="G2802" s="247"/>
      <c r="H2802" s="259" t="s">
        <v>6517</v>
      </c>
      <c r="I2802" s="258">
        <v>1</v>
      </c>
      <c r="J2802" s="257"/>
      <c r="K2802" s="257"/>
    </row>
    <row r="2803" spans="1:11" ht="26.4" x14ac:dyDescent="0.25">
      <c r="A2803" s="248" t="s">
        <v>10076</v>
      </c>
      <c r="B2803" s="255" t="s">
        <v>6713</v>
      </c>
      <c r="C2803" s="256" t="s">
        <v>6718</v>
      </c>
      <c r="D2803" s="255" t="s">
        <v>6711</v>
      </c>
      <c r="E2803" s="255" t="s">
        <v>6392</v>
      </c>
      <c r="F2803" s="255" t="s">
        <v>6715</v>
      </c>
      <c r="G2803" s="255"/>
      <c r="H2803" s="254" t="s">
        <v>58</v>
      </c>
      <c r="I2803" s="253">
        <v>0.13</v>
      </c>
      <c r="J2803" s="252">
        <v>13.47</v>
      </c>
      <c r="K2803" s="252">
        <f>TRUNC(J2803*I2803,2)</f>
        <v>1.75</v>
      </c>
    </row>
    <row r="2804" spans="1:11" ht="26.4" x14ac:dyDescent="0.25">
      <c r="A2804" s="248" t="s">
        <v>10075</v>
      </c>
      <c r="B2804" s="255" t="s">
        <v>6713</v>
      </c>
      <c r="C2804" s="256" t="s">
        <v>6782</v>
      </c>
      <c r="D2804" s="255" t="s">
        <v>6711</v>
      </c>
      <c r="E2804" s="255" t="s">
        <v>6391</v>
      </c>
      <c r="F2804" s="255" t="s">
        <v>6715</v>
      </c>
      <c r="G2804" s="255"/>
      <c r="H2804" s="254" t="s">
        <v>58</v>
      </c>
      <c r="I2804" s="253">
        <v>0.13</v>
      </c>
      <c r="J2804" s="252">
        <v>19.95</v>
      </c>
      <c r="K2804" s="252">
        <f>TRUNC(J2804*I2804,2)</f>
        <v>2.59</v>
      </c>
    </row>
    <row r="2805" spans="1:11" ht="26.4" x14ac:dyDescent="0.25">
      <c r="A2805" s="248" t="s">
        <v>10074</v>
      </c>
      <c r="B2805" s="255" t="s">
        <v>6713</v>
      </c>
      <c r="C2805" s="256" t="s">
        <v>10073</v>
      </c>
      <c r="D2805" s="255" t="s">
        <v>6711</v>
      </c>
      <c r="E2805" s="255" t="s">
        <v>10072</v>
      </c>
      <c r="F2805" s="255" t="s">
        <v>6710</v>
      </c>
      <c r="G2805" s="255"/>
      <c r="H2805" s="254" t="s">
        <v>6423</v>
      </c>
      <c r="I2805" s="253">
        <v>1</v>
      </c>
      <c r="J2805" s="252">
        <v>5.99</v>
      </c>
      <c r="K2805" s="252">
        <f>TRUNC(J2805*I2805,2)</f>
        <v>5.99</v>
      </c>
    </row>
    <row r="2806" spans="1:11" ht="13.8" x14ac:dyDescent="0.25">
      <c r="A2806" s="248" t="s">
        <v>10071</v>
      </c>
      <c r="B2806" s="250"/>
      <c r="C2806" s="250"/>
      <c r="D2806" s="250"/>
      <c r="E2806" s="250"/>
      <c r="F2806" s="250"/>
      <c r="G2806" s="251"/>
      <c r="H2806" s="250"/>
      <c r="I2806" s="250" t="s">
        <v>6708</v>
      </c>
      <c r="J2806" s="249"/>
      <c r="K2806" s="249">
        <f>SUM(K2803:K2805)</f>
        <v>10.33</v>
      </c>
    </row>
    <row r="2807" spans="1:11" ht="13.8" x14ac:dyDescent="0.25">
      <c r="A2807" s="248" t="s">
        <v>10070</v>
      </c>
      <c r="B2807" s="247"/>
      <c r="C2807" s="247"/>
      <c r="D2807" s="247"/>
      <c r="E2807" s="247"/>
      <c r="F2807" s="247"/>
      <c r="G2807" s="247"/>
      <c r="H2807" s="247"/>
      <c r="I2807" s="247"/>
      <c r="J2807" s="246"/>
      <c r="K2807" s="246"/>
    </row>
    <row r="2808" spans="1:11" ht="41.4" x14ac:dyDescent="0.25">
      <c r="A2808" s="248" t="s">
        <v>10069</v>
      </c>
      <c r="B2808" s="264" t="s">
        <v>10068</v>
      </c>
      <c r="C2808" s="262" t="s">
        <v>6730</v>
      </c>
      <c r="D2808" s="264" t="s">
        <v>6729</v>
      </c>
      <c r="E2808" s="264" t="s">
        <v>6728</v>
      </c>
      <c r="F2808" s="264" t="s">
        <v>6727</v>
      </c>
      <c r="G2808" s="264"/>
      <c r="H2808" s="263" t="s">
        <v>6726</v>
      </c>
      <c r="I2808" s="262" t="s">
        <v>6725</v>
      </c>
      <c r="J2808" s="261" t="s">
        <v>6724</v>
      </c>
      <c r="K2808" s="261" t="s">
        <v>6723</v>
      </c>
    </row>
    <row r="2809" spans="1:11" ht="79.2" x14ac:dyDescent="0.25">
      <c r="A2809" s="248" t="s">
        <v>10067</v>
      </c>
      <c r="B2809" s="247" t="s">
        <v>6721</v>
      </c>
      <c r="C2809" s="260" t="s">
        <v>10066</v>
      </c>
      <c r="D2809" s="247" t="s">
        <v>187</v>
      </c>
      <c r="E2809" s="247" t="s">
        <v>1574</v>
      </c>
      <c r="F2809" s="247" t="s">
        <v>6802</v>
      </c>
      <c r="G2809" s="247"/>
      <c r="H2809" s="259" t="s">
        <v>135</v>
      </c>
      <c r="I2809" s="258">
        <v>1</v>
      </c>
      <c r="J2809" s="257">
        <v>0</v>
      </c>
      <c r="K2809" s="257">
        <f>TRUNC(J2809*I2809,2)</f>
        <v>0</v>
      </c>
    </row>
    <row r="2810" spans="1:11" ht="26.4" x14ac:dyDescent="0.25">
      <c r="A2810" s="248" t="s">
        <v>10065</v>
      </c>
      <c r="B2810" s="268" t="s">
        <v>6797</v>
      </c>
      <c r="C2810" s="269" t="s">
        <v>6800</v>
      </c>
      <c r="D2810" s="268" t="s">
        <v>187</v>
      </c>
      <c r="E2810" s="268" t="s">
        <v>6799</v>
      </c>
      <c r="F2810" s="268" t="s">
        <v>6794</v>
      </c>
      <c r="G2810" s="268"/>
      <c r="H2810" s="267" t="s">
        <v>147</v>
      </c>
      <c r="I2810" s="266">
        <v>0.13519999999999999</v>
      </c>
      <c r="J2810" s="265">
        <v>18.79</v>
      </c>
      <c r="K2810" s="265">
        <f>TRUNC(J2810*I2810,2)</f>
        <v>2.54</v>
      </c>
    </row>
    <row r="2811" spans="1:11" ht="26.4" x14ac:dyDescent="0.25">
      <c r="A2811" s="248" t="s">
        <v>10064</v>
      </c>
      <c r="B2811" s="268" t="s">
        <v>6797</v>
      </c>
      <c r="C2811" s="269" t="s">
        <v>6796</v>
      </c>
      <c r="D2811" s="268" t="s">
        <v>187</v>
      </c>
      <c r="E2811" s="268" t="s">
        <v>6795</v>
      </c>
      <c r="F2811" s="268" t="s">
        <v>6794</v>
      </c>
      <c r="G2811" s="268"/>
      <c r="H2811" s="267" t="s">
        <v>147</v>
      </c>
      <c r="I2811" s="266">
        <v>0.13519999999999999</v>
      </c>
      <c r="J2811" s="265">
        <v>26</v>
      </c>
      <c r="K2811" s="265">
        <f>TRUNC(J2811*I2811,2)</f>
        <v>3.51</v>
      </c>
    </row>
    <row r="2812" spans="1:11" ht="26.4" x14ac:dyDescent="0.25">
      <c r="A2812" s="248" t="s">
        <v>10063</v>
      </c>
      <c r="B2812" s="255" t="s">
        <v>6713</v>
      </c>
      <c r="C2812" s="256" t="s">
        <v>7968</v>
      </c>
      <c r="D2812" s="255" t="s">
        <v>187</v>
      </c>
      <c r="E2812" s="255" t="s">
        <v>7967</v>
      </c>
      <c r="F2812" s="255" t="s">
        <v>6710</v>
      </c>
      <c r="G2812" s="255"/>
      <c r="H2812" s="254" t="s">
        <v>135</v>
      </c>
      <c r="I2812" s="253">
        <v>1</v>
      </c>
      <c r="J2812" s="252">
        <v>1.43</v>
      </c>
      <c r="K2812" s="252">
        <f>TRUNC(J2812*I2812,2)</f>
        <v>1.43</v>
      </c>
    </row>
    <row r="2813" spans="1:11" ht="13.8" x14ac:dyDescent="0.25">
      <c r="A2813" s="248" t="s">
        <v>10062</v>
      </c>
      <c r="B2813" s="255" t="s">
        <v>6713</v>
      </c>
      <c r="C2813" s="256" t="s">
        <v>10061</v>
      </c>
      <c r="D2813" s="255" t="s">
        <v>187</v>
      </c>
      <c r="E2813" s="255" t="s">
        <v>10060</v>
      </c>
      <c r="F2813" s="255" t="s">
        <v>6710</v>
      </c>
      <c r="G2813" s="255"/>
      <c r="H2813" s="254" t="s">
        <v>135</v>
      </c>
      <c r="I2813" s="253">
        <v>1</v>
      </c>
      <c r="J2813" s="252">
        <v>11.18</v>
      </c>
      <c r="K2813" s="252">
        <f>TRUNC(J2813*I2813,2)</f>
        <v>11.18</v>
      </c>
    </row>
    <row r="2814" spans="1:11" ht="13.8" x14ac:dyDescent="0.25">
      <c r="A2814" s="248" t="s">
        <v>10059</v>
      </c>
      <c r="B2814" s="250"/>
      <c r="C2814" s="250"/>
      <c r="D2814" s="250"/>
      <c r="E2814" s="250"/>
      <c r="F2814" s="250"/>
      <c r="G2814" s="251"/>
      <c r="H2814" s="250"/>
      <c r="I2814" s="250" t="s">
        <v>6708</v>
      </c>
      <c r="J2814" s="249"/>
      <c r="K2814" s="249">
        <f>SUM(K2810:K2813)</f>
        <v>18.66</v>
      </c>
    </row>
    <row r="2815" spans="1:11" ht="13.8" x14ac:dyDescent="0.25">
      <c r="A2815" s="248" t="s">
        <v>10058</v>
      </c>
      <c r="B2815" s="247"/>
      <c r="C2815" s="247"/>
      <c r="D2815" s="247"/>
      <c r="E2815" s="247"/>
      <c r="F2815" s="247"/>
      <c r="G2815" s="247"/>
      <c r="H2815" s="247"/>
      <c r="I2815" s="247"/>
      <c r="J2815" s="246"/>
      <c r="K2815" s="246"/>
    </row>
    <row r="2816" spans="1:11" ht="41.4" x14ac:dyDescent="0.25">
      <c r="A2816" s="248" t="s">
        <v>10057</v>
      </c>
      <c r="B2816" s="264" t="s">
        <v>10056</v>
      </c>
      <c r="C2816" s="262" t="s">
        <v>6730</v>
      </c>
      <c r="D2816" s="264" t="s">
        <v>6729</v>
      </c>
      <c r="E2816" s="264" t="s">
        <v>6728</v>
      </c>
      <c r="F2816" s="264" t="s">
        <v>6727</v>
      </c>
      <c r="G2816" s="264"/>
      <c r="H2816" s="263" t="s">
        <v>6726</v>
      </c>
      <c r="I2816" s="262" t="s">
        <v>6725</v>
      </c>
      <c r="J2816" s="261" t="s">
        <v>6724</v>
      </c>
      <c r="K2816" s="261" t="s">
        <v>6723</v>
      </c>
    </row>
    <row r="2817" spans="1:11" ht="79.2" x14ac:dyDescent="0.25">
      <c r="A2817" s="248" t="s">
        <v>10055</v>
      </c>
      <c r="B2817" s="247" t="s">
        <v>6721</v>
      </c>
      <c r="C2817" s="260" t="s">
        <v>10054</v>
      </c>
      <c r="D2817" s="247" t="s">
        <v>187</v>
      </c>
      <c r="E2817" s="247" t="s">
        <v>1578</v>
      </c>
      <c r="F2817" s="247" t="s">
        <v>6802</v>
      </c>
      <c r="G2817" s="247"/>
      <c r="H2817" s="259" t="s">
        <v>178</v>
      </c>
      <c r="I2817" s="258">
        <v>1</v>
      </c>
      <c r="J2817" s="257">
        <v>0</v>
      </c>
      <c r="K2817" s="257">
        <f>TRUNC(J2817*I2817,2)</f>
        <v>0</v>
      </c>
    </row>
    <row r="2818" spans="1:11" ht="26.4" x14ac:dyDescent="0.25">
      <c r="A2818" s="248" t="s">
        <v>10053</v>
      </c>
      <c r="B2818" s="268" t="s">
        <v>6797</v>
      </c>
      <c r="C2818" s="269" t="s">
        <v>6800</v>
      </c>
      <c r="D2818" s="268" t="s">
        <v>187</v>
      </c>
      <c r="E2818" s="268" t="s">
        <v>6799</v>
      </c>
      <c r="F2818" s="268" t="s">
        <v>6794</v>
      </c>
      <c r="G2818" s="268"/>
      <c r="H2818" s="267" t="s">
        <v>147</v>
      </c>
      <c r="I2818" s="266">
        <v>7.0999999999999994E-2</v>
      </c>
      <c r="J2818" s="265">
        <v>18.79</v>
      </c>
      <c r="K2818" s="265">
        <f>TRUNC(J2818*I2818,2)</f>
        <v>1.33</v>
      </c>
    </row>
    <row r="2819" spans="1:11" ht="26.4" x14ac:dyDescent="0.25">
      <c r="A2819" s="248" t="s">
        <v>10052</v>
      </c>
      <c r="B2819" s="268" t="s">
        <v>6797</v>
      </c>
      <c r="C2819" s="269" t="s">
        <v>6796</v>
      </c>
      <c r="D2819" s="268" t="s">
        <v>187</v>
      </c>
      <c r="E2819" s="268" t="s">
        <v>6795</v>
      </c>
      <c r="F2819" s="268" t="s">
        <v>6794</v>
      </c>
      <c r="G2819" s="268"/>
      <c r="H2819" s="267" t="s">
        <v>147</v>
      </c>
      <c r="I2819" s="266">
        <v>7.0999999999999994E-2</v>
      </c>
      <c r="J2819" s="265">
        <v>26</v>
      </c>
      <c r="K2819" s="265">
        <f>TRUNC(J2819*I2819,2)</f>
        <v>1.84</v>
      </c>
    </row>
    <row r="2820" spans="1:11" ht="26.4" x14ac:dyDescent="0.25">
      <c r="A2820" s="248" t="s">
        <v>10051</v>
      </c>
      <c r="B2820" s="255" t="s">
        <v>6713</v>
      </c>
      <c r="C2820" s="256" t="s">
        <v>10050</v>
      </c>
      <c r="D2820" s="255" t="s">
        <v>187</v>
      </c>
      <c r="E2820" s="255" t="s">
        <v>10049</v>
      </c>
      <c r="F2820" s="255" t="s">
        <v>6710</v>
      </c>
      <c r="G2820" s="255"/>
      <c r="H2820" s="254" t="s">
        <v>178</v>
      </c>
      <c r="I2820" s="253">
        <v>1.1000000000000001</v>
      </c>
      <c r="J2820" s="252">
        <v>3.23</v>
      </c>
      <c r="K2820" s="252">
        <f>TRUNC(J2820*I2820,2)</f>
        <v>3.55</v>
      </c>
    </row>
    <row r="2821" spans="1:11" ht="26.4" x14ac:dyDescent="0.25">
      <c r="A2821" s="248" t="s">
        <v>10048</v>
      </c>
      <c r="B2821" s="255" t="s">
        <v>6713</v>
      </c>
      <c r="C2821" s="256" t="s">
        <v>9133</v>
      </c>
      <c r="D2821" s="255" t="s">
        <v>187</v>
      </c>
      <c r="E2821" s="255" t="s">
        <v>9132</v>
      </c>
      <c r="F2821" s="255" t="s">
        <v>6710</v>
      </c>
      <c r="G2821" s="255"/>
      <c r="H2821" s="254" t="s">
        <v>310</v>
      </c>
      <c r="I2821" s="253">
        <v>1.8E-3</v>
      </c>
      <c r="J2821" s="252">
        <v>23.27</v>
      </c>
      <c r="K2821" s="252">
        <f>TRUNC(J2821*I2821,2)</f>
        <v>0.04</v>
      </c>
    </row>
    <row r="2822" spans="1:11" ht="13.8" x14ac:dyDescent="0.25">
      <c r="A2822" s="248" t="s">
        <v>10047</v>
      </c>
      <c r="B2822" s="250"/>
      <c r="C2822" s="250"/>
      <c r="D2822" s="250"/>
      <c r="E2822" s="250"/>
      <c r="F2822" s="250"/>
      <c r="G2822" s="251"/>
      <c r="H2822" s="250"/>
      <c r="I2822" s="250" t="s">
        <v>6708</v>
      </c>
      <c r="J2822" s="249"/>
      <c r="K2822" s="249">
        <f>SUM(K2818:K2821)</f>
        <v>6.76</v>
      </c>
    </row>
    <row r="2823" spans="1:11" ht="13.8" x14ac:dyDescent="0.25">
      <c r="A2823" s="248" t="s">
        <v>10046</v>
      </c>
      <c r="B2823" s="247"/>
      <c r="C2823" s="247"/>
      <c r="D2823" s="247"/>
      <c r="E2823" s="247"/>
      <c r="F2823" s="247"/>
      <c r="G2823" s="247"/>
      <c r="H2823" s="247"/>
      <c r="I2823" s="247"/>
      <c r="J2823" s="246"/>
      <c r="K2823" s="246"/>
    </row>
    <row r="2824" spans="1:11" ht="41.4" x14ac:dyDescent="0.25">
      <c r="A2824" s="248" t="s">
        <v>10045</v>
      </c>
      <c r="B2824" s="264" t="s">
        <v>10044</v>
      </c>
      <c r="C2824" s="262" t="s">
        <v>6730</v>
      </c>
      <c r="D2824" s="264" t="s">
        <v>6729</v>
      </c>
      <c r="E2824" s="264" t="s">
        <v>6728</v>
      </c>
      <c r="F2824" s="264" t="s">
        <v>6727</v>
      </c>
      <c r="G2824" s="264"/>
      <c r="H2824" s="263" t="s">
        <v>6726</v>
      </c>
      <c r="I2824" s="262" t="s">
        <v>6725</v>
      </c>
      <c r="J2824" s="261" t="s">
        <v>6724</v>
      </c>
      <c r="K2824" s="261" t="s">
        <v>6723</v>
      </c>
    </row>
    <row r="2825" spans="1:11" ht="26.4" x14ac:dyDescent="0.25">
      <c r="A2825" s="248" t="s">
        <v>10043</v>
      </c>
      <c r="B2825" s="247" t="s">
        <v>6721</v>
      </c>
      <c r="C2825" s="260" t="s">
        <v>10042</v>
      </c>
      <c r="D2825" s="247" t="s">
        <v>6711</v>
      </c>
      <c r="E2825" s="247" t="s">
        <v>1581</v>
      </c>
      <c r="F2825" s="247">
        <v>7</v>
      </c>
      <c r="G2825" s="247"/>
      <c r="H2825" s="259" t="s">
        <v>6517</v>
      </c>
      <c r="I2825" s="258">
        <v>1</v>
      </c>
      <c r="J2825" s="257"/>
      <c r="K2825" s="257"/>
    </row>
    <row r="2826" spans="1:11" ht="26.4" x14ac:dyDescent="0.25">
      <c r="A2826" s="248" t="s">
        <v>10041</v>
      </c>
      <c r="B2826" s="255" t="s">
        <v>6713</v>
      </c>
      <c r="C2826" s="256" t="s">
        <v>6718</v>
      </c>
      <c r="D2826" s="255" t="s">
        <v>6711</v>
      </c>
      <c r="E2826" s="255" t="s">
        <v>6392</v>
      </c>
      <c r="F2826" s="255" t="s">
        <v>6715</v>
      </c>
      <c r="G2826" s="255"/>
      <c r="H2826" s="254" t="s">
        <v>58</v>
      </c>
      <c r="I2826" s="253">
        <v>0.6</v>
      </c>
      <c r="J2826" s="252">
        <v>13.47</v>
      </c>
      <c r="K2826" s="252">
        <f>TRUNC(J2826*I2826,2)</f>
        <v>8.08</v>
      </c>
    </row>
    <row r="2827" spans="1:11" ht="26.4" x14ac:dyDescent="0.25">
      <c r="A2827" s="248" t="s">
        <v>10040</v>
      </c>
      <c r="B2827" s="255" t="s">
        <v>6713</v>
      </c>
      <c r="C2827" s="256" t="s">
        <v>6782</v>
      </c>
      <c r="D2827" s="255" t="s">
        <v>6711</v>
      </c>
      <c r="E2827" s="255" t="s">
        <v>6391</v>
      </c>
      <c r="F2827" s="255" t="s">
        <v>6715</v>
      </c>
      <c r="G2827" s="255"/>
      <c r="H2827" s="254" t="s">
        <v>58</v>
      </c>
      <c r="I2827" s="253">
        <v>0.60054545454545405</v>
      </c>
      <c r="J2827" s="252">
        <v>19.95</v>
      </c>
      <c r="K2827" s="252">
        <f>TRUNC(J2827*I2827,2)</f>
        <v>11.98</v>
      </c>
    </row>
    <row r="2828" spans="1:11" ht="26.4" x14ac:dyDescent="0.25">
      <c r="A2828" s="248" t="s">
        <v>10039</v>
      </c>
      <c r="B2828" s="255" t="s">
        <v>6713</v>
      </c>
      <c r="C2828" s="256" t="s">
        <v>10038</v>
      </c>
      <c r="D2828" s="255" t="s">
        <v>6711</v>
      </c>
      <c r="E2828" s="255" t="s">
        <v>10037</v>
      </c>
      <c r="F2828" s="255" t="s">
        <v>6710</v>
      </c>
      <c r="G2828" s="255"/>
      <c r="H2828" s="254" t="s">
        <v>6423</v>
      </c>
      <c r="I2828" s="253">
        <v>1</v>
      </c>
      <c r="J2828" s="252">
        <v>147.9</v>
      </c>
      <c r="K2828" s="252">
        <f>TRUNC(J2828*I2828,2)</f>
        <v>147.9</v>
      </c>
    </row>
    <row r="2829" spans="1:11" ht="13.8" x14ac:dyDescent="0.25">
      <c r="A2829" s="248" t="s">
        <v>10036</v>
      </c>
      <c r="B2829" s="250"/>
      <c r="C2829" s="250"/>
      <c r="D2829" s="250"/>
      <c r="E2829" s="250"/>
      <c r="F2829" s="250"/>
      <c r="G2829" s="251"/>
      <c r="H2829" s="250"/>
      <c r="I2829" s="250" t="s">
        <v>6708</v>
      </c>
      <c r="J2829" s="249"/>
      <c r="K2829" s="249">
        <f>SUM(K2826:K2828)</f>
        <v>167.96</v>
      </c>
    </row>
    <row r="2830" spans="1:11" ht="13.8" x14ac:dyDescent="0.25">
      <c r="A2830" s="248" t="s">
        <v>10035</v>
      </c>
      <c r="B2830" s="247"/>
      <c r="C2830" s="247"/>
      <c r="D2830" s="247"/>
      <c r="E2830" s="247"/>
      <c r="F2830" s="247"/>
      <c r="G2830" s="247"/>
      <c r="H2830" s="247"/>
      <c r="I2830" s="247"/>
      <c r="J2830" s="246"/>
      <c r="K2830" s="246"/>
    </row>
    <row r="2831" spans="1:11" ht="41.4" x14ac:dyDescent="0.25">
      <c r="A2831" s="248" t="s">
        <v>10034</v>
      </c>
      <c r="B2831" s="264" t="s">
        <v>10033</v>
      </c>
      <c r="C2831" s="262" t="s">
        <v>6730</v>
      </c>
      <c r="D2831" s="264" t="s">
        <v>6729</v>
      </c>
      <c r="E2831" s="264" t="s">
        <v>6728</v>
      </c>
      <c r="F2831" s="264" t="s">
        <v>6727</v>
      </c>
      <c r="G2831" s="264"/>
      <c r="H2831" s="263" t="s">
        <v>6726</v>
      </c>
      <c r="I2831" s="262" t="s">
        <v>6725</v>
      </c>
      <c r="J2831" s="261" t="s">
        <v>6724</v>
      </c>
      <c r="K2831" s="261" t="s">
        <v>6723</v>
      </c>
    </row>
    <row r="2832" spans="1:11" ht="26.4" x14ac:dyDescent="0.25">
      <c r="A2832" s="248" t="s">
        <v>10032</v>
      </c>
      <c r="B2832" s="247" t="s">
        <v>6721</v>
      </c>
      <c r="C2832" s="260" t="s">
        <v>10031</v>
      </c>
      <c r="D2832" s="247" t="s">
        <v>6711</v>
      </c>
      <c r="E2832" s="247" t="s">
        <v>1584</v>
      </c>
      <c r="F2832" s="247">
        <v>7</v>
      </c>
      <c r="G2832" s="247"/>
      <c r="H2832" s="259" t="s">
        <v>6517</v>
      </c>
      <c r="I2832" s="258">
        <v>1</v>
      </c>
      <c r="J2832" s="257"/>
      <c r="K2832" s="257"/>
    </row>
    <row r="2833" spans="1:11" ht="26.4" x14ac:dyDescent="0.25">
      <c r="A2833" s="248" t="s">
        <v>10030</v>
      </c>
      <c r="B2833" s="255" t="s">
        <v>6713</v>
      </c>
      <c r="C2833" s="256" t="s">
        <v>6718</v>
      </c>
      <c r="D2833" s="255" t="s">
        <v>6711</v>
      </c>
      <c r="E2833" s="255" t="s">
        <v>6392</v>
      </c>
      <c r="F2833" s="255" t="s">
        <v>6715</v>
      </c>
      <c r="G2833" s="255"/>
      <c r="H2833" s="254" t="s">
        <v>58</v>
      </c>
      <c r="I2833" s="253">
        <v>0.53</v>
      </c>
      <c r="J2833" s="252">
        <v>13.47</v>
      </c>
      <c r="K2833" s="252">
        <f>TRUNC(J2833*I2833,2)</f>
        <v>7.13</v>
      </c>
    </row>
    <row r="2834" spans="1:11" ht="26.4" x14ac:dyDescent="0.25">
      <c r="A2834" s="248" t="s">
        <v>10029</v>
      </c>
      <c r="B2834" s="255" t="s">
        <v>6713</v>
      </c>
      <c r="C2834" s="256" t="s">
        <v>6782</v>
      </c>
      <c r="D2834" s="255" t="s">
        <v>6711</v>
      </c>
      <c r="E2834" s="255" t="s">
        <v>6391</v>
      </c>
      <c r="F2834" s="255" t="s">
        <v>6715</v>
      </c>
      <c r="G2834" s="255"/>
      <c r="H2834" s="254" t="s">
        <v>58</v>
      </c>
      <c r="I2834" s="253">
        <v>0.53106000000000009</v>
      </c>
      <c r="J2834" s="252">
        <v>19.95</v>
      </c>
      <c r="K2834" s="252">
        <f>TRUNC(J2834*I2834,2)</f>
        <v>10.59</v>
      </c>
    </row>
    <row r="2835" spans="1:11" ht="26.4" x14ac:dyDescent="0.25">
      <c r="A2835" s="248" t="s">
        <v>10028</v>
      </c>
      <c r="B2835" s="255" t="s">
        <v>6713</v>
      </c>
      <c r="C2835" s="256" t="s">
        <v>10027</v>
      </c>
      <c r="D2835" s="255" t="s">
        <v>6711</v>
      </c>
      <c r="E2835" s="255" t="s">
        <v>10026</v>
      </c>
      <c r="F2835" s="255" t="s">
        <v>6710</v>
      </c>
      <c r="G2835" s="255"/>
      <c r="H2835" s="254" t="s">
        <v>6423</v>
      </c>
      <c r="I2835" s="253">
        <v>1</v>
      </c>
      <c r="J2835" s="252">
        <v>15.18</v>
      </c>
      <c r="K2835" s="252">
        <f>TRUNC(J2835*I2835,2)</f>
        <v>15.18</v>
      </c>
    </row>
    <row r="2836" spans="1:11" ht="13.8" x14ac:dyDescent="0.25">
      <c r="A2836" s="248" t="s">
        <v>10025</v>
      </c>
      <c r="B2836" s="250"/>
      <c r="C2836" s="250"/>
      <c r="D2836" s="250"/>
      <c r="E2836" s="250"/>
      <c r="F2836" s="250"/>
      <c r="G2836" s="251"/>
      <c r="H2836" s="250"/>
      <c r="I2836" s="250" t="s">
        <v>6708</v>
      </c>
      <c r="J2836" s="249"/>
      <c r="K2836" s="249">
        <f>SUM(K2833:K2835)</f>
        <v>32.9</v>
      </c>
    </row>
    <row r="2837" spans="1:11" ht="13.8" x14ac:dyDescent="0.25">
      <c r="A2837" s="248" t="s">
        <v>10024</v>
      </c>
      <c r="B2837" s="247"/>
      <c r="C2837" s="247"/>
      <c r="D2837" s="247"/>
      <c r="E2837" s="247"/>
      <c r="F2837" s="247"/>
      <c r="G2837" s="247"/>
      <c r="H2837" s="247"/>
      <c r="I2837" s="247"/>
      <c r="J2837" s="246"/>
      <c r="K2837" s="246"/>
    </row>
    <row r="2838" spans="1:11" ht="41.4" x14ac:dyDescent="0.25">
      <c r="A2838" s="248" t="s">
        <v>10023</v>
      </c>
      <c r="B2838" s="264" t="s">
        <v>10022</v>
      </c>
      <c r="C2838" s="262" t="s">
        <v>6730</v>
      </c>
      <c r="D2838" s="264" t="s">
        <v>6729</v>
      </c>
      <c r="E2838" s="264" t="s">
        <v>6728</v>
      </c>
      <c r="F2838" s="264" t="s">
        <v>6727</v>
      </c>
      <c r="G2838" s="264"/>
      <c r="H2838" s="263" t="s">
        <v>6726</v>
      </c>
      <c r="I2838" s="262" t="s">
        <v>6725</v>
      </c>
      <c r="J2838" s="261" t="s">
        <v>6724</v>
      </c>
      <c r="K2838" s="261" t="s">
        <v>6723</v>
      </c>
    </row>
    <row r="2839" spans="1:11" ht="79.2" x14ac:dyDescent="0.25">
      <c r="A2839" s="248" t="s">
        <v>10021</v>
      </c>
      <c r="B2839" s="247" t="s">
        <v>6721</v>
      </c>
      <c r="C2839" s="260" t="s">
        <v>10020</v>
      </c>
      <c r="D2839" s="247" t="s">
        <v>187</v>
      </c>
      <c r="E2839" s="247" t="s">
        <v>1586</v>
      </c>
      <c r="F2839" s="247" t="s">
        <v>6802</v>
      </c>
      <c r="G2839" s="247"/>
      <c r="H2839" s="259" t="s">
        <v>135</v>
      </c>
      <c r="I2839" s="258">
        <v>1</v>
      </c>
      <c r="J2839" s="257">
        <v>0</v>
      </c>
      <c r="K2839" s="257">
        <f>TRUNC(J2839*I2839,2)</f>
        <v>0</v>
      </c>
    </row>
    <row r="2840" spans="1:11" ht="26.4" x14ac:dyDescent="0.25">
      <c r="A2840" s="248" t="s">
        <v>10019</v>
      </c>
      <c r="B2840" s="268" t="s">
        <v>6797</v>
      </c>
      <c r="C2840" s="269" t="s">
        <v>6800</v>
      </c>
      <c r="D2840" s="268" t="s">
        <v>187</v>
      </c>
      <c r="E2840" s="268" t="s">
        <v>6799</v>
      </c>
      <c r="F2840" s="268" t="s">
        <v>6794</v>
      </c>
      <c r="G2840" s="268"/>
      <c r="H2840" s="267" t="s">
        <v>147</v>
      </c>
      <c r="I2840" s="266">
        <v>6.9000000000000006E-2</v>
      </c>
      <c r="J2840" s="265">
        <v>18.79</v>
      </c>
      <c r="K2840" s="265">
        <f>TRUNC(J2840*I2840,2)</f>
        <v>1.29</v>
      </c>
    </row>
    <row r="2841" spans="1:11" ht="26.4" x14ac:dyDescent="0.25">
      <c r="A2841" s="248" t="s">
        <v>10018</v>
      </c>
      <c r="B2841" s="268" t="s">
        <v>6797</v>
      </c>
      <c r="C2841" s="269" t="s">
        <v>6796</v>
      </c>
      <c r="D2841" s="268" t="s">
        <v>187</v>
      </c>
      <c r="E2841" s="268" t="s">
        <v>6795</v>
      </c>
      <c r="F2841" s="268" t="s">
        <v>6794</v>
      </c>
      <c r="G2841" s="268"/>
      <c r="H2841" s="267" t="s">
        <v>147</v>
      </c>
      <c r="I2841" s="266">
        <v>0.16550000000000001</v>
      </c>
      <c r="J2841" s="265">
        <v>26</v>
      </c>
      <c r="K2841" s="265">
        <f>TRUNC(J2841*I2841,2)</f>
        <v>4.3</v>
      </c>
    </row>
    <row r="2842" spans="1:11" ht="13.8" x14ac:dyDescent="0.25">
      <c r="A2842" s="248" t="s">
        <v>10017</v>
      </c>
      <c r="B2842" s="255" t="s">
        <v>6713</v>
      </c>
      <c r="C2842" s="256" t="s">
        <v>10016</v>
      </c>
      <c r="D2842" s="255" t="s">
        <v>187</v>
      </c>
      <c r="E2842" s="255" t="s">
        <v>10015</v>
      </c>
      <c r="F2842" s="255" t="s">
        <v>6710</v>
      </c>
      <c r="G2842" s="255"/>
      <c r="H2842" s="254" t="s">
        <v>135</v>
      </c>
      <c r="I2842" s="253">
        <v>1</v>
      </c>
      <c r="J2842" s="252">
        <v>2.0499999999999998</v>
      </c>
      <c r="K2842" s="252">
        <f>TRUNC(J2842*I2842,2)</f>
        <v>2.0499999999999998</v>
      </c>
    </row>
    <row r="2843" spans="1:11" ht="26.4" x14ac:dyDescent="0.25">
      <c r="A2843" s="248" t="s">
        <v>10014</v>
      </c>
      <c r="B2843" s="255" t="s">
        <v>6713</v>
      </c>
      <c r="C2843" s="256" t="s">
        <v>10013</v>
      </c>
      <c r="D2843" s="255" t="s">
        <v>187</v>
      </c>
      <c r="E2843" s="255" t="s">
        <v>10012</v>
      </c>
      <c r="F2843" s="255" t="s">
        <v>6710</v>
      </c>
      <c r="G2843" s="255"/>
      <c r="H2843" s="254" t="s">
        <v>135</v>
      </c>
      <c r="I2843" s="253">
        <v>1</v>
      </c>
      <c r="J2843" s="252">
        <v>5.81</v>
      </c>
      <c r="K2843" s="252">
        <f>TRUNC(J2843*I2843,2)</f>
        <v>5.81</v>
      </c>
    </row>
    <row r="2844" spans="1:11" ht="13.8" x14ac:dyDescent="0.25">
      <c r="A2844" s="248" t="s">
        <v>10011</v>
      </c>
      <c r="B2844" s="250"/>
      <c r="C2844" s="250"/>
      <c r="D2844" s="250"/>
      <c r="E2844" s="250"/>
      <c r="F2844" s="250"/>
      <c r="G2844" s="251"/>
      <c r="H2844" s="250"/>
      <c r="I2844" s="250" t="s">
        <v>6708</v>
      </c>
      <c r="J2844" s="249"/>
      <c r="K2844" s="249">
        <f>SUM(K2840:K2843)</f>
        <v>13.45</v>
      </c>
    </row>
    <row r="2845" spans="1:11" ht="13.8" x14ac:dyDescent="0.25">
      <c r="A2845" s="248" t="s">
        <v>10010</v>
      </c>
      <c r="B2845" s="247"/>
      <c r="C2845" s="247"/>
      <c r="D2845" s="247"/>
      <c r="E2845" s="247"/>
      <c r="F2845" s="247"/>
      <c r="G2845" s="247"/>
      <c r="H2845" s="247"/>
      <c r="I2845" s="247"/>
      <c r="J2845" s="246"/>
      <c r="K2845" s="246"/>
    </row>
    <row r="2846" spans="1:11" ht="41.4" x14ac:dyDescent="0.25">
      <c r="A2846" s="248" t="s">
        <v>10009</v>
      </c>
      <c r="B2846" s="264" t="s">
        <v>10008</v>
      </c>
      <c r="C2846" s="262" t="s">
        <v>6730</v>
      </c>
      <c r="D2846" s="264" t="s">
        <v>6729</v>
      </c>
      <c r="E2846" s="264" t="s">
        <v>6728</v>
      </c>
      <c r="F2846" s="264" t="s">
        <v>6727</v>
      </c>
      <c r="G2846" s="264"/>
      <c r="H2846" s="263" t="s">
        <v>6726</v>
      </c>
      <c r="I2846" s="262" t="s">
        <v>6725</v>
      </c>
      <c r="J2846" s="261" t="s">
        <v>6724</v>
      </c>
      <c r="K2846" s="261" t="s">
        <v>6723</v>
      </c>
    </row>
    <row r="2847" spans="1:11" ht="26.4" x14ac:dyDescent="0.25">
      <c r="A2847" s="248" t="s">
        <v>10007</v>
      </c>
      <c r="B2847" s="247" t="s">
        <v>6721</v>
      </c>
      <c r="C2847" s="260" t="s">
        <v>10006</v>
      </c>
      <c r="D2847" s="247" t="s">
        <v>6711</v>
      </c>
      <c r="E2847" s="247" t="s">
        <v>1595</v>
      </c>
      <c r="F2847" s="247">
        <v>7</v>
      </c>
      <c r="G2847" s="247"/>
      <c r="H2847" s="259" t="s">
        <v>6423</v>
      </c>
      <c r="I2847" s="258">
        <v>1</v>
      </c>
      <c r="J2847" s="257"/>
      <c r="K2847" s="257"/>
    </row>
    <row r="2848" spans="1:11" ht="26.4" x14ac:dyDescent="0.25">
      <c r="A2848" s="248" t="s">
        <v>10005</v>
      </c>
      <c r="B2848" s="255" t="s">
        <v>6713</v>
      </c>
      <c r="C2848" s="256" t="s">
        <v>6718</v>
      </c>
      <c r="D2848" s="255" t="s">
        <v>6711</v>
      </c>
      <c r="E2848" s="255" t="s">
        <v>6392</v>
      </c>
      <c r="F2848" s="255" t="s">
        <v>6715</v>
      </c>
      <c r="G2848" s="255"/>
      <c r="H2848" s="254" t="s">
        <v>58</v>
      </c>
      <c r="I2848" s="253">
        <v>3</v>
      </c>
      <c r="J2848" s="252">
        <v>13.47</v>
      </c>
      <c r="K2848" s="252">
        <f>TRUNC(J2848*I2848,2)</f>
        <v>40.409999999999997</v>
      </c>
    </row>
    <row r="2849" spans="1:11" ht="26.4" x14ac:dyDescent="0.25">
      <c r="A2849" s="248" t="s">
        <v>10004</v>
      </c>
      <c r="B2849" s="255" t="s">
        <v>6713</v>
      </c>
      <c r="C2849" s="256" t="s">
        <v>6782</v>
      </c>
      <c r="D2849" s="255" t="s">
        <v>6711</v>
      </c>
      <c r="E2849" s="255" t="s">
        <v>6391</v>
      </c>
      <c r="F2849" s="255" t="s">
        <v>6715</v>
      </c>
      <c r="G2849" s="255"/>
      <c r="H2849" s="254" t="s">
        <v>58</v>
      </c>
      <c r="I2849" s="253">
        <v>3.0025423728813565</v>
      </c>
      <c r="J2849" s="252">
        <v>19.95</v>
      </c>
      <c r="K2849" s="252">
        <f>TRUNC(J2849*I2849,2)</f>
        <v>59.9</v>
      </c>
    </row>
    <row r="2850" spans="1:11" ht="26.4" x14ac:dyDescent="0.25">
      <c r="A2850" s="248" t="s">
        <v>10003</v>
      </c>
      <c r="B2850" s="255" t="s">
        <v>6713</v>
      </c>
      <c r="C2850" s="256" t="s">
        <v>10002</v>
      </c>
      <c r="D2850" s="255" t="s">
        <v>6711</v>
      </c>
      <c r="E2850" s="255" t="s">
        <v>10001</v>
      </c>
      <c r="F2850" s="255" t="s">
        <v>6710</v>
      </c>
      <c r="G2850" s="255"/>
      <c r="H2850" s="254" t="s">
        <v>6423</v>
      </c>
      <c r="I2850" s="253">
        <v>1</v>
      </c>
      <c r="J2850" s="252">
        <v>136.72999999999999</v>
      </c>
      <c r="K2850" s="252">
        <f>TRUNC(J2850*I2850,2)</f>
        <v>136.72999999999999</v>
      </c>
    </row>
    <row r="2851" spans="1:11" ht="13.8" x14ac:dyDescent="0.25">
      <c r="A2851" s="248" t="s">
        <v>10000</v>
      </c>
      <c r="B2851" s="250"/>
      <c r="C2851" s="250"/>
      <c r="D2851" s="250"/>
      <c r="E2851" s="250"/>
      <c r="F2851" s="250"/>
      <c r="G2851" s="251"/>
      <c r="H2851" s="250"/>
      <c r="I2851" s="250" t="s">
        <v>6708</v>
      </c>
      <c r="J2851" s="249"/>
      <c r="K2851" s="249">
        <f>SUM(K2848:K2850)</f>
        <v>237.04</v>
      </c>
    </row>
    <row r="2852" spans="1:11" ht="13.8" x14ac:dyDescent="0.25">
      <c r="A2852" s="248" t="s">
        <v>9999</v>
      </c>
      <c r="B2852" s="247"/>
      <c r="C2852" s="247"/>
      <c r="D2852" s="247"/>
      <c r="E2852" s="247"/>
      <c r="F2852" s="247"/>
      <c r="G2852" s="247"/>
      <c r="H2852" s="247"/>
      <c r="I2852" s="247"/>
      <c r="J2852" s="246"/>
      <c r="K2852" s="246"/>
    </row>
    <row r="2853" spans="1:11" ht="41.4" x14ac:dyDescent="0.25">
      <c r="A2853" s="248" t="s">
        <v>9998</v>
      </c>
      <c r="B2853" s="264" t="s">
        <v>9997</v>
      </c>
      <c r="C2853" s="262" t="s">
        <v>6730</v>
      </c>
      <c r="D2853" s="264" t="s">
        <v>6729</v>
      </c>
      <c r="E2853" s="264" t="s">
        <v>6728</v>
      </c>
      <c r="F2853" s="264" t="s">
        <v>6727</v>
      </c>
      <c r="G2853" s="264"/>
      <c r="H2853" s="263" t="s">
        <v>6726</v>
      </c>
      <c r="I2853" s="262" t="s">
        <v>6725</v>
      </c>
      <c r="J2853" s="261" t="s">
        <v>6724</v>
      </c>
      <c r="K2853" s="261" t="s">
        <v>6723</v>
      </c>
    </row>
    <row r="2854" spans="1:11" ht="26.4" x14ac:dyDescent="0.25">
      <c r="A2854" s="248" t="s">
        <v>9996</v>
      </c>
      <c r="B2854" s="247" t="s">
        <v>6721</v>
      </c>
      <c r="C2854" s="260" t="s">
        <v>9995</v>
      </c>
      <c r="D2854" s="247" t="s">
        <v>6711</v>
      </c>
      <c r="E2854" s="247" t="s">
        <v>1597</v>
      </c>
      <c r="F2854" s="247">
        <v>7</v>
      </c>
      <c r="G2854" s="247"/>
      <c r="H2854" s="259" t="s">
        <v>6517</v>
      </c>
      <c r="I2854" s="258">
        <v>1</v>
      </c>
      <c r="J2854" s="257"/>
      <c r="K2854" s="257"/>
    </row>
    <row r="2855" spans="1:11" ht="26.4" x14ac:dyDescent="0.25">
      <c r="A2855" s="248" t="s">
        <v>9994</v>
      </c>
      <c r="B2855" s="255" t="s">
        <v>6713</v>
      </c>
      <c r="C2855" s="256" t="s">
        <v>6718</v>
      </c>
      <c r="D2855" s="255" t="s">
        <v>6711</v>
      </c>
      <c r="E2855" s="255" t="s">
        <v>6392</v>
      </c>
      <c r="F2855" s="255" t="s">
        <v>6715</v>
      </c>
      <c r="G2855" s="255"/>
      <c r="H2855" s="254" t="s">
        <v>58</v>
      </c>
      <c r="I2855" s="253">
        <v>0.03</v>
      </c>
      <c r="J2855" s="252">
        <v>13.47</v>
      </c>
      <c r="K2855" s="252">
        <f>TRUNC(J2855*I2855,2)</f>
        <v>0.4</v>
      </c>
    </row>
    <row r="2856" spans="1:11" ht="26.4" x14ac:dyDescent="0.25">
      <c r="A2856" s="248" t="s">
        <v>9993</v>
      </c>
      <c r="B2856" s="255" t="s">
        <v>6713</v>
      </c>
      <c r="C2856" s="256" t="s">
        <v>6782</v>
      </c>
      <c r="D2856" s="255" t="s">
        <v>6711</v>
      </c>
      <c r="E2856" s="255" t="s">
        <v>6391</v>
      </c>
      <c r="F2856" s="255" t="s">
        <v>6715</v>
      </c>
      <c r="G2856" s="255"/>
      <c r="H2856" s="254" t="s">
        <v>58</v>
      </c>
      <c r="I2856" s="253">
        <v>3.0300000000000001E-2</v>
      </c>
      <c r="J2856" s="252">
        <v>19.95</v>
      </c>
      <c r="K2856" s="252">
        <f>TRUNC(J2856*I2856,2)</f>
        <v>0.6</v>
      </c>
    </row>
    <row r="2857" spans="1:11" ht="26.4" x14ac:dyDescent="0.25">
      <c r="A2857" s="248" t="s">
        <v>9992</v>
      </c>
      <c r="B2857" s="255" t="s">
        <v>6713</v>
      </c>
      <c r="C2857" s="256" t="s">
        <v>9991</v>
      </c>
      <c r="D2857" s="255" t="s">
        <v>6711</v>
      </c>
      <c r="E2857" s="255" t="s">
        <v>1597</v>
      </c>
      <c r="F2857" s="255" t="s">
        <v>6710</v>
      </c>
      <c r="G2857" s="255"/>
      <c r="H2857" s="254" t="s">
        <v>6423</v>
      </c>
      <c r="I2857" s="253">
        <v>1</v>
      </c>
      <c r="J2857" s="252">
        <v>4</v>
      </c>
      <c r="K2857" s="252">
        <f>TRUNC(J2857*I2857,2)</f>
        <v>4</v>
      </c>
    </row>
    <row r="2858" spans="1:11" ht="13.8" x14ac:dyDescent="0.25">
      <c r="A2858" s="248" t="s">
        <v>9990</v>
      </c>
      <c r="B2858" s="250"/>
      <c r="C2858" s="250"/>
      <c r="D2858" s="250"/>
      <c r="E2858" s="250"/>
      <c r="F2858" s="250"/>
      <c r="G2858" s="251"/>
      <c r="H2858" s="250"/>
      <c r="I2858" s="250" t="s">
        <v>6708</v>
      </c>
      <c r="J2858" s="249"/>
      <c r="K2858" s="249">
        <f>SUM(K2855:K2857)</f>
        <v>5</v>
      </c>
    </row>
    <row r="2859" spans="1:11" ht="13.8" x14ac:dyDescent="0.25">
      <c r="A2859" s="248" t="s">
        <v>9989</v>
      </c>
      <c r="B2859" s="247"/>
      <c r="C2859" s="247"/>
      <c r="D2859" s="247"/>
      <c r="E2859" s="247"/>
      <c r="F2859" s="247"/>
      <c r="G2859" s="247"/>
      <c r="H2859" s="247"/>
      <c r="I2859" s="247"/>
      <c r="J2859" s="246"/>
      <c r="K2859" s="246"/>
    </row>
    <row r="2860" spans="1:11" ht="41.4" x14ac:dyDescent="0.25">
      <c r="A2860" s="248" t="s">
        <v>9988</v>
      </c>
      <c r="B2860" s="264" t="s">
        <v>9987</v>
      </c>
      <c r="C2860" s="262" t="s">
        <v>6730</v>
      </c>
      <c r="D2860" s="264" t="s">
        <v>6729</v>
      </c>
      <c r="E2860" s="264" t="s">
        <v>6728</v>
      </c>
      <c r="F2860" s="264" t="s">
        <v>6727</v>
      </c>
      <c r="G2860" s="264"/>
      <c r="H2860" s="263" t="s">
        <v>6726</v>
      </c>
      <c r="I2860" s="262" t="s">
        <v>6725</v>
      </c>
      <c r="J2860" s="261" t="s">
        <v>6724</v>
      </c>
      <c r="K2860" s="261" t="s">
        <v>6723</v>
      </c>
    </row>
    <row r="2861" spans="1:11" ht="26.4" x14ac:dyDescent="0.25">
      <c r="A2861" s="248" t="s">
        <v>9986</v>
      </c>
      <c r="B2861" s="247" t="s">
        <v>6721</v>
      </c>
      <c r="C2861" s="260" t="s">
        <v>9985</v>
      </c>
      <c r="D2861" s="247" t="s">
        <v>6711</v>
      </c>
      <c r="E2861" s="247" t="s">
        <v>1599</v>
      </c>
      <c r="F2861" s="247">
        <v>7</v>
      </c>
      <c r="G2861" s="247"/>
      <c r="H2861" s="259" t="s">
        <v>6423</v>
      </c>
      <c r="I2861" s="258">
        <v>1</v>
      </c>
      <c r="J2861" s="257"/>
      <c r="K2861" s="257"/>
    </row>
    <row r="2862" spans="1:11" ht="26.4" x14ac:dyDescent="0.25">
      <c r="A2862" s="248" t="s">
        <v>9984</v>
      </c>
      <c r="B2862" s="255" t="s">
        <v>6713</v>
      </c>
      <c r="C2862" s="256" t="s">
        <v>6718</v>
      </c>
      <c r="D2862" s="255" t="s">
        <v>6711</v>
      </c>
      <c r="E2862" s="255" t="s">
        <v>6392</v>
      </c>
      <c r="F2862" s="255" t="s">
        <v>6715</v>
      </c>
      <c r="G2862" s="255"/>
      <c r="H2862" s="254" t="s">
        <v>58</v>
      </c>
      <c r="I2862" s="253">
        <v>0.03</v>
      </c>
      <c r="J2862" s="252">
        <v>13.47</v>
      </c>
      <c r="K2862" s="252">
        <f>TRUNC(J2862*I2862,2)</f>
        <v>0.4</v>
      </c>
    </row>
    <row r="2863" spans="1:11" ht="26.4" x14ac:dyDescent="0.25">
      <c r="A2863" s="248" t="s">
        <v>9983</v>
      </c>
      <c r="B2863" s="255" t="s">
        <v>6713</v>
      </c>
      <c r="C2863" s="256" t="s">
        <v>6782</v>
      </c>
      <c r="D2863" s="255" t="s">
        <v>6711</v>
      </c>
      <c r="E2863" s="255" t="s">
        <v>6391</v>
      </c>
      <c r="F2863" s="255" t="s">
        <v>6715</v>
      </c>
      <c r="G2863" s="255"/>
      <c r="H2863" s="254" t="s">
        <v>58</v>
      </c>
      <c r="I2863" s="253">
        <v>3.0300000000000001E-2</v>
      </c>
      <c r="J2863" s="252">
        <v>19.95</v>
      </c>
      <c r="K2863" s="252">
        <f>TRUNC(J2863*I2863,2)</f>
        <v>0.6</v>
      </c>
    </row>
    <row r="2864" spans="1:11" ht="26.4" x14ac:dyDescent="0.25">
      <c r="A2864" s="248" t="s">
        <v>9982</v>
      </c>
      <c r="B2864" s="255" t="s">
        <v>6713</v>
      </c>
      <c r="C2864" s="256" t="s">
        <v>9981</v>
      </c>
      <c r="D2864" s="255" t="s">
        <v>6711</v>
      </c>
      <c r="E2864" s="255" t="s">
        <v>1599</v>
      </c>
      <c r="F2864" s="255" t="s">
        <v>6710</v>
      </c>
      <c r="G2864" s="255"/>
      <c r="H2864" s="254" t="s">
        <v>6423</v>
      </c>
      <c r="I2864" s="253">
        <v>1</v>
      </c>
      <c r="J2864" s="252">
        <v>3.39</v>
      </c>
      <c r="K2864" s="252">
        <f>TRUNC(J2864*I2864,2)</f>
        <v>3.39</v>
      </c>
    </row>
    <row r="2865" spans="1:11" ht="13.8" x14ac:dyDescent="0.25">
      <c r="A2865" s="248" t="s">
        <v>9980</v>
      </c>
      <c r="B2865" s="250"/>
      <c r="C2865" s="250"/>
      <c r="D2865" s="250"/>
      <c r="E2865" s="250"/>
      <c r="F2865" s="250"/>
      <c r="G2865" s="251"/>
      <c r="H2865" s="250"/>
      <c r="I2865" s="250" t="s">
        <v>6708</v>
      </c>
      <c r="J2865" s="249"/>
      <c r="K2865" s="249">
        <f>SUM(K2862:K2864)</f>
        <v>4.3900000000000006</v>
      </c>
    </row>
    <row r="2866" spans="1:11" ht="13.8" x14ac:dyDescent="0.25">
      <c r="A2866" s="248" t="s">
        <v>9979</v>
      </c>
      <c r="B2866" s="247"/>
      <c r="C2866" s="247"/>
      <c r="D2866" s="247"/>
      <c r="E2866" s="247"/>
      <c r="F2866" s="247"/>
      <c r="G2866" s="247"/>
      <c r="H2866" s="247"/>
      <c r="I2866" s="247"/>
      <c r="J2866" s="246"/>
      <c r="K2866" s="246"/>
    </row>
    <row r="2867" spans="1:11" ht="13.8" x14ac:dyDescent="0.25">
      <c r="A2867" s="248" t="s">
        <v>9978</v>
      </c>
      <c r="B2867" s="264" t="s">
        <v>9977</v>
      </c>
      <c r="C2867" s="262" t="s">
        <v>6730</v>
      </c>
      <c r="D2867" s="264" t="s">
        <v>6729</v>
      </c>
      <c r="E2867" s="264" t="s">
        <v>6728</v>
      </c>
      <c r="F2867" s="264" t="s">
        <v>6727</v>
      </c>
      <c r="G2867" s="264"/>
      <c r="H2867" s="263" t="s">
        <v>6726</v>
      </c>
      <c r="I2867" s="262" t="s">
        <v>6725</v>
      </c>
      <c r="J2867" s="261" t="s">
        <v>6724</v>
      </c>
      <c r="K2867" s="261" t="s">
        <v>6723</v>
      </c>
    </row>
    <row r="2868" spans="1:11" ht="26.4" x14ac:dyDescent="0.25">
      <c r="A2868" s="248" t="s">
        <v>9976</v>
      </c>
      <c r="B2868" s="247" t="s">
        <v>6721</v>
      </c>
      <c r="C2868" s="260" t="s">
        <v>9975</v>
      </c>
      <c r="D2868" s="247" t="s">
        <v>6711</v>
      </c>
      <c r="E2868" s="247" t="s">
        <v>1614</v>
      </c>
      <c r="F2868" s="247">
        <v>8</v>
      </c>
      <c r="G2868" s="247"/>
      <c r="H2868" s="259" t="s">
        <v>6517</v>
      </c>
      <c r="I2868" s="258">
        <v>1</v>
      </c>
      <c r="J2868" s="257"/>
      <c r="K2868" s="257"/>
    </row>
    <row r="2869" spans="1:11" ht="26.4" x14ac:dyDescent="0.25">
      <c r="A2869" s="248" t="s">
        <v>9974</v>
      </c>
      <c r="B2869" s="255" t="s">
        <v>6713</v>
      </c>
      <c r="C2869" s="256" t="s">
        <v>6718</v>
      </c>
      <c r="D2869" s="255" t="s">
        <v>6711</v>
      </c>
      <c r="E2869" s="255" t="s">
        <v>6392</v>
      </c>
      <c r="F2869" s="255" t="s">
        <v>6715</v>
      </c>
      <c r="G2869" s="255"/>
      <c r="H2869" s="254" t="s">
        <v>58</v>
      </c>
      <c r="I2869" s="253">
        <v>1.7421749999999983</v>
      </c>
      <c r="J2869" s="252">
        <v>13.47</v>
      </c>
      <c r="K2869" s="252">
        <f>TRUNC(J2869*I2869,2)</f>
        <v>23.46</v>
      </c>
    </row>
    <row r="2870" spans="1:11" ht="26.4" x14ac:dyDescent="0.25">
      <c r="A2870" s="248" t="s">
        <v>9973</v>
      </c>
      <c r="B2870" s="255" t="s">
        <v>6713</v>
      </c>
      <c r="C2870" s="256" t="s">
        <v>6716</v>
      </c>
      <c r="D2870" s="255" t="s">
        <v>6711</v>
      </c>
      <c r="E2870" s="255" t="s">
        <v>6389</v>
      </c>
      <c r="F2870" s="255" t="s">
        <v>6715</v>
      </c>
      <c r="G2870" s="255"/>
      <c r="H2870" s="254" t="s">
        <v>58</v>
      </c>
      <c r="I2870" s="253">
        <v>1.74</v>
      </c>
      <c r="J2870" s="252">
        <v>19.95</v>
      </c>
      <c r="K2870" s="252">
        <f>TRUNC(J2870*I2870,2)</f>
        <v>34.71</v>
      </c>
    </row>
    <row r="2871" spans="1:11" ht="26.4" x14ac:dyDescent="0.25">
      <c r="A2871" s="248" t="s">
        <v>9972</v>
      </c>
      <c r="B2871" s="255" t="s">
        <v>6713</v>
      </c>
      <c r="C2871" s="256" t="s">
        <v>9971</v>
      </c>
      <c r="D2871" s="255" t="s">
        <v>6711</v>
      </c>
      <c r="E2871" s="255" t="s">
        <v>1614</v>
      </c>
      <c r="F2871" s="255" t="s">
        <v>6710</v>
      </c>
      <c r="G2871" s="255"/>
      <c r="H2871" s="254" t="s">
        <v>6423</v>
      </c>
      <c r="I2871" s="253">
        <v>1</v>
      </c>
      <c r="J2871" s="252">
        <v>167.15</v>
      </c>
      <c r="K2871" s="252">
        <f>TRUNC(J2871*I2871,2)</f>
        <v>167.15</v>
      </c>
    </row>
    <row r="2872" spans="1:11" ht="13.8" x14ac:dyDescent="0.25">
      <c r="A2872" s="248" t="s">
        <v>9970</v>
      </c>
      <c r="B2872" s="250"/>
      <c r="C2872" s="250"/>
      <c r="D2872" s="250"/>
      <c r="E2872" s="250"/>
      <c r="F2872" s="250"/>
      <c r="G2872" s="251"/>
      <c r="H2872" s="250"/>
      <c r="I2872" s="250" t="s">
        <v>6708</v>
      </c>
      <c r="J2872" s="249"/>
      <c r="K2872" s="249">
        <f>SUM(K2869:K2871)</f>
        <v>225.32</v>
      </c>
    </row>
    <row r="2873" spans="1:11" ht="13.8" x14ac:dyDescent="0.25">
      <c r="A2873" s="248" t="s">
        <v>9969</v>
      </c>
      <c r="B2873" s="247"/>
      <c r="C2873" s="247"/>
      <c r="D2873" s="247"/>
      <c r="E2873" s="247"/>
      <c r="F2873" s="247"/>
      <c r="G2873" s="247"/>
      <c r="H2873" s="247"/>
      <c r="I2873" s="247"/>
      <c r="J2873" s="246"/>
      <c r="K2873" s="246"/>
    </row>
    <row r="2874" spans="1:11" ht="13.8" x14ac:dyDescent="0.25">
      <c r="A2874" s="248" t="s">
        <v>9968</v>
      </c>
      <c r="B2874" s="264" t="s">
        <v>9967</v>
      </c>
      <c r="C2874" s="262" t="s">
        <v>6730</v>
      </c>
      <c r="D2874" s="264" t="s">
        <v>6729</v>
      </c>
      <c r="E2874" s="264" t="s">
        <v>6728</v>
      </c>
      <c r="F2874" s="264" t="s">
        <v>6727</v>
      </c>
      <c r="G2874" s="264"/>
      <c r="H2874" s="263" t="s">
        <v>6726</v>
      </c>
      <c r="I2874" s="262" t="s">
        <v>6725</v>
      </c>
      <c r="J2874" s="261" t="s">
        <v>6724</v>
      </c>
      <c r="K2874" s="261" t="s">
        <v>6723</v>
      </c>
    </row>
    <row r="2875" spans="1:11" ht="26.4" x14ac:dyDescent="0.25">
      <c r="A2875" s="248" t="s">
        <v>9966</v>
      </c>
      <c r="B2875" s="247" t="s">
        <v>6721</v>
      </c>
      <c r="C2875" s="260" t="s">
        <v>9965</v>
      </c>
      <c r="D2875" s="247" t="s">
        <v>6711</v>
      </c>
      <c r="E2875" s="247" t="s">
        <v>1618</v>
      </c>
      <c r="F2875" s="247">
        <v>8</v>
      </c>
      <c r="G2875" s="247"/>
      <c r="H2875" s="259" t="s">
        <v>6517</v>
      </c>
      <c r="I2875" s="258">
        <v>1</v>
      </c>
      <c r="J2875" s="257"/>
      <c r="K2875" s="257"/>
    </row>
    <row r="2876" spans="1:11" ht="26.4" x14ac:dyDescent="0.25">
      <c r="A2876" s="248" t="s">
        <v>9964</v>
      </c>
      <c r="B2876" s="255" t="s">
        <v>6713</v>
      </c>
      <c r="C2876" s="256" t="s">
        <v>6718</v>
      </c>
      <c r="D2876" s="255" t="s">
        <v>6711</v>
      </c>
      <c r="E2876" s="255" t="s">
        <v>6392</v>
      </c>
      <c r="F2876" s="255" t="s">
        <v>6715</v>
      </c>
      <c r="G2876" s="255"/>
      <c r="H2876" s="254" t="s">
        <v>58</v>
      </c>
      <c r="I2876" s="253">
        <v>0.25</v>
      </c>
      <c r="J2876" s="252">
        <v>13.47</v>
      </c>
      <c r="K2876" s="252">
        <f>TRUNC(J2876*I2876,2)</f>
        <v>3.36</v>
      </c>
    </row>
    <row r="2877" spans="1:11" ht="26.4" x14ac:dyDescent="0.25">
      <c r="A2877" s="248" t="s">
        <v>9963</v>
      </c>
      <c r="B2877" s="255" t="s">
        <v>6713</v>
      </c>
      <c r="C2877" s="256" t="s">
        <v>6716</v>
      </c>
      <c r="D2877" s="255" t="s">
        <v>6711</v>
      </c>
      <c r="E2877" s="255" t="s">
        <v>6389</v>
      </c>
      <c r="F2877" s="255" t="s">
        <v>6715</v>
      </c>
      <c r="G2877" s="255"/>
      <c r="H2877" s="254" t="s">
        <v>58</v>
      </c>
      <c r="I2877" s="253">
        <v>0.25100000000000006</v>
      </c>
      <c r="J2877" s="252">
        <v>19.95</v>
      </c>
      <c r="K2877" s="252">
        <f>TRUNC(J2877*I2877,2)</f>
        <v>5</v>
      </c>
    </row>
    <row r="2878" spans="1:11" ht="26.4" x14ac:dyDescent="0.25">
      <c r="A2878" s="248" t="s">
        <v>9962</v>
      </c>
      <c r="B2878" s="255" t="s">
        <v>6713</v>
      </c>
      <c r="C2878" s="256" t="s">
        <v>6737</v>
      </c>
      <c r="D2878" s="255" t="s">
        <v>6711</v>
      </c>
      <c r="E2878" s="255" t="s">
        <v>6567</v>
      </c>
      <c r="F2878" s="255" t="s">
        <v>6710</v>
      </c>
      <c r="G2878" s="255"/>
      <c r="H2878" s="254" t="s">
        <v>6413</v>
      </c>
      <c r="I2878" s="253">
        <v>0.28000000000000003</v>
      </c>
      <c r="J2878" s="252">
        <v>0.41</v>
      </c>
      <c r="K2878" s="252">
        <f>TRUNC(J2878*I2878,2)</f>
        <v>0.11</v>
      </c>
    </row>
    <row r="2879" spans="1:11" ht="26.4" x14ac:dyDescent="0.25">
      <c r="A2879" s="248" t="s">
        <v>9961</v>
      </c>
      <c r="B2879" s="255" t="s">
        <v>6713</v>
      </c>
      <c r="C2879" s="256" t="s">
        <v>9960</v>
      </c>
      <c r="D2879" s="255" t="s">
        <v>6711</v>
      </c>
      <c r="E2879" s="255" t="s">
        <v>9959</v>
      </c>
      <c r="F2879" s="255" t="s">
        <v>6710</v>
      </c>
      <c r="G2879" s="255"/>
      <c r="H2879" s="254" t="s">
        <v>6423</v>
      </c>
      <c r="I2879" s="253">
        <v>1</v>
      </c>
      <c r="J2879" s="252">
        <v>43.54</v>
      </c>
      <c r="K2879" s="252">
        <f>TRUNC(J2879*I2879,2)</f>
        <v>43.54</v>
      </c>
    </row>
    <row r="2880" spans="1:11" ht="13.8" x14ac:dyDescent="0.25">
      <c r="A2880" s="248" t="s">
        <v>9958</v>
      </c>
      <c r="B2880" s="250"/>
      <c r="C2880" s="250"/>
      <c r="D2880" s="250"/>
      <c r="E2880" s="250"/>
      <c r="F2880" s="250"/>
      <c r="G2880" s="251"/>
      <c r="H2880" s="250"/>
      <c r="I2880" s="250" t="s">
        <v>6708</v>
      </c>
      <c r="J2880" s="249"/>
      <c r="K2880" s="249">
        <f>SUM(K2876:K2879)</f>
        <v>52.01</v>
      </c>
    </row>
    <row r="2881" spans="1:11" ht="13.8" x14ac:dyDescent="0.25">
      <c r="A2881" s="248" t="s">
        <v>9957</v>
      </c>
      <c r="B2881" s="247"/>
      <c r="C2881" s="247"/>
      <c r="D2881" s="247"/>
      <c r="E2881" s="247"/>
      <c r="F2881" s="247"/>
      <c r="G2881" s="247"/>
      <c r="H2881" s="247"/>
      <c r="I2881" s="247"/>
      <c r="J2881" s="246"/>
      <c r="K2881" s="246"/>
    </row>
    <row r="2882" spans="1:11" ht="13.8" x14ac:dyDescent="0.25">
      <c r="A2882" s="248" t="s">
        <v>9956</v>
      </c>
      <c r="B2882" s="264" t="s">
        <v>9955</v>
      </c>
      <c r="C2882" s="262" t="s">
        <v>6730</v>
      </c>
      <c r="D2882" s="264" t="s">
        <v>6729</v>
      </c>
      <c r="E2882" s="264" t="s">
        <v>6728</v>
      </c>
      <c r="F2882" s="264" t="s">
        <v>6727</v>
      </c>
      <c r="G2882" s="264"/>
      <c r="H2882" s="263" t="s">
        <v>6726</v>
      </c>
      <c r="I2882" s="262" t="s">
        <v>6725</v>
      </c>
      <c r="J2882" s="261" t="s">
        <v>6724</v>
      </c>
      <c r="K2882" s="261" t="s">
        <v>6723</v>
      </c>
    </row>
    <row r="2883" spans="1:11" ht="26.4" x14ac:dyDescent="0.25">
      <c r="A2883" s="248" t="s">
        <v>9954</v>
      </c>
      <c r="B2883" s="247" t="s">
        <v>6721</v>
      </c>
      <c r="C2883" s="260" t="s">
        <v>9953</v>
      </c>
      <c r="D2883" s="247" t="s">
        <v>6711</v>
      </c>
      <c r="E2883" s="247" t="s">
        <v>1624</v>
      </c>
      <c r="F2883" s="247">
        <v>8</v>
      </c>
      <c r="G2883" s="247"/>
      <c r="H2883" s="259" t="s">
        <v>6517</v>
      </c>
      <c r="I2883" s="258">
        <v>1</v>
      </c>
      <c r="J2883" s="257"/>
      <c r="K2883" s="257"/>
    </row>
    <row r="2884" spans="1:11" ht="26.4" x14ac:dyDescent="0.25">
      <c r="A2884" s="248" t="s">
        <v>9952</v>
      </c>
      <c r="B2884" s="255" t="s">
        <v>6713</v>
      </c>
      <c r="C2884" s="256" t="s">
        <v>6718</v>
      </c>
      <c r="D2884" s="255" t="s">
        <v>6711</v>
      </c>
      <c r="E2884" s="255" t="s">
        <v>6392</v>
      </c>
      <c r="F2884" s="255" t="s">
        <v>6715</v>
      </c>
      <c r="G2884" s="255"/>
      <c r="H2884" s="254" t="s">
        <v>58</v>
      </c>
      <c r="I2884" s="253">
        <v>0.39</v>
      </c>
      <c r="J2884" s="252">
        <v>13.47</v>
      </c>
      <c r="K2884" s="252">
        <f>TRUNC(J2884*I2884,2)</f>
        <v>5.25</v>
      </c>
    </row>
    <row r="2885" spans="1:11" ht="26.4" x14ac:dyDescent="0.25">
      <c r="A2885" s="248" t="s">
        <v>9951</v>
      </c>
      <c r="B2885" s="255" t="s">
        <v>6713</v>
      </c>
      <c r="C2885" s="256" t="s">
        <v>6716</v>
      </c>
      <c r="D2885" s="255" t="s">
        <v>6711</v>
      </c>
      <c r="E2885" s="255" t="s">
        <v>6389</v>
      </c>
      <c r="F2885" s="255" t="s">
        <v>6715</v>
      </c>
      <c r="G2885" s="255"/>
      <c r="H2885" s="254" t="s">
        <v>58</v>
      </c>
      <c r="I2885" s="253">
        <v>0.39</v>
      </c>
      <c r="J2885" s="252">
        <v>19.95</v>
      </c>
      <c r="K2885" s="252">
        <f>TRUNC(J2885*I2885,2)</f>
        <v>7.78</v>
      </c>
    </row>
    <row r="2886" spans="1:11" ht="26.4" x14ac:dyDescent="0.25">
      <c r="A2886" s="248" t="s">
        <v>9950</v>
      </c>
      <c r="B2886" s="255" t="s">
        <v>6713</v>
      </c>
      <c r="C2886" s="256" t="s">
        <v>9949</v>
      </c>
      <c r="D2886" s="255" t="s">
        <v>6711</v>
      </c>
      <c r="E2886" s="255" t="s">
        <v>1624</v>
      </c>
      <c r="F2886" s="255" t="s">
        <v>6710</v>
      </c>
      <c r="G2886" s="255"/>
      <c r="H2886" s="254" t="s">
        <v>6423</v>
      </c>
      <c r="I2886" s="253">
        <v>1</v>
      </c>
      <c r="J2886" s="252">
        <v>270.45999999999998</v>
      </c>
      <c r="K2886" s="252">
        <f>TRUNC(J2886*I2886,2)</f>
        <v>270.45999999999998</v>
      </c>
    </row>
    <row r="2887" spans="1:11" ht="13.8" x14ac:dyDescent="0.25">
      <c r="A2887" s="248" t="s">
        <v>9948</v>
      </c>
      <c r="B2887" s="250"/>
      <c r="C2887" s="250"/>
      <c r="D2887" s="250"/>
      <c r="E2887" s="250"/>
      <c r="F2887" s="250"/>
      <c r="G2887" s="251"/>
      <c r="H2887" s="250"/>
      <c r="I2887" s="250" t="s">
        <v>6708</v>
      </c>
      <c r="J2887" s="249"/>
      <c r="K2887" s="249">
        <f>SUM(K2884:K2886)</f>
        <v>283.49</v>
      </c>
    </row>
    <row r="2888" spans="1:11" ht="13.8" x14ac:dyDescent="0.25">
      <c r="A2888" s="248" t="s">
        <v>9947</v>
      </c>
      <c r="B2888" s="247"/>
      <c r="C2888" s="247"/>
      <c r="D2888" s="247"/>
      <c r="E2888" s="247"/>
      <c r="F2888" s="247"/>
      <c r="G2888" s="247"/>
      <c r="H2888" s="247"/>
      <c r="I2888" s="247"/>
      <c r="J2888" s="246"/>
      <c r="K2888" s="246"/>
    </row>
    <row r="2889" spans="1:11" ht="13.8" x14ac:dyDescent="0.25">
      <c r="A2889" s="248" t="s">
        <v>9946</v>
      </c>
      <c r="B2889" s="264" t="s">
        <v>9945</v>
      </c>
      <c r="C2889" s="262" t="s">
        <v>6730</v>
      </c>
      <c r="D2889" s="264" t="s">
        <v>6729</v>
      </c>
      <c r="E2889" s="264" t="s">
        <v>6728</v>
      </c>
      <c r="F2889" s="264" t="s">
        <v>6727</v>
      </c>
      <c r="G2889" s="264"/>
      <c r="H2889" s="263" t="s">
        <v>6726</v>
      </c>
      <c r="I2889" s="262" t="s">
        <v>6725</v>
      </c>
      <c r="J2889" s="261" t="s">
        <v>6724</v>
      </c>
      <c r="K2889" s="261" t="s">
        <v>6723</v>
      </c>
    </row>
    <row r="2890" spans="1:11" ht="26.4" x14ac:dyDescent="0.25">
      <c r="A2890" s="248" t="s">
        <v>9944</v>
      </c>
      <c r="B2890" s="247" t="s">
        <v>6721</v>
      </c>
      <c r="C2890" s="260" t="s">
        <v>9943</v>
      </c>
      <c r="D2890" s="247" t="s">
        <v>6711</v>
      </c>
      <c r="E2890" s="247" t="s">
        <v>1626</v>
      </c>
      <c r="F2890" s="247">
        <v>8</v>
      </c>
      <c r="G2890" s="247"/>
      <c r="H2890" s="259" t="s">
        <v>6517</v>
      </c>
      <c r="I2890" s="258">
        <v>1</v>
      </c>
      <c r="J2890" s="257"/>
      <c r="K2890" s="257"/>
    </row>
    <row r="2891" spans="1:11" ht="26.4" x14ac:dyDescent="0.25">
      <c r="A2891" s="248" t="s">
        <v>9942</v>
      </c>
      <c r="B2891" s="255" t="s">
        <v>6713</v>
      </c>
      <c r="C2891" s="256" t="s">
        <v>6718</v>
      </c>
      <c r="D2891" s="255" t="s">
        <v>6711</v>
      </c>
      <c r="E2891" s="255" t="s">
        <v>6392</v>
      </c>
      <c r="F2891" s="255" t="s">
        <v>6715</v>
      </c>
      <c r="G2891" s="255"/>
      <c r="H2891" s="254" t="s">
        <v>58</v>
      </c>
      <c r="I2891" s="253">
        <v>0.5</v>
      </c>
      <c r="J2891" s="252">
        <v>13.47</v>
      </c>
      <c r="K2891" s="252">
        <f>TRUNC(J2891*I2891,2)</f>
        <v>6.73</v>
      </c>
    </row>
    <row r="2892" spans="1:11" ht="26.4" x14ac:dyDescent="0.25">
      <c r="A2892" s="248" t="s">
        <v>9941</v>
      </c>
      <c r="B2892" s="255" t="s">
        <v>6713</v>
      </c>
      <c r="C2892" s="256" t="s">
        <v>6716</v>
      </c>
      <c r="D2892" s="255" t="s">
        <v>6711</v>
      </c>
      <c r="E2892" s="255" t="s">
        <v>6389</v>
      </c>
      <c r="F2892" s="255" t="s">
        <v>6715</v>
      </c>
      <c r="G2892" s="255"/>
      <c r="H2892" s="254" t="s">
        <v>58</v>
      </c>
      <c r="I2892" s="253">
        <v>0.50049999999999994</v>
      </c>
      <c r="J2892" s="252">
        <v>19.95</v>
      </c>
      <c r="K2892" s="252">
        <f>TRUNC(J2892*I2892,2)</f>
        <v>9.98</v>
      </c>
    </row>
    <row r="2893" spans="1:11" ht="26.4" x14ac:dyDescent="0.25">
      <c r="A2893" s="248" t="s">
        <v>9940</v>
      </c>
      <c r="B2893" s="255" t="s">
        <v>6713</v>
      </c>
      <c r="C2893" s="256" t="s">
        <v>9939</v>
      </c>
      <c r="D2893" s="255" t="s">
        <v>6711</v>
      </c>
      <c r="E2893" s="255" t="s">
        <v>9938</v>
      </c>
      <c r="F2893" s="255" t="s">
        <v>6710</v>
      </c>
      <c r="G2893" s="255"/>
      <c r="H2893" s="254" t="s">
        <v>6423</v>
      </c>
      <c r="I2893" s="253">
        <v>1</v>
      </c>
      <c r="J2893" s="252">
        <v>1709.73</v>
      </c>
      <c r="K2893" s="252">
        <f>TRUNC(J2893*I2893,2)</f>
        <v>1709.73</v>
      </c>
    </row>
    <row r="2894" spans="1:11" ht="13.8" x14ac:dyDescent="0.25">
      <c r="A2894" s="248" t="s">
        <v>9937</v>
      </c>
      <c r="B2894" s="250"/>
      <c r="C2894" s="250"/>
      <c r="D2894" s="250"/>
      <c r="E2894" s="250"/>
      <c r="F2894" s="250"/>
      <c r="G2894" s="251"/>
      <c r="H2894" s="250"/>
      <c r="I2894" s="250" t="s">
        <v>6708</v>
      </c>
      <c r="J2894" s="249"/>
      <c r="K2894" s="249">
        <f>SUM(K2891:K2893)</f>
        <v>1726.44</v>
      </c>
    </row>
    <row r="2895" spans="1:11" ht="13.8" x14ac:dyDescent="0.25">
      <c r="A2895" s="248" t="s">
        <v>9936</v>
      </c>
      <c r="B2895" s="247"/>
      <c r="C2895" s="247"/>
      <c r="D2895" s="247"/>
      <c r="E2895" s="247"/>
      <c r="F2895" s="247"/>
      <c r="G2895" s="247"/>
      <c r="H2895" s="247"/>
      <c r="I2895" s="247"/>
      <c r="J2895" s="246"/>
      <c r="K2895" s="246"/>
    </row>
    <row r="2896" spans="1:11" ht="13.8" x14ac:dyDescent="0.25">
      <c r="A2896" s="248" t="s">
        <v>9935</v>
      </c>
      <c r="B2896" s="264" t="s">
        <v>9934</v>
      </c>
      <c r="C2896" s="262" t="s">
        <v>6730</v>
      </c>
      <c r="D2896" s="264" t="s">
        <v>6729</v>
      </c>
      <c r="E2896" s="264" t="s">
        <v>6728</v>
      </c>
      <c r="F2896" s="264" t="s">
        <v>6727</v>
      </c>
      <c r="G2896" s="264"/>
      <c r="H2896" s="263" t="s">
        <v>6726</v>
      </c>
      <c r="I2896" s="262" t="s">
        <v>6725</v>
      </c>
      <c r="J2896" s="261" t="s">
        <v>6724</v>
      </c>
      <c r="K2896" s="261" t="s">
        <v>6723</v>
      </c>
    </row>
    <row r="2897" spans="1:11" ht="26.4" x14ac:dyDescent="0.25">
      <c r="A2897" s="248" t="s">
        <v>9933</v>
      </c>
      <c r="B2897" s="247" t="s">
        <v>6721</v>
      </c>
      <c r="C2897" s="260" t="s">
        <v>9932</v>
      </c>
      <c r="D2897" s="247" t="s">
        <v>6711</v>
      </c>
      <c r="E2897" s="247" t="s">
        <v>1628</v>
      </c>
      <c r="F2897" s="247">
        <v>8</v>
      </c>
      <c r="G2897" s="247"/>
      <c r="H2897" s="259" t="s">
        <v>6517</v>
      </c>
      <c r="I2897" s="258">
        <v>1</v>
      </c>
      <c r="J2897" s="257"/>
      <c r="K2897" s="257"/>
    </row>
    <row r="2898" spans="1:11" ht="26.4" x14ac:dyDescent="0.25">
      <c r="A2898" s="248" t="s">
        <v>9931</v>
      </c>
      <c r="B2898" s="255" t="s">
        <v>6713</v>
      </c>
      <c r="C2898" s="256" t="s">
        <v>6718</v>
      </c>
      <c r="D2898" s="255" t="s">
        <v>6711</v>
      </c>
      <c r="E2898" s="255" t="s">
        <v>6392</v>
      </c>
      <c r="F2898" s="255" t="s">
        <v>6715</v>
      </c>
      <c r="G2898" s="255"/>
      <c r="H2898" s="254" t="s">
        <v>58</v>
      </c>
      <c r="I2898" s="253">
        <v>0.36</v>
      </c>
      <c r="J2898" s="252">
        <v>13.47</v>
      </c>
      <c r="K2898" s="252">
        <f>TRUNC(J2898*I2898,2)</f>
        <v>4.84</v>
      </c>
    </row>
    <row r="2899" spans="1:11" ht="26.4" x14ac:dyDescent="0.25">
      <c r="A2899" s="248" t="s">
        <v>9930</v>
      </c>
      <c r="B2899" s="255" t="s">
        <v>6713</v>
      </c>
      <c r="C2899" s="256" t="s">
        <v>6716</v>
      </c>
      <c r="D2899" s="255" t="s">
        <v>6711</v>
      </c>
      <c r="E2899" s="255" t="s">
        <v>6389</v>
      </c>
      <c r="F2899" s="255" t="s">
        <v>6715</v>
      </c>
      <c r="G2899" s="255"/>
      <c r="H2899" s="254" t="s">
        <v>58</v>
      </c>
      <c r="I2899" s="253">
        <v>0.36051428571428673</v>
      </c>
      <c r="J2899" s="252">
        <v>19.95</v>
      </c>
      <c r="K2899" s="252">
        <f>TRUNC(J2899*I2899,2)</f>
        <v>7.19</v>
      </c>
    </row>
    <row r="2900" spans="1:11" ht="26.4" x14ac:dyDescent="0.25">
      <c r="A2900" s="248" t="s">
        <v>9929</v>
      </c>
      <c r="B2900" s="255" t="s">
        <v>6713</v>
      </c>
      <c r="C2900" s="256" t="s">
        <v>6737</v>
      </c>
      <c r="D2900" s="255" t="s">
        <v>6711</v>
      </c>
      <c r="E2900" s="255" t="s">
        <v>6567</v>
      </c>
      <c r="F2900" s="255" t="s">
        <v>6710</v>
      </c>
      <c r="G2900" s="255"/>
      <c r="H2900" s="254" t="s">
        <v>6413</v>
      </c>
      <c r="I2900" s="253">
        <v>0.42</v>
      </c>
      <c r="J2900" s="252">
        <v>0.41</v>
      </c>
      <c r="K2900" s="252">
        <f>TRUNC(J2900*I2900,2)</f>
        <v>0.17</v>
      </c>
    </row>
    <row r="2901" spans="1:11" ht="26.4" x14ac:dyDescent="0.25">
      <c r="A2901" s="248" t="s">
        <v>9928</v>
      </c>
      <c r="B2901" s="255" t="s">
        <v>6713</v>
      </c>
      <c r="C2901" s="256" t="s">
        <v>9927</v>
      </c>
      <c r="D2901" s="255" t="s">
        <v>6711</v>
      </c>
      <c r="E2901" s="255" t="s">
        <v>9926</v>
      </c>
      <c r="F2901" s="255" t="s">
        <v>6710</v>
      </c>
      <c r="G2901" s="255"/>
      <c r="H2901" s="254" t="s">
        <v>6423</v>
      </c>
      <c r="I2901" s="253">
        <v>1</v>
      </c>
      <c r="J2901" s="252">
        <v>162.47999999999999</v>
      </c>
      <c r="K2901" s="252">
        <f>TRUNC(J2901*I2901,2)</f>
        <v>162.47999999999999</v>
      </c>
    </row>
    <row r="2902" spans="1:11" ht="13.8" x14ac:dyDescent="0.25">
      <c r="A2902" s="248" t="s">
        <v>9925</v>
      </c>
      <c r="B2902" s="250"/>
      <c r="C2902" s="250"/>
      <c r="D2902" s="250"/>
      <c r="E2902" s="250"/>
      <c r="F2902" s="250"/>
      <c r="G2902" s="251"/>
      <c r="H2902" s="250"/>
      <c r="I2902" s="250" t="s">
        <v>6708</v>
      </c>
      <c r="J2902" s="249"/>
      <c r="K2902" s="249">
        <f>SUM(K2898:K2901)</f>
        <v>174.67999999999998</v>
      </c>
    </row>
    <row r="2903" spans="1:11" ht="13.8" x14ac:dyDescent="0.25">
      <c r="A2903" s="248" t="s">
        <v>9924</v>
      </c>
      <c r="B2903" s="247"/>
      <c r="C2903" s="247"/>
      <c r="D2903" s="247"/>
      <c r="E2903" s="247"/>
      <c r="F2903" s="247"/>
      <c r="G2903" s="247"/>
      <c r="H2903" s="247"/>
      <c r="I2903" s="247"/>
      <c r="J2903" s="246"/>
      <c r="K2903" s="246"/>
    </row>
    <row r="2904" spans="1:11" ht="13.8" x14ac:dyDescent="0.25">
      <c r="A2904" s="248" t="s">
        <v>9923</v>
      </c>
      <c r="B2904" s="264" t="s">
        <v>9922</v>
      </c>
      <c r="C2904" s="262" t="s">
        <v>6730</v>
      </c>
      <c r="D2904" s="264" t="s">
        <v>6729</v>
      </c>
      <c r="E2904" s="264" t="s">
        <v>6728</v>
      </c>
      <c r="F2904" s="264" t="s">
        <v>6727</v>
      </c>
      <c r="G2904" s="264"/>
      <c r="H2904" s="263" t="s">
        <v>6726</v>
      </c>
      <c r="I2904" s="262" t="s">
        <v>6725</v>
      </c>
      <c r="J2904" s="261" t="s">
        <v>6724</v>
      </c>
      <c r="K2904" s="261" t="s">
        <v>6723</v>
      </c>
    </row>
    <row r="2905" spans="1:11" ht="52.8" x14ac:dyDescent="0.25">
      <c r="A2905" s="248" t="s">
        <v>9921</v>
      </c>
      <c r="B2905" s="247" t="s">
        <v>6721</v>
      </c>
      <c r="C2905" s="260" t="s">
        <v>9920</v>
      </c>
      <c r="D2905" s="247" t="s">
        <v>187</v>
      </c>
      <c r="E2905" s="247" t="s">
        <v>9919</v>
      </c>
      <c r="F2905" s="247" t="s">
        <v>6900</v>
      </c>
      <c r="G2905" s="247"/>
      <c r="H2905" s="259" t="s">
        <v>135</v>
      </c>
      <c r="I2905" s="258">
        <v>1</v>
      </c>
      <c r="J2905" s="257">
        <v>0</v>
      </c>
      <c r="K2905" s="257">
        <f>TRUNC(J2905*I2905,2)</f>
        <v>0</v>
      </c>
    </row>
    <row r="2906" spans="1:11" ht="26.4" x14ac:dyDescent="0.25">
      <c r="A2906" s="248" t="s">
        <v>9918</v>
      </c>
      <c r="B2906" s="268" t="s">
        <v>6797</v>
      </c>
      <c r="C2906" s="269" t="s">
        <v>6895</v>
      </c>
      <c r="D2906" s="268" t="s">
        <v>187</v>
      </c>
      <c r="E2906" s="268" t="s">
        <v>672</v>
      </c>
      <c r="F2906" s="268" t="s">
        <v>6794</v>
      </c>
      <c r="G2906" s="268"/>
      <c r="H2906" s="267" t="s">
        <v>147</v>
      </c>
      <c r="I2906" s="266">
        <v>0.17399999999999999</v>
      </c>
      <c r="J2906" s="265">
        <v>25</v>
      </c>
      <c r="K2906" s="265">
        <f>TRUNC(J2906*I2906,2)</f>
        <v>4.3499999999999996</v>
      </c>
    </row>
    <row r="2907" spans="1:11" ht="26.4" x14ac:dyDescent="0.25">
      <c r="A2907" s="248" t="s">
        <v>9917</v>
      </c>
      <c r="B2907" s="268" t="s">
        <v>6797</v>
      </c>
      <c r="C2907" s="269" t="s">
        <v>7146</v>
      </c>
      <c r="D2907" s="268" t="s">
        <v>187</v>
      </c>
      <c r="E2907" s="268" t="s">
        <v>1443</v>
      </c>
      <c r="F2907" s="268" t="s">
        <v>6794</v>
      </c>
      <c r="G2907" s="268"/>
      <c r="H2907" s="267" t="s">
        <v>147</v>
      </c>
      <c r="I2907" s="266">
        <v>5.4800000000000001E-2</v>
      </c>
      <c r="J2907" s="265">
        <v>17.38</v>
      </c>
      <c r="K2907" s="265">
        <f>TRUNC(J2907*I2907,2)</f>
        <v>0.95</v>
      </c>
    </row>
    <row r="2908" spans="1:11" ht="13.8" x14ac:dyDescent="0.25">
      <c r="A2908" s="248" t="s">
        <v>9916</v>
      </c>
      <c r="B2908" s="255" t="s">
        <v>6713</v>
      </c>
      <c r="C2908" s="256" t="s">
        <v>9903</v>
      </c>
      <c r="D2908" s="255" t="s">
        <v>187</v>
      </c>
      <c r="E2908" s="255" t="s">
        <v>6571</v>
      </c>
      <c r="F2908" s="255" t="s">
        <v>6710</v>
      </c>
      <c r="G2908" s="255"/>
      <c r="H2908" s="254" t="s">
        <v>135</v>
      </c>
      <c r="I2908" s="253">
        <v>4.8000000000000001E-2</v>
      </c>
      <c r="J2908" s="252">
        <v>3.58</v>
      </c>
      <c r="K2908" s="252">
        <f>TRUNC(J2908*I2908,2)</f>
        <v>0.17</v>
      </c>
    </row>
    <row r="2909" spans="1:11" ht="13.8" x14ac:dyDescent="0.25">
      <c r="A2909" s="248" t="s">
        <v>9915</v>
      </c>
      <c r="B2909" s="255" t="s">
        <v>6713</v>
      </c>
      <c r="C2909" s="256" t="s">
        <v>9914</v>
      </c>
      <c r="D2909" s="255" t="s">
        <v>187</v>
      </c>
      <c r="E2909" s="255" t="s">
        <v>9913</v>
      </c>
      <c r="F2909" s="255" t="s">
        <v>6710</v>
      </c>
      <c r="G2909" s="255"/>
      <c r="H2909" s="254" t="s">
        <v>135</v>
      </c>
      <c r="I2909" s="253">
        <v>1</v>
      </c>
      <c r="J2909" s="252">
        <v>58.21</v>
      </c>
      <c r="K2909" s="252">
        <f>TRUNC(J2909*I2909,2)</f>
        <v>58.21</v>
      </c>
    </row>
    <row r="2910" spans="1:11" ht="13.8" x14ac:dyDescent="0.25">
      <c r="A2910" s="248" t="s">
        <v>9912</v>
      </c>
      <c r="B2910" s="250"/>
      <c r="C2910" s="250"/>
      <c r="D2910" s="250"/>
      <c r="E2910" s="250"/>
      <c r="F2910" s="250"/>
      <c r="G2910" s="251"/>
      <c r="H2910" s="250"/>
      <c r="I2910" s="250" t="s">
        <v>6708</v>
      </c>
      <c r="J2910" s="249"/>
      <c r="K2910" s="249">
        <f>SUM(K2906:K2909)</f>
        <v>63.68</v>
      </c>
    </row>
    <row r="2911" spans="1:11" ht="13.8" x14ac:dyDescent="0.25">
      <c r="A2911" s="248" t="s">
        <v>9911</v>
      </c>
      <c r="B2911" s="247"/>
      <c r="C2911" s="247"/>
      <c r="D2911" s="247"/>
      <c r="E2911" s="247"/>
      <c r="F2911" s="247"/>
      <c r="G2911" s="247"/>
      <c r="H2911" s="247"/>
      <c r="I2911" s="247"/>
      <c r="J2911" s="246"/>
      <c r="K2911" s="246"/>
    </row>
    <row r="2912" spans="1:11" ht="13.8" x14ac:dyDescent="0.25">
      <c r="A2912" s="248" t="s">
        <v>9910</v>
      </c>
      <c r="B2912" s="264" t="s">
        <v>9909</v>
      </c>
      <c r="C2912" s="262" t="s">
        <v>6730</v>
      </c>
      <c r="D2912" s="264" t="s">
        <v>6729</v>
      </c>
      <c r="E2912" s="264" t="s">
        <v>6728</v>
      </c>
      <c r="F2912" s="264" t="s">
        <v>6727</v>
      </c>
      <c r="G2912" s="264"/>
      <c r="H2912" s="263" t="s">
        <v>6726</v>
      </c>
      <c r="I2912" s="262" t="s">
        <v>6725</v>
      </c>
      <c r="J2912" s="261" t="s">
        <v>6724</v>
      </c>
      <c r="K2912" s="261" t="s">
        <v>6723</v>
      </c>
    </row>
    <row r="2913" spans="1:11" ht="52.8" x14ac:dyDescent="0.25">
      <c r="A2913" s="248" t="s">
        <v>9908</v>
      </c>
      <c r="B2913" s="247" t="s">
        <v>6721</v>
      </c>
      <c r="C2913" s="260" t="s">
        <v>9907</v>
      </c>
      <c r="D2913" s="247" t="s">
        <v>187</v>
      </c>
      <c r="E2913" s="247" t="s">
        <v>1631</v>
      </c>
      <c r="F2913" s="247" t="s">
        <v>6900</v>
      </c>
      <c r="G2913" s="247"/>
      <c r="H2913" s="259" t="s">
        <v>135</v>
      </c>
      <c r="I2913" s="258">
        <v>1</v>
      </c>
      <c r="J2913" s="257">
        <v>0</v>
      </c>
      <c r="K2913" s="257">
        <f>TRUNC(J2913*I2913,2)</f>
        <v>0</v>
      </c>
    </row>
    <row r="2914" spans="1:11" ht="26.4" x14ac:dyDescent="0.25">
      <c r="A2914" s="248" t="s">
        <v>9906</v>
      </c>
      <c r="B2914" s="268" t="s">
        <v>6797</v>
      </c>
      <c r="C2914" s="269" t="s">
        <v>6895</v>
      </c>
      <c r="D2914" s="268" t="s">
        <v>187</v>
      </c>
      <c r="E2914" s="268" t="s">
        <v>672</v>
      </c>
      <c r="F2914" s="268" t="s">
        <v>6794</v>
      </c>
      <c r="G2914" s="268"/>
      <c r="H2914" s="267" t="s">
        <v>147</v>
      </c>
      <c r="I2914" s="266">
        <v>0.1164</v>
      </c>
      <c r="J2914" s="265">
        <v>25</v>
      </c>
      <c r="K2914" s="265">
        <f>TRUNC(J2914*I2914,2)</f>
        <v>2.91</v>
      </c>
    </row>
    <row r="2915" spans="1:11" ht="26.4" x14ac:dyDescent="0.25">
      <c r="A2915" s="248" t="s">
        <v>9905</v>
      </c>
      <c r="B2915" s="268" t="s">
        <v>6797</v>
      </c>
      <c r="C2915" s="269" t="s">
        <v>7146</v>
      </c>
      <c r="D2915" s="268" t="s">
        <v>187</v>
      </c>
      <c r="E2915" s="268" t="s">
        <v>1443</v>
      </c>
      <c r="F2915" s="268" t="s">
        <v>6794</v>
      </c>
      <c r="G2915" s="268"/>
      <c r="H2915" s="267" t="s">
        <v>147</v>
      </c>
      <c r="I2915" s="266">
        <v>3.6700000000000003E-2</v>
      </c>
      <c r="J2915" s="265">
        <v>17.38</v>
      </c>
      <c r="K2915" s="265">
        <f>TRUNC(J2915*I2915,2)</f>
        <v>0.63</v>
      </c>
    </row>
    <row r="2916" spans="1:11" ht="13.8" x14ac:dyDescent="0.25">
      <c r="A2916" s="248" t="s">
        <v>9904</v>
      </c>
      <c r="B2916" s="255" t="s">
        <v>6713</v>
      </c>
      <c r="C2916" s="256" t="s">
        <v>9903</v>
      </c>
      <c r="D2916" s="255" t="s">
        <v>187</v>
      </c>
      <c r="E2916" s="255" t="s">
        <v>6571</v>
      </c>
      <c r="F2916" s="255" t="s">
        <v>6710</v>
      </c>
      <c r="G2916" s="255"/>
      <c r="H2916" s="254" t="s">
        <v>135</v>
      </c>
      <c r="I2916" s="253">
        <v>2.1000000000000001E-2</v>
      </c>
      <c r="J2916" s="252">
        <v>3.58</v>
      </c>
      <c r="K2916" s="252">
        <f>TRUNC(J2916*I2916,2)</f>
        <v>7.0000000000000007E-2</v>
      </c>
    </row>
    <row r="2917" spans="1:11" ht="39.6" x14ac:dyDescent="0.25">
      <c r="A2917" s="248" t="s">
        <v>9902</v>
      </c>
      <c r="B2917" s="255" t="s">
        <v>6713</v>
      </c>
      <c r="C2917" s="256" t="s">
        <v>9901</v>
      </c>
      <c r="D2917" s="255" t="s">
        <v>187</v>
      </c>
      <c r="E2917" s="255" t="s">
        <v>9900</v>
      </c>
      <c r="F2917" s="255" t="s">
        <v>6710</v>
      </c>
      <c r="G2917" s="255"/>
      <c r="H2917" s="254" t="s">
        <v>135</v>
      </c>
      <c r="I2917" s="253">
        <v>1</v>
      </c>
      <c r="J2917" s="252">
        <v>87.22</v>
      </c>
      <c r="K2917" s="252">
        <f>TRUNC(J2917*I2917,2)</f>
        <v>87.22</v>
      </c>
    </row>
    <row r="2918" spans="1:11" ht="13.8" x14ac:dyDescent="0.25">
      <c r="A2918" s="248" t="s">
        <v>9899</v>
      </c>
      <c r="B2918" s="250"/>
      <c r="C2918" s="250"/>
      <c r="D2918" s="250"/>
      <c r="E2918" s="250"/>
      <c r="F2918" s="250"/>
      <c r="G2918" s="251"/>
      <c r="H2918" s="250"/>
      <c r="I2918" s="250" t="s">
        <v>6708</v>
      </c>
      <c r="J2918" s="249"/>
      <c r="K2918" s="249">
        <f>SUM(K2914:K2917)</f>
        <v>90.83</v>
      </c>
    </row>
    <row r="2919" spans="1:11" ht="13.8" x14ac:dyDescent="0.25">
      <c r="A2919" s="248" t="s">
        <v>9898</v>
      </c>
      <c r="B2919" s="247"/>
      <c r="C2919" s="247"/>
      <c r="D2919" s="247"/>
      <c r="E2919" s="247"/>
      <c r="F2919" s="247"/>
      <c r="G2919" s="247"/>
      <c r="H2919" s="247"/>
      <c r="I2919" s="247"/>
      <c r="J2919" s="246"/>
      <c r="K2919" s="246"/>
    </row>
    <row r="2920" spans="1:11" ht="13.8" x14ac:dyDescent="0.25">
      <c r="A2920" s="248" t="s">
        <v>9897</v>
      </c>
      <c r="B2920" s="264" t="s">
        <v>9896</v>
      </c>
      <c r="C2920" s="262" t="s">
        <v>6730</v>
      </c>
      <c r="D2920" s="264" t="s">
        <v>6729</v>
      </c>
      <c r="E2920" s="264" t="s">
        <v>6728</v>
      </c>
      <c r="F2920" s="264" t="s">
        <v>6727</v>
      </c>
      <c r="G2920" s="264"/>
      <c r="H2920" s="263" t="s">
        <v>6726</v>
      </c>
      <c r="I2920" s="262" t="s">
        <v>6725</v>
      </c>
      <c r="J2920" s="261" t="s">
        <v>6724</v>
      </c>
      <c r="K2920" s="261" t="s">
        <v>6723</v>
      </c>
    </row>
    <row r="2921" spans="1:11" ht="26.4" x14ac:dyDescent="0.25">
      <c r="A2921" s="248" t="s">
        <v>9895</v>
      </c>
      <c r="B2921" s="247" t="s">
        <v>6721</v>
      </c>
      <c r="C2921" s="260" t="s">
        <v>9894</v>
      </c>
      <c r="D2921" s="247" t="s">
        <v>6711</v>
      </c>
      <c r="E2921" s="247" t="s">
        <v>1633</v>
      </c>
      <c r="F2921" s="247">
        <v>8</v>
      </c>
      <c r="G2921" s="247"/>
      <c r="H2921" s="259" t="s">
        <v>6423</v>
      </c>
      <c r="I2921" s="258">
        <v>1</v>
      </c>
      <c r="J2921" s="257"/>
      <c r="K2921" s="257"/>
    </row>
    <row r="2922" spans="1:11" ht="26.4" x14ac:dyDescent="0.25">
      <c r="A2922" s="248" t="s">
        <v>9893</v>
      </c>
      <c r="B2922" s="255" t="s">
        <v>6713</v>
      </c>
      <c r="C2922" s="256" t="s">
        <v>6718</v>
      </c>
      <c r="D2922" s="255" t="s">
        <v>6711</v>
      </c>
      <c r="E2922" s="255" t="s">
        <v>6392</v>
      </c>
      <c r="F2922" s="255" t="s">
        <v>6715</v>
      </c>
      <c r="G2922" s="255"/>
      <c r="H2922" s="254" t="s">
        <v>58</v>
      </c>
      <c r="I2922" s="253">
        <v>0.2</v>
      </c>
      <c r="J2922" s="252">
        <v>13.47</v>
      </c>
      <c r="K2922" s="252">
        <f>TRUNC(J2922*I2922,2)</f>
        <v>2.69</v>
      </c>
    </row>
    <row r="2923" spans="1:11" ht="26.4" x14ac:dyDescent="0.25">
      <c r="A2923" s="248" t="s">
        <v>9892</v>
      </c>
      <c r="B2923" s="255" t="s">
        <v>6713</v>
      </c>
      <c r="C2923" s="256" t="s">
        <v>6716</v>
      </c>
      <c r="D2923" s="255" t="s">
        <v>6711</v>
      </c>
      <c r="E2923" s="255" t="s">
        <v>6389</v>
      </c>
      <c r="F2923" s="255" t="s">
        <v>6715</v>
      </c>
      <c r="G2923" s="255"/>
      <c r="H2923" s="254" t="s">
        <v>58</v>
      </c>
      <c r="I2923" s="253">
        <v>0.2</v>
      </c>
      <c r="J2923" s="252">
        <v>19.95</v>
      </c>
      <c r="K2923" s="252">
        <f>TRUNC(J2923*I2923,2)</f>
        <v>3.99</v>
      </c>
    </row>
    <row r="2924" spans="1:11" ht="26.4" x14ac:dyDescent="0.25">
      <c r="A2924" s="248" t="s">
        <v>9891</v>
      </c>
      <c r="B2924" s="255" t="s">
        <v>6713</v>
      </c>
      <c r="C2924" s="256" t="s">
        <v>6737</v>
      </c>
      <c r="D2924" s="255" t="s">
        <v>6711</v>
      </c>
      <c r="E2924" s="255" t="s">
        <v>6567</v>
      </c>
      <c r="F2924" s="255" t="s">
        <v>6710</v>
      </c>
      <c r="G2924" s="255"/>
      <c r="H2924" s="254" t="s">
        <v>6413</v>
      </c>
      <c r="I2924" s="253">
        <v>0.28000000000000003</v>
      </c>
      <c r="J2924" s="252">
        <v>0.41</v>
      </c>
      <c r="K2924" s="252">
        <f>TRUNC(J2924*I2924,2)</f>
        <v>0.11</v>
      </c>
    </row>
    <row r="2925" spans="1:11" ht="26.4" x14ac:dyDescent="0.25">
      <c r="A2925" s="248" t="s">
        <v>9890</v>
      </c>
      <c r="B2925" s="255" t="s">
        <v>6713</v>
      </c>
      <c r="C2925" s="256" t="s">
        <v>9889</v>
      </c>
      <c r="D2925" s="255" t="s">
        <v>6711</v>
      </c>
      <c r="E2925" s="255" t="s">
        <v>9888</v>
      </c>
      <c r="F2925" s="255" t="s">
        <v>6710</v>
      </c>
      <c r="G2925" s="255"/>
      <c r="H2925" s="254" t="s">
        <v>6423</v>
      </c>
      <c r="I2925" s="253">
        <v>1</v>
      </c>
      <c r="J2925" s="252">
        <v>138.16999999999999</v>
      </c>
      <c r="K2925" s="252">
        <f>TRUNC(J2925*I2925,2)</f>
        <v>138.16999999999999</v>
      </c>
    </row>
    <row r="2926" spans="1:11" ht="13.8" x14ac:dyDescent="0.25">
      <c r="A2926" s="248" t="s">
        <v>9887</v>
      </c>
      <c r="B2926" s="250"/>
      <c r="C2926" s="250"/>
      <c r="D2926" s="250"/>
      <c r="E2926" s="250"/>
      <c r="F2926" s="250"/>
      <c r="G2926" s="251"/>
      <c r="H2926" s="250"/>
      <c r="I2926" s="250" t="s">
        <v>6708</v>
      </c>
      <c r="J2926" s="249"/>
      <c r="K2926" s="249">
        <f>SUM(K2922:K2925)</f>
        <v>144.95999999999998</v>
      </c>
    </row>
    <row r="2927" spans="1:11" ht="13.8" x14ac:dyDescent="0.25">
      <c r="A2927" s="248" t="s">
        <v>9886</v>
      </c>
      <c r="B2927" s="247"/>
      <c r="C2927" s="247"/>
      <c r="D2927" s="247"/>
      <c r="E2927" s="247"/>
      <c r="F2927" s="247"/>
      <c r="G2927" s="247"/>
      <c r="H2927" s="247"/>
      <c r="I2927" s="247"/>
      <c r="J2927" s="246"/>
      <c r="K2927" s="246"/>
    </row>
    <row r="2928" spans="1:11" ht="13.8" x14ac:dyDescent="0.25">
      <c r="A2928" s="248" t="s">
        <v>9885</v>
      </c>
      <c r="B2928" s="264" t="s">
        <v>9884</v>
      </c>
      <c r="C2928" s="262" t="s">
        <v>6730</v>
      </c>
      <c r="D2928" s="264" t="s">
        <v>6729</v>
      </c>
      <c r="E2928" s="264" t="s">
        <v>6728</v>
      </c>
      <c r="F2928" s="264" t="s">
        <v>6727</v>
      </c>
      <c r="G2928" s="264"/>
      <c r="H2928" s="263" t="s">
        <v>6726</v>
      </c>
      <c r="I2928" s="262" t="s">
        <v>6725</v>
      </c>
      <c r="J2928" s="261" t="s">
        <v>6724</v>
      </c>
      <c r="K2928" s="261" t="s">
        <v>6723</v>
      </c>
    </row>
    <row r="2929" spans="1:11" ht="52.8" x14ac:dyDescent="0.25">
      <c r="A2929" s="248" t="s">
        <v>9883</v>
      </c>
      <c r="B2929" s="247" t="s">
        <v>6721</v>
      </c>
      <c r="C2929" s="260" t="s">
        <v>9882</v>
      </c>
      <c r="D2929" s="247" t="s">
        <v>187</v>
      </c>
      <c r="E2929" s="247" t="s">
        <v>1635</v>
      </c>
      <c r="F2929" s="247" t="s">
        <v>6900</v>
      </c>
      <c r="G2929" s="247"/>
      <c r="H2929" s="259" t="s">
        <v>135</v>
      </c>
      <c r="I2929" s="258">
        <v>1</v>
      </c>
      <c r="J2929" s="257">
        <v>0</v>
      </c>
      <c r="K2929" s="257">
        <f>TRUNC(J2929*I2929,2)</f>
        <v>0</v>
      </c>
    </row>
    <row r="2930" spans="1:11" ht="52.8" x14ac:dyDescent="0.25">
      <c r="A2930" s="248" t="s">
        <v>9881</v>
      </c>
      <c r="B2930" s="268" t="s">
        <v>6797</v>
      </c>
      <c r="C2930" s="269" t="s">
        <v>9880</v>
      </c>
      <c r="D2930" s="268" t="s">
        <v>187</v>
      </c>
      <c r="E2930" s="268" t="s">
        <v>9879</v>
      </c>
      <c r="F2930" s="268" t="s">
        <v>6900</v>
      </c>
      <c r="G2930" s="268"/>
      <c r="H2930" s="267" t="s">
        <v>135</v>
      </c>
      <c r="I2930" s="266">
        <v>1</v>
      </c>
      <c r="J2930" s="265">
        <v>448.21</v>
      </c>
      <c r="K2930" s="265">
        <f>TRUNC(J2930*I2930,2)</f>
        <v>448.21</v>
      </c>
    </row>
    <row r="2931" spans="1:11" ht="52.8" x14ac:dyDescent="0.25">
      <c r="A2931" s="248" t="s">
        <v>9878</v>
      </c>
      <c r="B2931" s="268" t="s">
        <v>6797</v>
      </c>
      <c r="C2931" s="269" t="s">
        <v>9877</v>
      </c>
      <c r="D2931" s="268" t="s">
        <v>187</v>
      </c>
      <c r="E2931" s="268" t="s">
        <v>9876</v>
      </c>
      <c r="F2931" s="268" t="s">
        <v>6900</v>
      </c>
      <c r="G2931" s="268"/>
      <c r="H2931" s="267" t="s">
        <v>135</v>
      </c>
      <c r="I2931" s="266">
        <v>1</v>
      </c>
      <c r="J2931" s="265">
        <v>59.09</v>
      </c>
      <c r="K2931" s="265">
        <f>TRUNC(J2931*I2931,2)</f>
        <v>59.09</v>
      </c>
    </row>
    <row r="2932" spans="1:11" ht="52.8" x14ac:dyDescent="0.25">
      <c r="A2932" s="248" t="s">
        <v>9875</v>
      </c>
      <c r="B2932" s="268" t="s">
        <v>6797</v>
      </c>
      <c r="C2932" s="269" t="s">
        <v>9874</v>
      </c>
      <c r="D2932" s="268" t="s">
        <v>187</v>
      </c>
      <c r="E2932" s="268" t="s">
        <v>9873</v>
      </c>
      <c r="F2932" s="268" t="s">
        <v>6900</v>
      </c>
      <c r="G2932" s="268"/>
      <c r="H2932" s="267" t="s">
        <v>135</v>
      </c>
      <c r="I2932" s="266">
        <v>1</v>
      </c>
      <c r="J2932" s="265">
        <v>178.91</v>
      </c>
      <c r="K2932" s="265">
        <f>TRUNC(J2932*I2932,2)</f>
        <v>178.91</v>
      </c>
    </row>
    <row r="2933" spans="1:11" ht="52.8" x14ac:dyDescent="0.25">
      <c r="A2933" s="248" t="s">
        <v>9872</v>
      </c>
      <c r="B2933" s="268" t="s">
        <v>6797</v>
      </c>
      <c r="C2933" s="269" t="s">
        <v>9871</v>
      </c>
      <c r="D2933" s="268" t="s">
        <v>187</v>
      </c>
      <c r="E2933" s="268" t="s">
        <v>9870</v>
      </c>
      <c r="F2933" s="268" t="s">
        <v>6900</v>
      </c>
      <c r="G2933" s="268"/>
      <c r="H2933" s="267" t="s">
        <v>135</v>
      </c>
      <c r="I2933" s="266">
        <v>1</v>
      </c>
      <c r="J2933" s="265">
        <v>101.93</v>
      </c>
      <c r="K2933" s="265">
        <f>TRUNC(J2933*I2933,2)</f>
        <v>101.93</v>
      </c>
    </row>
    <row r="2934" spans="1:11" ht="13.8" x14ac:dyDescent="0.25">
      <c r="A2934" s="248" t="s">
        <v>9869</v>
      </c>
      <c r="B2934" s="250"/>
      <c r="C2934" s="250"/>
      <c r="D2934" s="250"/>
      <c r="E2934" s="250"/>
      <c r="F2934" s="250"/>
      <c r="G2934" s="251"/>
      <c r="H2934" s="250"/>
      <c r="I2934" s="250" t="s">
        <v>6708</v>
      </c>
      <c r="J2934" s="249"/>
      <c r="K2934" s="249">
        <f>SUM(K2930:K2933)</f>
        <v>788.13999999999987</v>
      </c>
    </row>
    <row r="2935" spans="1:11" ht="13.8" x14ac:dyDescent="0.25">
      <c r="A2935" s="248" t="s">
        <v>9868</v>
      </c>
      <c r="B2935" s="247"/>
      <c r="C2935" s="247"/>
      <c r="D2935" s="247"/>
      <c r="E2935" s="247"/>
      <c r="F2935" s="247"/>
      <c r="G2935" s="247"/>
      <c r="H2935" s="247"/>
      <c r="I2935" s="247"/>
      <c r="J2935" s="246"/>
      <c r="K2935" s="246"/>
    </row>
    <row r="2936" spans="1:11" ht="13.8" x14ac:dyDescent="0.25">
      <c r="A2936" s="248" t="s">
        <v>9867</v>
      </c>
      <c r="B2936" s="264" t="s">
        <v>9866</v>
      </c>
      <c r="C2936" s="262" t="s">
        <v>6730</v>
      </c>
      <c r="D2936" s="264" t="s">
        <v>6729</v>
      </c>
      <c r="E2936" s="264" t="s">
        <v>6728</v>
      </c>
      <c r="F2936" s="264" t="s">
        <v>6727</v>
      </c>
      <c r="G2936" s="264"/>
      <c r="H2936" s="263" t="s">
        <v>6726</v>
      </c>
      <c r="I2936" s="262" t="s">
        <v>6725</v>
      </c>
      <c r="J2936" s="261" t="s">
        <v>6724</v>
      </c>
      <c r="K2936" s="261" t="s">
        <v>6723</v>
      </c>
    </row>
    <row r="2937" spans="1:11" ht="52.8" x14ac:dyDescent="0.25">
      <c r="A2937" s="248" t="s">
        <v>9865</v>
      </c>
      <c r="B2937" s="247" t="s">
        <v>6721</v>
      </c>
      <c r="C2937" s="260" t="s">
        <v>9864</v>
      </c>
      <c r="D2937" s="247" t="s">
        <v>187</v>
      </c>
      <c r="E2937" s="247" t="s">
        <v>1646</v>
      </c>
      <c r="F2937" s="247" t="s">
        <v>6900</v>
      </c>
      <c r="G2937" s="247"/>
      <c r="H2937" s="259" t="s">
        <v>135</v>
      </c>
      <c r="I2937" s="258">
        <v>1</v>
      </c>
      <c r="J2937" s="257">
        <v>0</v>
      </c>
      <c r="K2937" s="257">
        <f>TRUNC(J2937*I2937,2)</f>
        <v>0</v>
      </c>
    </row>
    <row r="2938" spans="1:11" ht="26.4" x14ac:dyDescent="0.25">
      <c r="A2938" s="248" t="s">
        <v>9863</v>
      </c>
      <c r="B2938" s="268" t="s">
        <v>6797</v>
      </c>
      <c r="C2938" s="269" t="s">
        <v>6895</v>
      </c>
      <c r="D2938" s="268" t="s">
        <v>187</v>
      </c>
      <c r="E2938" s="268" t="s">
        <v>672</v>
      </c>
      <c r="F2938" s="268" t="s">
        <v>6794</v>
      </c>
      <c r="G2938" s="268"/>
      <c r="H2938" s="267" t="s">
        <v>147</v>
      </c>
      <c r="I2938" s="266">
        <v>0.31619999999999998</v>
      </c>
      <c r="J2938" s="265">
        <v>25</v>
      </c>
      <c r="K2938" s="265">
        <f>TRUNC(J2938*I2938,2)</f>
        <v>7.9</v>
      </c>
    </row>
    <row r="2939" spans="1:11" ht="26.4" x14ac:dyDescent="0.25">
      <c r="A2939" s="248" t="s">
        <v>9862</v>
      </c>
      <c r="B2939" s="268" t="s">
        <v>6797</v>
      </c>
      <c r="C2939" s="269" t="s">
        <v>7146</v>
      </c>
      <c r="D2939" s="268" t="s">
        <v>187</v>
      </c>
      <c r="E2939" s="268" t="s">
        <v>1443</v>
      </c>
      <c r="F2939" s="268" t="s">
        <v>6794</v>
      </c>
      <c r="G2939" s="268"/>
      <c r="H2939" s="267" t="s">
        <v>147</v>
      </c>
      <c r="I2939" s="266">
        <v>9.9102000000000079E-2</v>
      </c>
      <c r="J2939" s="265">
        <v>17.38</v>
      </c>
      <c r="K2939" s="265">
        <f>TRUNC(J2939*I2939,2)</f>
        <v>1.72</v>
      </c>
    </row>
    <row r="2940" spans="1:11" ht="13.8" x14ac:dyDescent="0.25">
      <c r="A2940" s="248" t="s">
        <v>9861</v>
      </c>
      <c r="B2940" s="255" t="s">
        <v>6713</v>
      </c>
      <c r="C2940" s="256" t="s">
        <v>9860</v>
      </c>
      <c r="D2940" s="255" t="s">
        <v>187</v>
      </c>
      <c r="E2940" s="255" t="s">
        <v>9859</v>
      </c>
      <c r="F2940" s="255" t="s">
        <v>6710</v>
      </c>
      <c r="G2940" s="255"/>
      <c r="H2940" s="254" t="s">
        <v>135</v>
      </c>
      <c r="I2940" s="253">
        <v>1</v>
      </c>
      <c r="J2940" s="252">
        <v>19.27</v>
      </c>
      <c r="K2940" s="252">
        <f>TRUNC(J2940*I2940,2)</f>
        <v>19.27</v>
      </c>
    </row>
    <row r="2941" spans="1:11" ht="13.8" x14ac:dyDescent="0.25">
      <c r="A2941" s="248" t="s">
        <v>9858</v>
      </c>
      <c r="B2941" s="250"/>
      <c r="C2941" s="250"/>
      <c r="D2941" s="250"/>
      <c r="E2941" s="250"/>
      <c r="F2941" s="250"/>
      <c r="G2941" s="251"/>
      <c r="H2941" s="250"/>
      <c r="I2941" s="250" t="s">
        <v>6708</v>
      </c>
      <c r="J2941" s="249"/>
      <c r="K2941" s="249">
        <f>SUM(K2938:K2940)</f>
        <v>28.89</v>
      </c>
    </row>
    <row r="2942" spans="1:11" ht="13.8" x14ac:dyDescent="0.25">
      <c r="A2942" s="248" t="s">
        <v>9857</v>
      </c>
      <c r="B2942" s="247"/>
      <c r="C2942" s="247"/>
      <c r="D2942" s="247"/>
      <c r="E2942" s="247"/>
      <c r="F2942" s="247"/>
      <c r="G2942" s="247"/>
      <c r="H2942" s="247"/>
      <c r="I2942" s="247"/>
      <c r="J2942" s="246"/>
      <c r="K2942" s="246"/>
    </row>
    <row r="2943" spans="1:11" ht="13.8" x14ac:dyDescent="0.25">
      <c r="A2943" s="248" t="s">
        <v>9856</v>
      </c>
      <c r="B2943" s="264" t="s">
        <v>9855</v>
      </c>
      <c r="C2943" s="262" t="s">
        <v>6730</v>
      </c>
      <c r="D2943" s="264" t="s">
        <v>6729</v>
      </c>
      <c r="E2943" s="264" t="s">
        <v>6728</v>
      </c>
      <c r="F2943" s="264" t="s">
        <v>6727</v>
      </c>
      <c r="G2943" s="264"/>
      <c r="H2943" s="263" t="s">
        <v>6726</v>
      </c>
      <c r="I2943" s="262" t="s">
        <v>6725</v>
      </c>
      <c r="J2943" s="261" t="s">
        <v>6724</v>
      </c>
      <c r="K2943" s="261" t="s">
        <v>6723</v>
      </c>
    </row>
    <row r="2944" spans="1:11" ht="26.4" x14ac:dyDescent="0.25">
      <c r="A2944" s="248" t="s">
        <v>9854</v>
      </c>
      <c r="B2944" s="247" t="s">
        <v>6721</v>
      </c>
      <c r="C2944" s="260" t="s">
        <v>9853</v>
      </c>
      <c r="D2944" s="247" t="s">
        <v>6711</v>
      </c>
      <c r="E2944" s="247" t="s">
        <v>1665</v>
      </c>
      <c r="F2944" s="247">
        <v>8</v>
      </c>
      <c r="G2944" s="247"/>
      <c r="H2944" s="259" t="s">
        <v>6517</v>
      </c>
      <c r="I2944" s="258">
        <v>1</v>
      </c>
      <c r="J2944" s="257"/>
      <c r="K2944" s="257"/>
    </row>
    <row r="2945" spans="1:11" ht="26.4" x14ac:dyDescent="0.25">
      <c r="A2945" s="248" t="s">
        <v>9852</v>
      </c>
      <c r="B2945" s="255" t="s">
        <v>6713</v>
      </c>
      <c r="C2945" s="256" t="s">
        <v>6718</v>
      </c>
      <c r="D2945" s="255" t="s">
        <v>6711</v>
      </c>
      <c r="E2945" s="255" t="s">
        <v>6392</v>
      </c>
      <c r="F2945" s="255" t="s">
        <v>6715</v>
      </c>
      <c r="G2945" s="255"/>
      <c r="H2945" s="254" t="s">
        <v>58</v>
      </c>
      <c r="I2945" s="253">
        <v>0.14000000000000001</v>
      </c>
      <c r="J2945" s="252">
        <v>13.47</v>
      </c>
      <c r="K2945" s="252">
        <f>TRUNC(J2945*I2945,2)</f>
        <v>1.88</v>
      </c>
    </row>
    <row r="2946" spans="1:11" ht="26.4" x14ac:dyDescent="0.25">
      <c r="A2946" s="248" t="s">
        <v>9851</v>
      </c>
      <c r="B2946" s="255" t="s">
        <v>6713</v>
      </c>
      <c r="C2946" s="256" t="s">
        <v>6716</v>
      </c>
      <c r="D2946" s="255" t="s">
        <v>6711</v>
      </c>
      <c r="E2946" s="255" t="s">
        <v>6389</v>
      </c>
      <c r="F2946" s="255" t="s">
        <v>6715</v>
      </c>
      <c r="G2946" s="255"/>
      <c r="H2946" s="254" t="s">
        <v>58</v>
      </c>
      <c r="I2946" s="253">
        <v>0.14046666666666666</v>
      </c>
      <c r="J2946" s="252">
        <v>19.95</v>
      </c>
      <c r="K2946" s="252">
        <f>TRUNC(J2946*I2946,2)</f>
        <v>2.8</v>
      </c>
    </row>
    <row r="2947" spans="1:11" ht="26.4" x14ac:dyDescent="0.25">
      <c r="A2947" s="248" t="s">
        <v>9850</v>
      </c>
      <c r="B2947" s="255" t="s">
        <v>6713</v>
      </c>
      <c r="C2947" s="256" t="s">
        <v>9849</v>
      </c>
      <c r="D2947" s="255" t="s">
        <v>6711</v>
      </c>
      <c r="E2947" s="255" t="s">
        <v>9848</v>
      </c>
      <c r="F2947" s="255" t="s">
        <v>6710</v>
      </c>
      <c r="G2947" s="255"/>
      <c r="H2947" s="254" t="s">
        <v>6423</v>
      </c>
      <c r="I2947" s="253">
        <v>1</v>
      </c>
      <c r="J2947" s="252">
        <v>7.94</v>
      </c>
      <c r="K2947" s="252">
        <f>TRUNC(J2947*I2947,2)</f>
        <v>7.94</v>
      </c>
    </row>
    <row r="2948" spans="1:11" ht="13.8" x14ac:dyDescent="0.25">
      <c r="A2948" s="248" t="s">
        <v>9847</v>
      </c>
      <c r="B2948" s="250"/>
      <c r="C2948" s="250"/>
      <c r="D2948" s="250"/>
      <c r="E2948" s="250"/>
      <c r="F2948" s="250"/>
      <c r="G2948" s="251"/>
      <c r="H2948" s="250"/>
      <c r="I2948" s="250" t="s">
        <v>6708</v>
      </c>
      <c r="J2948" s="249"/>
      <c r="K2948" s="249">
        <f>SUM(K2945:K2947)</f>
        <v>12.620000000000001</v>
      </c>
    </row>
    <row r="2949" spans="1:11" ht="13.8" x14ac:dyDescent="0.25">
      <c r="A2949" s="248" t="s">
        <v>9846</v>
      </c>
      <c r="B2949" s="247"/>
      <c r="C2949" s="247"/>
      <c r="D2949" s="247"/>
      <c r="E2949" s="247"/>
      <c r="F2949" s="247"/>
      <c r="G2949" s="247"/>
      <c r="H2949" s="247"/>
      <c r="I2949" s="247"/>
      <c r="J2949" s="246"/>
      <c r="K2949" s="246"/>
    </row>
    <row r="2950" spans="1:11" ht="13.8" x14ac:dyDescent="0.25">
      <c r="A2950" s="248" t="s">
        <v>9845</v>
      </c>
      <c r="B2950" s="264" t="s">
        <v>9844</v>
      </c>
      <c r="C2950" s="262" t="s">
        <v>6730</v>
      </c>
      <c r="D2950" s="264" t="s">
        <v>6729</v>
      </c>
      <c r="E2950" s="264" t="s">
        <v>6728</v>
      </c>
      <c r="F2950" s="264" t="s">
        <v>6727</v>
      </c>
      <c r="G2950" s="264"/>
      <c r="H2950" s="263" t="s">
        <v>6726</v>
      </c>
      <c r="I2950" s="262" t="s">
        <v>6725</v>
      </c>
      <c r="J2950" s="261" t="s">
        <v>6724</v>
      </c>
      <c r="K2950" s="261" t="s">
        <v>6723</v>
      </c>
    </row>
    <row r="2951" spans="1:11" ht="26.4" x14ac:dyDescent="0.25">
      <c r="A2951" s="248" t="s">
        <v>9843</v>
      </c>
      <c r="B2951" s="247" t="s">
        <v>6721</v>
      </c>
      <c r="C2951" s="260" t="s">
        <v>9842</v>
      </c>
      <c r="D2951" s="247" t="s">
        <v>6711</v>
      </c>
      <c r="E2951" s="247" t="s">
        <v>1674</v>
      </c>
      <c r="F2951" s="247">
        <v>8</v>
      </c>
      <c r="G2951" s="247"/>
      <c r="H2951" s="259" t="s">
        <v>6517</v>
      </c>
      <c r="I2951" s="258">
        <v>1</v>
      </c>
      <c r="J2951" s="257"/>
      <c r="K2951" s="257"/>
    </row>
    <row r="2952" spans="1:11" ht="26.4" x14ac:dyDescent="0.25">
      <c r="A2952" s="248" t="s">
        <v>9841</v>
      </c>
      <c r="B2952" s="255" t="s">
        <v>6713</v>
      </c>
      <c r="C2952" s="256" t="s">
        <v>6718</v>
      </c>
      <c r="D2952" s="255" t="s">
        <v>6711</v>
      </c>
      <c r="E2952" s="255" t="s">
        <v>6392</v>
      </c>
      <c r="F2952" s="255" t="s">
        <v>6715</v>
      </c>
      <c r="G2952" s="255"/>
      <c r="H2952" s="254" t="s">
        <v>58</v>
      </c>
      <c r="I2952" s="253">
        <v>0.22</v>
      </c>
      <c r="J2952" s="252">
        <v>13.47</v>
      </c>
      <c r="K2952" s="252">
        <f>TRUNC(J2952*I2952,2)</f>
        <v>2.96</v>
      </c>
    </row>
    <row r="2953" spans="1:11" ht="26.4" x14ac:dyDescent="0.25">
      <c r="A2953" s="248" t="s">
        <v>9840</v>
      </c>
      <c r="B2953" s="255" t="s">
        <v>6713</v>
      </c>
      <c r="C2953" s="256" t="s">
        <v>6716</v>
      </c>
      <c r="D2953" s="255" t="s">
        <v>6711</v>
      </c>
      <c r="E2953" s="255" t="s">
        <v>6389</v>
      </c>
      <c r="F2953" s="255" t="s">
        <v>6715</v>
      </c>
      <c r="G2953" s="255"/>
      <c r="H2953" s="254" t="s">
        <v>58</v>
      </c>
      <c r="I2953" s="253">
        <v>0.22087999999999997</v>
      </c>
      <c r="J2953" s="252">
        <v>19.95</v>
      </c>
      <c r="K2953" s="252">
        <f>TRUNC(J2953*I2953,2)</f>
        <v>4.4000000000000004</v>
      </c>
    </row>
    <row r="2954" spans="1:11" ht="26.4" x14ac:dyDescent="0.25">
      <c r="A2954" s="248" t="s">
        <v>9839</v>
      </c>
      <c r="B2954" s="255" t="s">
        <v>6713</v>
      </c>
      <c r="C2954" s="256" t="s">
        <v>6737</v>
      </c>
      <c r="D2954" s="255" t="s">
        <v>6711</v>
      </c>
      <c r="E2954" s="255" t="s">
        <v>6567</v>
      </c>
      <c r="F2954" s="255" t="s">
        <v>6710</v>
      </c>
      <c r="G2954" s="255"/>
      <c r="H2954" s="254" t="s">
        <v>6413</v>
      </c>
      <c r="I2954" s="253">
        <v>0.78</v>
      </c>
      <c r="J2954" s="252">
        <v>0.41</v>
      </c>
      <c r="K2954" s="252">
        <f>TRUNC(J2954*I2954,2)</f>
        <v>0.31</v>
      </c>
    </row>
    <row r="2955" spans="1:11" ht="26.4" x14ac:dyDescent="0.25">
      <c r="A2955" s="248" t="s">
        <v>9838</v>
      </c>
      <c r="B2955" s="255" t="s">
        <v>6713</v>
      </c>
      <c r="C2955" s="256" t="s">
        <v>9837</v>
      </c>
      <c r="D2955" s="255" t="s">
        <v>6711</v>
      </c>
      <c r="E2955" s="255" t="s">
        <v>9836</v>
      </c>
      <c r="F2955" s="255" t="s">
        <v>6710</v>
      </c>
      <c r="G2955" s="255"/>
      <c r="H2955" s="254" t="s">
        <v>6423</v>
      </c>
      <c r="I2955" s="253">
        <v>1</v>
      </c>
      <c r="J2955" s="252">
        <v>14.44</v>
      </c>
      <c r="K2955" s="252">
        <f>TRUNC(J2955*I2955,2)</f>
        <v>14.44</v>
      </c>
    </row>
    <row r="2956" spans="1:11" ht="13.8" x14ac:dyDescent="0.25">
      <c r="A2956" s="248" t="s">
        <v>9835</v>
      </c>
      <c r="B2956" s="250"/>
      <c r="C2956" s="250"/>
      <c r="D2956" s="250"/>
      <c r="E2956" s="250"/>
      <c r="F2956" s="250"/>
      <c r="G2956" s="251"/>
      <c r="H2956" s="250"/>
      <c r="I2956" s="250" t="s">
        <v>6708</v>
      </c>
      <c r="J2956" s="249"/>
      <c r="K2956" s="249">
        <f>SUM(K2952:K2955)</f>
        <v>22.11</v>
      </c>
    </row>
    <row r="2957" spans="1:11" ht="13.8" x14ac:dyDescent="0.25">
      <c r="A2957" s="248" t="s">
        <v>9834</v>
      </c>
      <c r="B2957" s="247"/>
      <c r="C2957" s="247"/>
      <c r="D2957" s="247"/>
      <c r="E2957" s="247"/>
      <c r="F2957" s="247"/>
      <c r="G2957" s="247"/>
      <c r="H2957" s="247"/>
      <c r="I2957" s="247"/>
      <c r="J2957" s="246"/>
      <c r="K2957" s="246"/>
    </row>
    <row r="2958" spans="1:11" ht="13.8" x14ac:dyDescent="0.25">
      <c r="A2958" s="248" t="s">
        <v>9833</v>
      </c>
      <c r="B2958" s="264" t="s">
        <v>9832</v>
      </c>
      <c r="C2958" s="262" t="s">
        <v>6730</v>
      </c>
      <c r="D2958" s="264" t="s">
        <v>6729</v>
      </c>
      <c r="E2958" s="264" t="s">
        <v>6728</v>
      </c>
      <c r="F2958" s="264" t="s">
        <v>6727</v>
      </c>
      <c r="G2958" s="264"/>
      <c r="H2958" s="263" t="s">
        <v>6726</v>
      </c>
      <c r="I2958" s="262" t="s">
        <v>6725</v>
      </c>
      <c r="J2958" s="261" t="s">
        <v>6724</v>
      </c>
      <c r="K2958" s="261" t="s">
        <v>6723</v>
      </c>
    </row>
    <row r="2959" spans="1:11" ht="26.4" x14ac:dyDescent="0.25">
      <c r="A2959" s="248" t="s">
        <v>9831</v>
      </c>
      <c r="B2959" s="247" t="s">
        <v>6721</v>
      </c>
      <c r="C2959" s="260" t="s">
        <v>9830</v>
      </c>
      <c r="D2959" s="247" t="s">
        <v>6711</v>
      </c>
      <c r="E2959" s="247" t="s">
        <v>1679</v>
      </c>
      <c r="F2959" s="247">
        <v>8</v>
      </c>
      <c r="G2959" s="247"/>
      <c r="H2959" s="259" t="s">
        <v>6517</v>
      </c>
      <c r="I2959" s="258">
        <v>1</v>
      </c>
      <c r="J2959" s="257"/>
      <c r="K2959" s="257"/>
    </row>
    <row r="2960" spans="1:11" ht="26.4" x14ac:dyDescent="0.25">
      <c r="A2960" s="248" t="s">
        <v>9829</v>
      </c>
      <c r="B2960" s="255" t="s">
        <v>6713</v>
      </c>
      <c r="C2960" s="256" t="s">
        <v>6718</v>
      </c>
      <c r="D2960" s="255" t="s">
        <v>6711</v>
      </c>
      <c r="E2960" s="255" t="s">
        <v>6392</v>
      </c>
      <c r="F2960" s="255" t="s">
        <v>6715</v>
      </c>
      <c r="G2960" s="255"/>
      <c r="H2960" s="254" t="s">
        <v>58</v>
      </c>
      <c r="I2960" s="253">
        <v>0.19</v>
      </c>
      <c r="J2960" s="252">
        <v>13.47</v>
      </c>
      <c r="K2960" s="252">
        <f>TRUNC(J2960*I2960,2)</f>
        <v>2.5499999999999998</v>
      </c>
    </row>
    <row r="2961" spans="1:11" ht="26.4" x14ac:dyDescent="0.25">
      <c r="A2961" s="248" t="s">
        <v>9828</v>
      </c>
      <c r="B2961" s="255" t="s">
        <v>6713</v>
      </c>
      <c r="C2961" s="256" t="s">
        <v>6716</v>
      </c>
      <c r="D2961" s="255" t="s">
        <v>6711</v>
      </c>
      <c r="E2961" s="255" t="s">
        <v>6389</v>
      </c>
      <c r="F2961" s="255" t="s">
        <v>6715</v>
      </c>
      <c r="G2961" s="255"/>
      <c r="H2961" s="254" t="s">
        <v>58</v>
      </c>
      <c r="I2961" s="253">
        <v>0.19126666666666675</v>
      </c>
      <c r="J2961" s="252">
        <v>19.95</v>
      </c>
      <c r="K2961" s="252">
        <f>TRUNC(J2961*I2961,2)</f>
        <v>3.81</v>
      </c>
    </row>
    <row r="2962" spans="1:11" ht="26.4" x14ac:dyDescent="0.25">
      <c r="A2962" s="248" t="s">
        <v>9827</v>
      </c>
      <c r="B2962" s="255" t="s">
        <v>6713</v>
      </c>
      <c r="C2962" s="256" t="s">
        <v>6737</v>
      </c>
      <c r="D2962" s="255" t="s">
        <v>6711</v>
      </c>
      <c r="E2962" s="255" t="s">
        <v>6567</v>
      </c>
      <c r="F2962" s="255" t="s">
        <v>6710</v>
      </c>
      <c r="G2962" s="255"/>
      <c r="H2962" s="254" t="s">
        <v>6413</v>
      </c>
      <c r="I2962" s="253">
        <v>0.39</v>
      </c>
      <c r="J2962" s="252">
        <v>0.41</v>
      </c>
      <c r="K2962" s="252">
        <f>TRUNC(J2962*I2962,2)</f>
        <v>0.15</v>
      </c>
    </row>
    <row r="2963" spans="1:11" ht="26.4" x14ac:dyDescent="0.25">
      <c r="A2963" s="248" t="s">
        <v>9826</v>
      </c>
      <c r="B2963" s="255" t="s">
        <v>6713</v>
      </c>
      <c r="C2963" s="256" t="s">
        <v>9825</v>
      </c>
      <c r="D2963" s="255" t="s">
        <v>6711</v>
      </c>
      <c r="E2963" s="255" t="s">
        <v>1679</v>
      </c>
      <c r="F2963" s="255" t="s">
        <v>6710</v>
      </c>
      <c r="G2963" s="255"/>
      <c r="H2963" s="254" t="s">
        <v>6423</v>
      </c>
      <c r="I2963" s="253">
        <v>1</v>
      </c>
      <c r="J2963" s="252">
        <v>10.81</v>
      </c>
      <c r="K2963" s="252">
        <f>TRUNC(J2963*I2963,2)</f>
        <v>10.81</v>
      </c>
    </row>
    <row r="2964" spans="1:11" ht="13.8" x14ac:dyDescent="0.25">
      <c r="A2964" s="248" t="s">
        <v>9824</v>
      </c>
      <c r="B2964" s="250"/>
      <c r="C2964" s="250"/>
      <c r="D2964" s="250"/>
      <c r="E2964" s="250"/>
      <c r="F2964" s="250"/>
      <c r="G2964" s="251"/>
      <c r="H2964" s="250"/>
      <c r="I2964" s="250" t="s">
        <v>6708</v>
      </c>
      <c r="J2964" s="249"/>
      <c r="K2964" s="249">
        <f>SUM(K2960:K2963)</f>
        <v>17.32</v>
      </c>
    </row>
    <row r="2965" spans="1:11" ht="13.8" x14ac:dyDescent="0.25">
      <c r="A2965" s="248" t="s">
        <v>9823</v>
      </c>
      <c r="B2965" s="247"/>
      <c r="C2965" s="247"/>
      <c r="D2965" s="247"/>
      <c r="E2965" s="247"/>
      <c r="F2965" s="247"/>
      <c r="G2965" s="247"/>
      <c r="H2965" s="247"/>
      <c r="I2965" s="247"/>
      <c r="J2965" s="246"/>
      <c r="K2965" s="246"/>
    </row>
    <row r="2966" spans="1:11" ht="13.8" x14ac:dyDescent="0.25">
      <c r="A2966" s="248" t="s">
        <v>9822</v>
      </c>
      <c r="B2966" s="264" t="s">
        <v>9821</v>
      </c>
      <c r="C2966" s="262" t="s">
        <v>6730</v>
      </c>
      <c r="D2966" s="264" t="s">
        <v>6729</v>
      </c>
      <c r="E2966" s="264" t="s">
        <v>6728</v>
      </c>
      <c r="F2966" s="264" t="s">
        <v>6727</v>
      </c>
      <c r="G2966" s="264"/>
      <c r="H2966" s="263" t="s">
        <v>6726</v>
      </c>
      <c r="I2966" s="262" t="s">
        <v>6725</v>
      </c>
      <c r="J2966" s="261" t="s">
        <v>6724</v>
      </c>
      <c r="K2966" s="261" t="s">
        <v>6723</v>
      </c>
    </row>
    <row r="2967" spans="1:11" ht="52.8" x14ac:dyDescent="0.25">
      <c r="A2967" s="248" t="s">
        <v>9820</v>
      </c>
      <c r="B2967" s="247" t="s">
        <v>6721</v>
      </c>
      <c r="C2967" s="260" t="s">
        <v>9819</v>
      </c>
      <c r="D2967" s="247" t="s">
        <v>187</v>
      </c>
      <c r="E2967" s="247" t="s">
        <v>9818</v>
      </c>
      <c r="F2967" s="247" t="s">
        <v>6900</v>
      </c>
      <c r="G2967" s="247"/>
      <c r="H2967" s="259" t="s">
        <v>135</v>
      </c>
      <c r="I2967" s="258">
        <v>1</v>
      </c>
      <c r="J2967" s="257">
        <v>0</v>
      </c>
      <c r="K2967" s="257">
        <f t="shared" ref="K2967:K2972" si="67">TRUNC(J2967*I2967,2)</f>
        <v>0</v>
      </c>
    </row>
    <row r="2968" spans="1:11" ht="26.4" x14ac:dyDescent="0.25">
      <c r="A2968" s="248" t="s">
        <v>9817</v>
      </c>
      <c r="B2968" s="268" t="s">
        <v>6797</v>
      </c>
      <c r="C2968" s="269" t="s">
        <v>6898</v>
      </c>
      <c r="D2968" s="268" t="s">
        <v>187</v>
      </c>
      <c r="E2968" s="268" t="s">
        <v>6897</v>
      </c>
      <c r="F2968" s="268" t="s">
        <v>6794</v>
      </c>
      <c r="G2968" s="268"/>
      <c r="H2968" s="267" t="s">
        <v>147</v>
      </c>
      <c r="I2968" s="266">
        <v>3.4299999999999997E-2</v>
      </c>
      <c r="J2968" s="265">
        <v>17.93</v>
      </c>
      <c r="K2968" s="265">
        <f t="shared" si="67"/>
        <v>0.61</v>
      </c>
    </row>
    <row r="2969" spans="1:11" ht="26.4" x14ac:dyDescent="0.25">
      <c r="A2969" s="248" t="s">
        <v>9816</v>
      </c>
      <c r="B2969" s="268" t="s">
        <v>6797</v>
      </c>
      <c r="C2969" s="269" t="s">
        <v>6895</v>
      </c>
      <c r="D2969" s="268" t="s">
        <v>187</v>
      </c>
      <c r="E2969" s="268" t="s">
        <v>672</v>
      </c>
      <c r="F2969" s="268" t="s">
        <v>6794</v>
      </c>
      <c r="G2969" s="268"/>
      <c r="H2969" s="267" t="s">
        <v>147</v>
      </c>
      <c r="I2969" s="266">
        <v>3.4299999999999997E-2</v>
      </c>
      <c r="J2969" s="265">
        <v>25</v>
      </c>
      <c r="K2969" s="265">
        <f t="shared" si="67"/>
        <v>0.85</v>
      </c>
    </row>
    <row r="2970" spans="1:11" ht="13.8" x14ac:dyDescent="0.25">
      <c r="A2970" s="248" t="s">
        <v>9815</v>
      </c>
      <c r="B2970" s="255" t="s">
        <v>6713</v>
      </c>
      <c r="C2970" s="256" t="s">
        <v>9814</v>
      </c>
      <c r="D2970" s="255" t="s">
        <v>187</v>
      </c>
      <c r="E2970" s="255" t="s">
        <v>9813</v>
      </c>
      <c r="F2970" s="255" t="s">
        <v>6710</v>
      </c>
      <c r="G2970" s="255"/>
      <c r="H2970" s="254" t="s">
        <v>135</v>
      </c>
      <c r="I2970" s="253">
        <v>2</v>
      </c>
      <c r="J2970" s="252">
        <v>1.71</v>
      </c>
      <c r="K2970" s="252">
        <f t="shared" si="67"/>
        <v>3.42</v>
      </c>
    </row>
    <row r="2971" spans="1:11" ht="26.4" x14ac:dyDescent="0.25">
      <c r="A2971" s="248" t="s">
        <v>9812</v>
      </c>
      <c r="B2971" s="255" t="s">
        <v>6713</v>
      </c>
      <c r="C2971" s="256" t="s">
        <v>9811</v>
      </c>
      <c r="D2971" s="255" t="s">
        <v>187</v>
      </c>
      <c r="E2971" s="255" t="s">
        <v>9810</v>
      </c>
      <c r="F2971" s="255" t="s">
        <v>6710</v>
      </c>
      <c r="G2971" s="255"/>
      <c r="H2971" s="254" t="s">
        <v>135</v>
      </c>
      <c r="I2971" s="253">
        <v>1</v>
      </c>
      <c r="J2971" s="252">
        <v>2.4500000000000002</v>
      </c>
      <c r="K2971" s="252">
        <f t="shared" si="67"/>
        <v>2.4500000000000002</v>
      </c>
    </row>
    <row r="2972" spans="1:11" ht="39.6" x14ac:dyDescent="0.25">
      <c r="A2972" s="248" t="s">
        <v>9809</v>
      </c>
      <c r="B2972" s="255" t="s">
        <v>6713</v>
      </c>
      <c r="C2972" s="256" t="s">
        <v>9808</v>
      </c>
      <c r="D2972" s="255" t="s">
        <v>187</v>
      </c>
      <c r="E2972" s="255" t="s">
        <v>9807</v>
      </c>
      <c r="F2972" s="255" t="s">
        <v>6710</v>
      </c>
      <c r="G2972" s="255"/>
      <c r="H2972" s="254" t="s">
        <v>135</v>
      </c>
      <c r="I2972" s="253">
        <v>0.05</v>
      </c>
      <c r="J2972" s="252">
        <v>25</v>
      </c>
      <c r="K2972" s="252">
        <f t="shared" si="67"/>
        <v>1.25</v>
      </c>
    </row>
    <row r="2973" spans="1:11" ht="13.8" x14ac:dyDescent="0.25">
      <c r="A2973" s="248" t="s">
        <v>9806</v>
      </c>
      <c r="B2973" s="250"/>
      <c r="C2973" s="250"/>
      <c r="D2973" s="250"/>
      <c r="E2973" s="250"/>
      <c r="F2973" s="250"/>
      <c r="G2973" s="251"/>
      <c r="H2973" s="250"/>
      <c r="I2973" s="250" t="s">
        <v>6708</v>
      </c>
      <c r="J2973" s="249"/>
      <c r="K2973" s="249">
        <f>SUM(K2968:K2972)</f>
        <v>8.58</v>
      </c>
    </row>
    <row r="2974" spans="1:11" ht="13.8" x14ac:dyDescent="0.25">
      <c r="A2974" s="248" t="s">
        <v>9805</v>
      </c>
      <c r="B2974" s="247"/>
      <c r="C2974" s="247"/>
      <c r="D2974" s="247"/>
      <c r="E2974" s="247"/>
      <c r="F2974" s="247"/>
      <c r="G2974" s="247"/>
      <c r="H2974" s="247"/>
      <c r="I2974" s="247"/>
      <c r="J2974" s="246"/>
      <c r="K2974" s="246"/>
    </row>
    <row r="2975" spans="1:11" ht="13.8" x14ac:dyDescent="0.25">
      <c r="A2975" s="248" t="s">
        <v>9804</v>
      </c>
      <c r="B2975" s="264" t="s">
        <v>9803</v>
      </c>
      <c r="C2975" s="262" t="s">
        <v>6730</v>
      </c>
      <c r="D2975" s="264" t="s">
        <v>6729</v>
      </c>
      <c r="E2975" s="264" t="s">
        <v>6728</v>
      </c>
      <c r="F2975" s="264" t="s">
        <v>6727</v>
      </c>
      <c r="G2975" s="264"/>
      <c r="H2975" s="263" t="s">
        <v>6726</v>
      </c>
      <c r="I2975" s="262" t="s">
        <v>6725</v>
      </c>
      <c r="J2975" s="261" t="s">
        <v>6724</v>
      </c>
      <c r="K2975" s="261" t="s">
        <v>6723</v>
      </c>
    </row>
    <row r="2976" spans="1:11" ht="26.4" x14ac:dyDescent="0.25">
      <c r="A2976" s="248" t="s">
        <v>9802</v>
      </c>
      <c r="B2976" s="247" t="s">
        <v>6721</v>
      </c>
      <c r="C2976" s="260" t="s">
        <v>9801</v>
      </c>
      <c r="D2976" s="247" t="s">
        <v>6711</v>
      </c>
      <c r="E2976" s="247" t="s">
        <v>1698</v>
      </c>
      <c r="F2976" s="247">
        <v>8</v>
      </c>
      <c r="G2976" s="247"/>
      <c r="H2976" s="259" t="s">
        <v>6517</v>
      </c>
      <c r="I2976" s="258">
        <v>1</v>
      </c>
      <c r="J2976" s="257"/>
      <c r="K2976" s="257"/>
    </row>
    <row r="2977" spans="1:11" ht="26.4" x14ac:dyDescent="0.25">
      <c r="A2977" s="248" t="s">
        <v>9800</v>
      </c>
      <c r="B2977" s="255" t="s">
        <v>6713</v>
      </c>
      <c r="C2977" s="256" t="s">
        <v>6718</v>
      </c>
      <c r="D2977" s="255" t="s">
        <v>6711</v>
      </c>
      <c r="E2977" s="255" t="s">
        <v>6392</v>
      </c>
      <c r="F2977" s="255" t="s">
        <v>6715</v>
      </c>
      <c r="G2977" s="255"/>
      <c r="H2977" s="254" t="s">
        <v>58</v>
      </c>
      <c r="I2977" s="253">
        <v>0.28000000000000003</v>
      </c>
      <c r="J2977" s="252">
        <v>13.47</v>
      </c>
      <c r="K2977" s="252">
        <f>TRUNC(J2977*I2977,2)</f>
        <v>3.77</v>
      </c>
    </row>
    <row r="2978" spans="1:11" ht="26.4" x14ac:dyDescent="0.25">
      <c r="A2978" s="248" t="s">
        <v>9799</v>
      </c>
      <c r="B2978" s="255" t="s">
        <v>6713</v>
      </c>
      <c r="C2978" s="256" t="s">
        <v>6716</v>
      </c>
      <c r="D2978" s="255" t="s">
        <v>6711</v>
      </c>
      <c r="E2978" s="255" t="s">
        <v>6389</v>
      </c>
      <c r="F2978" s="255" t="s">
        <v>6715</v>
      </c>
      <c r="G2978" s="255"/>
      <c r="H2978" s="254" t="s">
        <v>58</v>
      </c>
      <c r="I2978" s="253">
        <v>0.28046666666666675</v>
      </c>
      <c r="J2978" s="252">
        <v>19.95</v>
      </c>
      <c r="K2978" s="252">
        <f>TRUNC(J2978*I2978,2)</f>
        <v>5.59</v>
      </c>
    </row>
    <row r="2979" spans="1:11" ht="26.4" x14ac:dyDescent="0.25">
      <c r="A2979" s="248" t="s">
        <v>9798</v>
      </c>
      <c r="B2979" s="255" t="s">
        <v>6713</v>
      </c>
      <c r="C2979" s="256" t="s">
        <v>9797</v>
      </c>
      <c r="D2979" s="255" t="s">
        <v>6711</v>
      </c>
      <c r="E2979" s="255" t="s">
        <v>9796</v>
      </c>
      <c r="F2979" s="255" t="s">
        <v>6710</v>
      </c>
      <c r="G2979" s="255"/>
      <c r="H2979" s="254" t="s">
        <v>6423</v>
      </c>
      <c r="I2979" s="253">
        <v>1</v>
      </c>
      <c r="J2979" s="252">
        <v>12.17</v>
      </c>
      <c r="K2979" s="252">
        <f>TRUNC(J2979*I2979,2)</f>
        <v>12.17</v>
      </c>
    </row>
    <row r="2980" spans="1:11" ht="13.8" x14ac:dyDescent="0.25">
      <c r="A2980" s="248" t="s">
        <v>9795</v>
      </c>
      <c r="B2980" s="250"/>
      <c r="C2980" s="250"/>
      <c r="D2980" s="250"/>
      <c r="E2980" s="250"/>
      <c r="F2980" s="250"/>
      <c r="G2980" s="251"/>
      <c r="H2980" s="250"/>
      <c r="I2980" s="250" t="s">
        <v>6708</v>
      </c>
      <c r="J2980" s="249"/>
      <c r="K2980" s="249">
        <f>SUM(K2977:K2979)</f>
        <v>21.53</v>
      </c>
    </row>
    <row r="2981" spans="1:11" ht="13.8" x14ac:dyDescent="0.25">
      <c r="A2981" s="248" t="s">
        <v>9794</v>
      </c>
      <c r="B2981" s="247"/>
      <c r="C2981" s="247"/>
      <c r="D2981" s="247"/>
      <c r="E2981" s="247"/>
      <c r="F2981" s="247"/>
      <c r="G2981" s="247"/>
      <c r="H2981" s="247"/>
      <c r="I2981" s="247"/>
      <c r="J2981" s="246"/>
      <c r="K2981" s="246"/>
    </row>
    <row r="2982" spans="1:11" ht="13.8" x14ac:dyDescent="0.25">
      <c r="A2982" s="248" t="s">
        <v>9793</v>
      </c>
      <c r="B2982" s="264" t="s">
        <v>9792</v>
      </c>
      <c r="C2982" s="262" t="s">
        <v>6730</v>
      </c>
      <c r="D2982" s="264" t="s">
        <v>6729</v>
      </c>
      <c r="E2982" s="264" t="s">
        <v>6728</v>
      </c>
      <c r="F2982" s="264" t="s">
        <v>6727</v>
      </c>
      <c r="G2982" s="264"/>
      <c r="H2982" s="263" t="s">
        <v>6726</v>
      </c>
      <c r="I2982" s="262" t="s">
        <v>6725</v>
      </c>
      <c r="J2982" s="261" t="s">
        <v>6724</v>
      </c>
      <c r="K2982" s="261" t="s">
        <v>6723</v>
      </c>
    </row>
    <row r="2983" spans="1:11" ht="26.4" x14ac:dyDescent="0.25">
      <c r="A2983" s="248" t="s">
        <v>9791</v>
      </c>
      <c r="B2983" s="247" t="s">
        <v>6721</v>
      </c>
      <c r="C2983" s="260" t="s">
        <v>9790</v>
      </c>
      <c r="D2983" s="247" t="s">
        <v>6711</v>
      </c>
      <c r="E2983" s="247" t="s">
        <v>1700</v>
      </c>
      <c r="F2983" s="247">
        <v>8</v>
      </c>
      <c r="G2983" s="247"/>
      <c r="H2983" s="259" t="s">
        <v>6517</v>
      </c>
      <c r="I2983" s="258">
        <v>1</v>
      </c>
      <c r="J2983" s="257"/>
      <c r="K2983" s="257"/>
    </row>
    <row r="2984" spans="1:11" ht="26.4" x14ac:dyDescent="0.25">
      <c r="A2984" s="248" t="s">
        <v>9789</v>
      </c>
      <c r="B2984" s="255" t="s">
        <v>6713</v>
      </c>
      <c r="C2984" s="256" t="s">
        <v>6718</v>
      </c>
      <c r="D2984" s="255" t="s">
        <v>6711</v>
      </c>
      <c r="E2984" s="255" t="s">
        <v>6392</v>
      </c>
      <c r="F2984" s="255" t="s">
        <v>6715</v>
      </c>
      <c r="G2984" s="255"/>
      <c r="H2984" s="254" t="s">
        <v>58</v>
      </c>
      <c r="I2984" s="253">
        <v>0.25</v>
      </c>
      <c r="J2984" s="252">
        <v>13.47</v>
      </c>
      <c r="K2984" s="252">
        <f>TRUNC(J2984*I2984,2)</f>
        <v>3.36</v>
      </c>
    </row>
    <row r="2985" spans="1:11" ht="26.4" x14ac:dyDescent="0.25">
      <c r="A2985" s="248" t="s">
        <v>9788</v>
      </c>
      <c r="B2985" s="255" t="s">
        <v>6713</v>
      </c>
      <c r="C2985" s="256" t="s">
        <v>6716</v>
      </c>
      <c r="D2985" s="255" t="s">
        <v>6711</v>
      </c>
      <c r="E2985" s="255" t="s">
        <v>6389</v>
      </c>
      <c r="F2985" s="255" t="s">
        <v>6715</v>
      </c>
      <c r="G2985" s="255"/>
      <c r="H2985" s="254" t="s">
        <v>58</v>
      </c>
      <c r="I2985" s="253">
        <v>0.25100000000000006</v>
      </c>
      <c r="J2985" s="252">
        <v>19.95</v>
      </c>
      <c r="K2985" s="252">
        <f>TRUNC(J2985*I2985,2)</f>
        <v>5</v>
      </c>
    </row>
    <row r="2986" spans="1:11" ht="26.4" x14ac:dyDescent="0.25">
      <c r="A2986" s="248" t="s">
        <v>9787</v>
      </c>
      <c r="B2986" s="255" t="s">
        <v>6713</v>
      </c>
      <c r="C2986" s="256" t="s">
        <v>9786</v>
      </c>
      <c r="D2986" s="255" t="s">
        <v>6711</v>
      </c>
      <c r="E2986" s="255" t="s">
        <v>9785</v>
      </c>
      <c r="F2986" s="255" t="s">
        <v>6710</v>
      </c>
      <c r="G2986" s="255"/>
      <c r="H2986" s="254" t="s">
        <v>6423</v>
      </c>
      <c r="I2986" s="253">
        <v>1</v>
      </c>
      <c r="J2986" s="252">
        <v>4.54</v>
      </c>
      <c r="K2986" s="252">
        <f>TRUNC(J2986*I2986,2)</f>
        <v>4.54</v>
      </c>
    </row>
    <row r="2987" spans="1:11" ht="13.8" x14ac:dyDescent="0.25">
      <c r="A2987" s="248" t="s">
        <v>9784</v>
      </c>
      <c r="B2987" s="250"/>
      <c r="C2987" s="250"/>
      <c r="D2987" s="250"/>
      <c r="E2987" s="250"/>
      <c r="F2987" s="250"/>
      <c r="G2987" s="251"/>
      <c r="H2987" s="250"/>
      <c r="I2987" s="250" t="s">
        <v>6708</v>
      </c>
      <c r="J2987" s="249"/>
      <c r="K2987" s="249">
        <f>SUM(K2984:K2986)</f>
        <v>12.899999999999999</v>
      </c>
    </row>
    <row r="2988" spans="1:11" ht="13.8" x14ac:dyDescent="0.25">
      <c r="A2988" s="248" t="s">
        <v>9783</v>
      </c>
      <c r="B2988" s="247"/>
      <c r="C2988" s="247"/>
      <c r="D2988" s="247"/>
      <c r="E2988" s="247"/>
      <c r="F2988" s="247"/>
      <c r="G2988" s="247"/>
      <c r="H2988" s="247"/>
      <c r="I2988" s="247"/>
      <c r="J2988" s="246"/>
      <c r="K2988" s="246"/>
    </row>
    <row r="2989" spans="1:11" ht="13.8" x14ac:dyDescent="0.25">
      <c r="A2989" s="248" t="s">
        <v>9782</v>
      </c>
      <c r="B2989" s="264" t="s">
        <v>9781</v>
      </c>
      <c r="C2989" s="262" t="s">
        <v>6730</v>
      </c>
      <c r="D2989" s="264" t="s">
        <v>6729</v>
      </c>
      <c r="E2989" s="264" t="s">
        <v>6728</v>
      </c>
      <c r="F2989" s="264" t="s">
        <v>6727</v>
      </c>
      <c r="G2989" s="264"/>
      <c r="H2989" s="263" t="s">
        <v>6726</v>
      </c>
      <c r="I2989" s="262" t="s">
        <v>6725</v>
      </c>
      <c r="J2989" s="261" t="s">
        <v>6724</v>
      </c>
      <c r="K2989" s="261" t="s">
        <v>6723</v>
      </c>
    </row>
    <row r="2990" spans="1:11" ht="26.4" x14ac:dyDescent="0.25">
      <c r="A2990" s="248" t="s">
        <v>9780</v>
      </c>
      <c r="B2990" s="247" t="s">
        <v>6721</v>
      </c>
      <c r="C2990" s="260" t="s">
        <v>9779</v>
      </c>
      <c r="D2990" s="247" t="s">
        <v>6711</v>
      </c>
      <c r="E2990" s="247" t="s">
        <v>1704</v>
      </c>
      <c r="F2990" s="247">
        <v>8</v>
      </c>
      <c r="G2990" s="247"/>
      <c r="H2990" s="259" t="s">
        <v>6517</v>
      </c>
      <c r="I2990" s="258">
        <v>1</v>
      </c>
      <c r="J2990" s="257"/>
      <c r="K2990" s="257"/>
    </row>
    <row r="2991" spans="1:11" ht="26.4" x14ac:dyDescent="0.25">
      <c r="A2991" s="248" t="s">
        <v>9778</v>
      </c>
      <c r="B2991" s="255" t="s">
        <v>6713</v>
      </c>
      <c r="C2991" s="256" t="s">
        <v>6718</v>
      </c>
      <c r="D2991" s="255" t="s">
        <v>6711</v>
      </c>
      <c r="E2991" s="255" t="s">
        <v>6392</v>
      </c>
      <c r="F2991" s="255" t="s">
        <v>6715</v>
      </c>
      <c r="G2991" s="255"/>
      <c r="H2991" s="254" t="s">
        <v>58</v>
      </c>
      <c r="I2991" s="253">
        <v>0.28999999999999998</v>
      </c>
      <c r="J2991" s="252">
        <v>13.47</v>
      </c>
      <c r="K2991" s="252">
        <f>TRUNC(J2991*I2991,2)</f>
        <v>3.9</v>
      </c>
    </row>
    <row r="2992" spans="1:11" ht="26.4" x14ac:dyDescent="0.25">
      <c r="A2992" s="248" t="s">
        <v>9777</v>
      </c>
      <c r="B2992" s="255" t="s">
        <v>6713</v>
      </c>
      <c r="C2992" s="256" t="s">
        <v>6716</v>
      </c>
      <c r="D2992" s="255" t="s">
        <v>6711</v>
      </c>
      <c r="E2992" s="255" t="s">
        <v>6389</v>
      </c>
      <c r="F2992" s="255" t="s">
        <v>6715</v>
      </c>
      <c r="G2992" s="255"/>
      <c r="H2992" s="254" t="s">
        <v>58</v>
      </c>
      <c r="I2992" s="253">
        <v>0.2909666666666666</v>
      </c>
      <c r="J2992" s="252">
        <v>19.95</v>
      </c>
      <c r="K2992" s="252">
        <f>TRUNC(J2992*I2992,2)</f>
        <v>5.8</v>
      </c>
    </row>
    <row r="2993" spans="1:11" ht="26.4" x14ac:dyDescent="0.25">
      <c r="A2993" s="248" t="s">
        <v>9776</v>
      </c>
      <c r="B2993" s="255" t="s">
        <v>6713</v>
      </c>
      <c r="C2993" s="256" t="s">
        <v>9775</v>
      </c>
      <c r="D2993" s="255" t="s">
        <v>6711</v>
      </c>
      <c r="E2993" s="255" t="s">
        <v>1704</v>
      </c>
      <c r="F2993" s="255" t="s">
        <v>6710</v>
      </c>
      <c r="G2993" s="255"/>
      <c r="H2993" s="254" t="s">
        <v>6423</v>
      </c>
      <c r="I2993" s="253">
        <v>1</v>
      </c>
      <c r="J2993" s="252">
        <v>7.18</v>
      </c>
      <c r="K2993" s="252">
        <f>TRUNC(J2993*I2993,2)</f>
        <v>7.18</v>
      </c>
    </row>
    <row r="2994" spans="1:11" ht="13.8" x14ac:dyDescent="0.25">
      <c r="A2994" s="248" t="s">
        <v>9774</v>
      </c>
      <c r="B2994" s="250"/>
      <c r="C2994" s="250"/>
      <c r="D2994" s="250"/>
      <c r="E2994" s="250"/>
      <c r="F2994" s="250"/>
      <c r="G2994" s="251"/>
      <c r="H2994" s="250"/>
      <c r="I2994" s="250" t="s">
        <v>6708</v>
      </c>
      <c r="J2994" s="249"/>
      <c r="K2994" s="249">
        <f>SUM(K2991:K2993)</f>
        <v>16.88</v>
      </c>
    </row>
    <row r="2995" spans="1:11" ht="13.8" x14ac:dyDescent="0.25">
      <c r="A2995" s="248" t="s">
        <v>9773</v>
      </c>
      <c r="B2995" s="247"/>
      <c r="C2995" s="247"/>
      <c r="D2995" s="247"/>
      <c r="E2995" s="247"/>
      <c r="F2995" s="247"/>
      <c r="G2995" s="247"/>
      <c r="H2995" s="247"/>
      <c r="I2995" s="247"/>
      <c r="J2995" s="246"/>
      <c r="K2995" s="246"/>
    </row>
    <row r="2996" spans="1:11" ht="13.8" x14ac:dyDescent="0.25">
      <c r="A2996" s="248" t="s">
        <v>9772</v>
      </c>
      <c r="B2996" s="264" t="s">
        <v>9771</v>
      </c>
      <c r="C2996" s="262" t="s">
        <v>6730</v>
      </c>
      <c r="D2996" s="264" t="s">
        <v>6729</v>
      </c>
      <c r="E2996" s="264" t="s">
        <v>6728</v>
      </c>
      <c r="F2996" s="264" t="s">
        <v>6727</v>
      </c>
      <c r="G2996" s="264"/>
      <c r="H2996" s="263" t="s">
        <v>6726</v>
      </c>
      <c r="I2996" s="262" t="s">
        <v>6725</v>
      </c>
      <c r="J2996" s="261" t="s">
        <v>6724</v>
      </c>
      <c r="K2996" s="261" t="s">
        <v>6723</v>
      </c>
    </row>
    <row r="2997" spans="1:11" ht="26.4" x14ac:dyDescent="0.25">
      <c r="A2997" s="248" t="s">
        <v>9770</v>
      </c>
      <c r="B2997" s="247" t="s">
        <v>6721</v>
      </c>
      <c r="C2997" s="260" t="s">
        <v>9769</v>
      </c>
      <c r="D2997" s="247" t="s">
        <v>6711</v>
      </c>
      <c r="E2997" s="247" t="s">
        <v>1709</v>
      </c>
      <c r="F2997" s="247">
        <v>8</v>
      </c>
      <c r="G2997" s="247"/>
      <c r="H2997" s="259" t="s">
        <v>6517</v>
      </c>
      <c r="I2997" s="258">
        <v>1</v>
      </c>
      <c r="J2997" s="257"/>
      <c r="K2997" s="257"/>
    </row>
    <row r="2998" spans="1:11" ht="26.4" x14ac:dyDescent="0.25">
      <c r="A2998" s="248" t="s">
        <v>9768</v>
      </c>
      <c r="B2998" s="255" t="s">
        <v>6713</v>
      </c>
      <c r="C2998" s="256" t="s">
        <v>6718</v>
      </c>
      <c r="D2998" s="255" t="s">
        <v>6711</v>
      </c>
      <c r="E2998" s="255" t="s">
        <v>6392</v>
      </c>
      <c r="F2998" s="255" t="s">
        <v>6715</v>
      </c>
      <c r="G2998" s="255"/>
      <c r="H2998" s="254" t="s">
        <v>58</v>
      </c>
      <c r="I2998" s="253">
        <v>0.46</v>
      </c>
      <c r="J2998" s="252">
        <v>13.47</v>
      </c>
      <c r="K2998" s="252">
        <f>TRUNC(J2998*I2998,2)</f>
        <v>6.19</v>
      </c>
    </row>
    <row r="2999" spans="1:11" ht="26.4" x14ac:dyDescent="0.25">
      <c r="A2999" s="248" t="s">
        <v>9767</v>
      </c>
      <c r="B2999" s="255" t="s">
        <v>6713</v>
      </c>
      <c r="C2999" s="256" t="s">
        <v>6716</v>
      </c>
      <c r="D2999" s="255" t="s">
        <v>6711</v>
      </c>
      <c r="E2999" s="255" t="s">
        <v>6389</v>
      </c>
      <c r="F2999" s="255" t="s">
        <v>6715</v>
      </c>
      <c r="G2999" s="255"/>
      <c r="H2999" s="254" t="s">
        <v>58</v>
      </c>
      <c r="I2999" s="253">
        <v>0.46102222222222222</v>
      </c>
      <c r="J2999" s="252">
        <v>19.95</v>
      </c>
      <c r="K2999" s="252">
        <f>TRUNC(J2999*I2999,2)</f>
        <v>9.19</v>
      </c>
    </row>
    <row r="3000" spans="1:11" ht="26.4" x14ac:dyDescent="0.25">
      <c r="A3000" s="248" t="s">
        <v>9766</v>
      </c>
      <c r="B3000" s="255" t="s">
        <v>6713</v>
      </c>
      <c r="C3000" s="256" t="s">
        <v>9765</v>
      </c>
      <c r="D3000" s="255" t="s">
        <v>6711</v>
      </c>
      <c r="E3000" s="255" t="s">
        <v>9764</v>
      </c>
      <c r="F3000" s="255" t="s">
        <v>6710</v>
      </c>
      <c r="G3000" s="255"/>
      <c r="H3000" s="254" t="s">
        <v>6423</v>
      </c>
      <c r="I3000" s="253">
        <v>1</v>
      </c>
      <c r="J3000" s="252">
        <v>12.02</v>
      </c>
      <c r="K3000" s="252">
        <f>TRUNC(J3000*I3000,2)</f>
        <v>12.02</v>
      </c>
    </row>
    <row r="3001" spans="1:11" ht="13.8" x14ac:dyDescent="0.25">
      <c r="A3001" s="248" t="s">
        <v>9763</v>
      </c>
      <c r="B3001" s="250"/>
      <c r="C3001" s="250"/>
      <c r="D3001" s="250"/>
      <c r="E3001" s="250"/>
      <c r="F3001" s="250"/>
      <c r="G3001" s="251"/>
      <c r="H3001" s="250"/>
      <c r="I3001" s="250" t="s">
        <v>6708</v>
      </c>
      <c r="J3001" s="249"/>
      <c r="K3001" s="249">
        <f>SUM(K2998:K3000)</f>
        <v>27.4</v>
      </c>
    </row>
    <row r="3002" spans="1:11" ht="13.8" x14ac:dyDescent="0.25">
      <c r="A3002" s="248" t="s">
        <v>9762</v>
      </c>
      <c r="B3002" s="247"/>
      <c r="C3002" s="247"/>
      <c r="D3002" s="247"/>
      <c r="E3002" s="247"/>
      <c r="F3002" s="247"/>
      <c r="G3002" s="247"/>
      <c r="H3002" s="247"/>
      <c r="I3002" s="247"/>
      <c r="J3002" s="246"/>
      <c r="K3002" s="246"/>
    </row>
    <row r="3003" spans="1:11" ht="13.8" x14ac:dyDescent="0.25">
      <c r="A3003" s="248" t="s">
        <v>9761</v>
      </c>
      <c r="B3003" s="264" t="s">
        <v>9760</v>
      </c>
      <c r="C3003" s="262" t="s">
        <v>6730</v>
      </c>
      <c r="D3003" s="264" t="s">
        <v>6729</v>
      </c>
      <c r="E3003" s="264" t="s">
        <v>6728</v>
      </c>
      <c r="F3003" s="264" t="s">
        <v>6727</v>
      </c>
      <c r="G3003" s="264"/>
      <c r="H3003" s="263" t="s">
        <v>6726</v>
      </c>
      <c r="I3003" s="262" t="s">
        <v>6725</v>
      </c>
      <c r="J3003" s="261" t="s">
        <v>6724</v>
      </c>
      <c r="K3003" s="261" t="s">
        <v>6723</v>
      </c>
    </row>
    <row r="3004" spans="1:11" ht="26.4" x14ac:dyDescent="0.25">
      <c r="A3004" s="248" t="s">
        <v>9759</v>
      </c>
      <c r="B3004" s="247" t="s">
        <v>6721</v>
      </c>
      <c r="C3004" s="260" t="s">
        <v>9758</v>
      </c>
      <c r="D3004" s="247" t="s">
        <v>6711</v>
      </c>
      <c r="E3004" s="247" t="s">
        <v>1711</v>
      </c>
      <c r="F3004" s="247">
        <v>8</v>
      </c>
      <c r="G3004" s="247"/>
      <c r="H3004" s="259" t="s">
        <v>6517</v>
      </c>
      <c r="I3004" s="258">
        <v>1</v>
      </c>
      <c r="J3004" s="257"/>
      <c r="K3004" s="257"/>
    </row>
    <row r="3005" spans="1:11" ht="26.4" x14ac:dyDescent="0.25">
      <c r="A3005" s="248" t="s">
        <v>9757</v>
      </c>
      <c r="B3005" s="255" t="s">
        <v>6713</v>
      </c>
      <c r="C3005" s="256" t="s">
        <v>6718</v>
      </c>
      <c r="D3005" s="255" t="s">
        <v>6711</v>
      </c>
      <c r="E3005" s="255" t="s">
        <v>6392</v>
      </c>
      <c r="F3005" s="255" t="s">
        <v>6715</v>
      </c>
      <c r="G3005" s="255"/>
      <c r="H3005" s="254" t="s">
        <v>58</v>
      </c>
      <c r="I3005" s="253">
        <v>0.12</v>
      </c>
      <c r="J3005" s="252">
        <v>13.47</v>
      </c>
      <c r="K3005" s="252">
        <f>TRUNC(J3005*I3005,2)</f>
        <v>1.61</v>
      </c>
    </row>
    <row r="3006" spans="1:11" ht="26.4" x14ac:dyDescent="0.25">
      <c r="A3006" s="248" t="s">
        <v>9756</v>
      </c>
      <c r="B3006" s="255" t="s">
        <v>6713</v>
      </c>
      <c r="C3006" s="256" t="s">
        <v>6716</v>
      </c>
      <c r="D3006" s="255" t="s">
        <v>6711</v>
      </c>
      <c r="E3006" s="255" t="s">
        <v>6389</v>
      </c>
      <c r="F3006" s="255" t="s">
        <v>6715</v>
      </c>
      <c r="G3006" s="255"/>
      <c r="H3006" s="254" t="s">
        <v>58</v>
      </c>
      <c r="I3006" s="253">
        <v>0.12059999999999994</v>
      </c>
      <c r="J3006" s="252">
        <v>19.95</v>
      </c>
      <c r="K3006" s="252">
        <f>TRUNC(J3006*I3006,2)</f>
        <v>2.4</v>
      </c>
    </row>
    <row r="3007" spans="1:11" ht="26.4" x14ac:dyDescent="0.25">
      <c r="A3007" s="248" t="s">
        <v>9755</v>
      </c>
      <c r="B3007" s="255" t="s">
        <v>6713</v>
      </c>
      <c r="C3007" s="256" t="s">
        <v>9754</v>
      </c>
      <c r="D3007" s="255" t="s">
        <v>6711</v>
      </c>
      <c r="E3007" s="255" t="s">
        <v>9753</v>
      </c>
      <c r="F3007" s="255" t="s">
        <v>6710</v>
      </c>
      <c r="G3007" s="255"/>
      <c r="H3007" s="254" t="s">
        <v>6423</v>
      </c>
      <c r="I3007" s="253">
        <v>1</v>
      </c>
      <c r="J3007" s="252">
        <v>10.51</v>
      </c>
      <c r="K3007" s="252">
        <f>TRUNC(J3007*I3007,2)</f>
        <v>10.51</v>
      </c>
    </row>
    <row r="3008" spans="1:11" ht="13.8" x14ac:dyDescent="0.25">
      <c r="A3008" s="248" t="s">
        <v>9752</v>
      </c>
      <c r="B3008" s="250"/>
      <c r="C3008" s="250"/>
      <c r="D3008" s="250"/>
      <c r="E3008" s="250"/>
      <c r="F3008" s="250"/>
      <c r="G3008" s="251"/>
      <c r="H3008" s="250"/>
      <c r="I3008" s="250" t="s">
        <v>6708</v>
      </c>
      <c r="J3008" s="249"/>
      <c r="K3008" s="249">
        <f>SUM(K3005:K3007)</f>
        <v>14.52</v>
      </c>
    </row>
    <row r="3009" spans="1:11" ht="13.8" x14ac:dyDescent="0.25">
      <c r="A3009" s="248" t="s">
        <v>9751</v>
      </c>
      <c r="B3009" s="247"/>
      <c r="C3009" s="247"/>
      <c r="D3009" s="247"/>
      <c r="E3009" s="247"/>
      <c r="F3009" s="247"/>
      <c r="G3009" s="247"/>
      <c r="H3009" s="247"/>
      <c r="I3009" s="247"/>
      <c r="J3009" s="246"/>
      <c r="K3009" s="246"/>
    </row>
    <row r="3010" spans="1:11" ht="13.8" x14ac:dyDescent="0.25">
      <c r="A3010" s="248" t="s">
        <v>9750</v>
      </c>
      <c r="B3010" s="264" t="s">
        <v>9749</v>
      </c>
      <c r="C3010" s="262" t="s">
        <v>6730</v>
      </c>
      <c r="D3010" s="264" t="s">
        <v>6729</v>
      </c>
      <c r="E3010" s="264" t="s">
        <v>6728</v>
      </c>
      <c r="F3010" s="264" t="s">
        <v>6727</v>
      </c>
      <c r="G3010" s="264"/>
      <c r="H3010" s="263" t="s">
        <v>6726</v>
      </c>
      <c r="I3010" s="262" t="s">
        <v>6725</v>
      </c>
      <c r="J3010" s="261" t="s">
        <v>6724</v>
      </c>
      <c r="K3010" s="261" t="s">
        <v>6723</v>
      </c>
    </row>
    <row r="3011" spans="1:11" ht="26.4" x14ac:dyDescent="0.25">
      <c r="A3011" s="248" t="s">
        <v>9748</v>
      </c>
      <c r="B3011" s="247" t="s">
        <v>6721</v>
      </c>
      <c r="C3011" s="260" t="s">
        <v>9747</v>
      </c>
      <c r="D3011" s="247" t="s">
        <v>6711</v>
      </c>
      <c r="E3011" s="247" t="s">
        <v>1719</v>
      </c>
      <c r="F3011" s="247">
        <v>8</v>
      </c>
      <c r="G3011" s="247"/>
      <c r="H3011" s="259" t="s">
        <v>6517</v>
      </c>
      <c r="I3011" s="258">
        <v>1</v>
      </c>
      <c r="J3011" s="257"/>
      <c r="K3011" s="257"/>
    </row>
    <row r="3012" spans="1:11" ht="26.4" x14ac:dyDescent="0.25">
      <c r="A3012" s="248" t="s">
        <v>9746</v>
      </c>
      <c r="B3012" s="255" t="s">
        <v>6713</v>
      </c>
      <c r="C3012" s="256" t="s">
        <v>6718</v>
      </c>
      <c r="D3012" s="255" t="s">
        <v>6711</v>
      </c>
      <c r="E3012" s="255" t="s">
        <v>6392</v>
      </c>
      <c r="F3012" s="255" t="s">
        <v>6715</v>
      </c>
      <c r="G3012" s="255"/>
      <c r="H3012" s="254" t="s">
        <v>58</v>
      </c>
      <c r="I3012" s="253">
        <v>0.08</v>
      </c>
      <c r="J3012" s="252">
        <v>13.47</v>
      </c>
      <c r="K3012" s="252">
        <f>TRUNC(J3012*I3012,2)</f>
        <v>1.07</v>
      </c>
    </row>
    <row r="3013" spans="1:11" ht="26.4" x14ac:dyDescent="0.25">
      <c r="A3013" s="248" t="s">
        <v>9745</v>
      </c>
      <c r="B3013" s="255" t="s">
        <v>6713</v>
      </c>
      <c r="C3013" s="256" t="s">
        <v>6716</v>
      </c>
      <c r="D3013" s="255" t="s">
        <v>6711</v>
      </c>
      <c r="E3013" s="255" t="s">
        <v>6389</v>
      </c>
      <c r="F3013" s="255" t="s">
        <v>6715</v>
      </c>
      <c r="G3013" s="255"/>
      <c r="H3013" s="254" t="s">
        <v>58</v>
      </c>
      <c r="I3013" s="253">
        <v>0.08</v>
      </c>
      <c r="J3013" s="252">
        <v>19.95</v>
      </c>
      <c r="K3013" s="252">
        <f>TRUNC(J3013*I3013,2)</f>
        <v>1.59</v>
      </c>
    </row>
    <row r="3014" spans="1:11" ht="26.4" x14ac:dyDescent="0.25">
      <c r="A3014" s="248" t="s">
        <v>9744</v>
      </c>
      <c r="B3014" s="255" t="s">
        <v>6713</v>
      </c>
      <c r="C3014" s="256" t="s">
        <v>9743</v>
      </c>
      <c r="D3014" s="255" t="s">
        <v>6711</v>
      </c>
      <c r="E3014" s="255" t="s">
        <v>9742</v>
      </c>
      <c r="F3014" s="255" t="s">
        <v>6710</v>
      </c>
      <c r="G3014" s="255"/>
      <c r="H3014" s="254" t="s">
        <v>6423</v>
      </c>
      <c r="I3014" s="253">
        <v>1</v>
      </c>
      <c r="J3014" s="252">
        <v>48.03</v>
      </c>
      <c r="K3014" s="252">
        <f>TRUNC(J3014*I3014,2)</f>
        <v>48.03</v>
      </c>
    </row>
    <row r="3015" spans="1:11" ht="13.8" x14ac:dyDescent="0.25">
      <c r="A3015" s="248" t="s">
        <v>9741</v>
      </c>
      <c r="B3015" s="250"/>
      <c r="C3015" s="250"/>
      <c r="D3015" s="250"/>
      <c r="E3015" s="250"/>
      <c r="F3015" s="250"/>
      <c r="G3015" s="251"/>
      <c r="H3015" s="250"/>
      <c r="I3015" s="250" t="s">
        <v>6708</v>
      </c>
      <c r="J3015" s="249"/>
      <c r="K3015" s="249">
        <f>SUM(K3012:K3014)</f>
        <v>50.69</v>
      </c>
    </row>
    <row r="3016" spans="1:11" ht="13.8" x14ac:dyDescent="0.25">
      <c r="A3016" s="248" t="s">
        <v>9740</v>
      </c>
      <c r="B3016" s="247"/>
      <c r="C3016" s="247"/>
      <c r="D3016" s="247"/>
      <c r="E3016" s="247"/>
      <c r="F3016" s="247"/>
      <c r="G3016" s="247"/>
      <c r="H3016" s="247"/>
      <c r="I3016" s="247"/>
      <c r="J3016" s="246"/>
      <c r="K3016" s="246"/>
    </row>
    <row r="3017" spans="1:11" ht="13.8" x14ac:dyDescent="0.25">
      <c r="A3017" s="248" t="s">
        <v>9739</v>
      </c>
      <c r="B3017" s="264" t="s">
        <v>9738</v>
      </c>
      <c r="C3017" s="262" t="s">
        <v>6730</v>
      </c>
      <c r="D3017" s="264" t="s">
        <v>6729</v>
      </c>
      <c r="E3017" s="264" t="s">
        <v>6728</v>
      </c>
      <c r="F3017" s="264" t="s">
        <v>6727</v>
      </c>
      <c r="G3017" s="264"/>
      <c r="H3017" s="263" t="s">
        <v>6726</v>
      </c>
      <c r="I3017" s="262" t="s">
        <v>6725</v>
      </c>
      <c r="J3017" s="261" t="s">
        <v>6724</v>
      </c>
      <c r="K3017" s="261" t="s">
        <v>6723</v>
      </c>
    </row>
    <row r="3018" spans="1:11" ht="26.4" x14ac:dyDescent="0.25">
      <c r="A3018" s="248" t="s">
        <v>9737</v>
      </c>
      <c r="B3018" s="247" t="s">
        <v>6721</v>
      </c>
      <c r="C3018" s="260" t="s">
        <v>9736</v>
      </c>
      <c r="D3018" s="247" t="s">
        <v>6711</v>
      </c>
      <c r="E3018" s="247" t="s">
        <v>1721</v>
      </c>
      <c r="F3018" s="247">
        <v>8</v>
      </c>
      <c r="G3018" s="247"/>
      <c r="H3018" s="259" t="s">
        <v>6517</v>
      </c>
      <c r="I3018" s="258">
        <v>1</v>
      </c>
      <c r="J3018" s="257"/>
      <c r="K3018" s="257"/>
    </row>
    <row r="3019" spans="1:11" ht="26.4" x14ac:dyDescent="0.25">
      <c r="A3019" s="248" t="s">
        <v>9735</v>
      </c>
      <c r="B3019" s="255" t="s">
        <v>6713</v>
      </c>
      <c r="C3019" s="256" t="s">
        <v>6718</v>
      </c>
      <c r="D3019" s="255" t="s">
        <v>6711</v>
      </c>
      <c r="E3019" s="255" t="s">
        <v>6392</v>
      </c>
      <c r="F3019" s="255" t="s">
        <v>6715</v>
      </c>
      <c r="G3019" s="255"/>
      <c r="H3019" s="254" t="s">
        <v>58</v>
      </c>
      <c r="I3019" s="253">
        <v>0.22</v>
      </c>
      <c r="J3019" s="252">
        <v>13.47</v>
      </c>
      <c r="K3019" s="252">
        <f>TRUNC(J3019*I3019,2)</f>
        <v>2.96</v>
      </c>
    </row>
    <row r="3020" spans="1:11" ht="26.4" x14ac:dyDescent="0.25">
      <c r="A3020" s="248" t="s">
        <v>9734</v>
      </c>
      <c r="B3020" s="255" t="s">
        <v>6713</v>
      </c>
      <c r="C3020" s="256" t="s">
        <v>6716</v>
      </c>
      <c r="D3020" s="255" t="s">
        <v>6711</v>
      </c>
      <c r="E3020" s="255" t="s">
        <v>6389</v>
      </c>
      <c r="F3020" s="255" t="s">
        <v>6715</v>
      </c>
      <c r="G3020" s="255"/>
      <c r="H3020" s="254" t="s">
        <v>58</v>
      </c>
      <c r="I3020" s="253">
        <v>0.22044000000000005</v>
      </c>
      <c r="J3020" s="252">
        <v>19.95</v>
      </c>
      <c r="K3020" s="252">
        <f>TRUNC(J3020*I3020,2)</f>
        <v>4.3899999999999997</v>
      </c>
    </row>
    <row r="3021" spans="1:11" ht="26.4" x14ac:dyDescent="0.25">
      <c r="A3021" s="248" t="s">
        <v>9733</v>
      </c>
      <c r="B3021" s="255" t="s">
        <v>6713</v>
      </c>
      <c r="C3021" s="256" t="s">
        <v>9732</v>
      </c>
      <c r="D3021" s="255" t="s">
        <v>6711</v>
      </c>
      <c r="E3021" s="255" t="s">
        <v>9731</v>
      </c>
      <c r="F3021" s="255" t="s">
        <v>6710</v>
      </c>
      <c r="G3021" s="255"/>
      <c r="H3021" s="254" t="s">
        <v>6423</v>
      </c>
      <c r="I3021" s="253">
        <v>1</v>
      </c>
      <c r="J3021" s="252">
        <v>9.1300000000000008</v>
      </c>
      <c r="K3021" s="252">
        <f>TRUNC(J3021*I3021,2)</f>
        <v>9.1300000000000008</v>
      </c>
    </row>
    <row r="3022" spans="1:11" ht="13.8" x14ac:dyDescent="0.25">
      <c r="A3022" s="248" t="s">
        <v>9730</v>
      </c>
      <c r="B3022" s="250"/>
      <c r="C3022" s="250"/>
      <c r="D3022" s="250"/>
      <c r="E3022" s="250"/>
      <c r="F3022" s="250"/>
      <c r="G3022" s="251"/>
      <c r="H3022" s="250"/>
      <c r="I3022" s="250" t="s">
        <v>6708</v>
      </c>
      <c r="J3022" s="249"/>
      <c r="K3022" s="249">
        <f>SUM(K3019:K3021)</f>
        <v>16.48</v>
      </c>
    </row>
    <row r="3023" spans="1:11" ht="13.8" x14ac:dyDescent="0.25">
      <c r="A3023" s="248" t="s">
        <v>9729</v>
      </c>
      <c r="B3023" s="247"/>
      <c r="C3023" s="247"/>
      <c r="D3023" s="247"/>
      <c r="E3023" s="247"/>
      <c r="F3023" s="247"/>
      <c r="G3023" s="247"/>
      <c r="H3023" s="247"/>
      <c r="I3023" s="247"/>
      <c r="J3023" s="246"/>
      <c r="K3023" s="246"/>
    </row>
    <row r="3024" spans="1:11" ht="13.8" x14ac:dyDescent="0.25">
      <c r="A3024" s="248" t="s">
        <v>9728</v>
      </c>
      <c r="B3024" s="264" t="s">
        <v>9727</v>
      </c>
      <c r="C3024" s="262" t="s">
        <v>6730</v>
      </c>
      <c r="D3024" s="264" t="s">
        <v>6729</v>
      </c>
      <c r="E3024" s="264" t="s">
        <v>6728</v>
      </c>
      <c r="F3024" s="264" t="s">
        <v>6727</v>
      </c>
      <c r="G3024" s="264"/>
      <c r="H3024" s="263" t="s">
        <v>6726</v>
      </c>
      <c r="I3024" s="262" t="s">
        <v>6725</v>
      </c>
      <c r="J3024" s="261" t="s">
        <v>6724</v>
      </c>
      <c r="K3024" s="261" t="s">
        <v>6723</v>
      </c>
    </row>
    <row r="3025" spans="1:11" ht="26.4" x14ac:dyDescent="0.25">
      <c r="A3025" s="248" t="s">
        <v>9726</v>
      </c>
      <c r="B3025" s="247" t="s">
        <v>6721</v>
      </c>
      <c r="C3025" s="260" t="s">
        <v>9725</v>
      </c>
      <c r="D3025" s="247" t="s">
        <v>6711</v>
      </c>
      <c r="E3025" s="247" t="s">
        <v>1723</v>
      </c>
      <c r="F3025" s="247">
        <v>8</v>
      </c>
      <c r="G3025" s="247"/>
      <c r="H3025" s="259" t="s">
        <v>6517</v>
      </c>
      <c r="I3025" s="258">
        <v>1</v>
      </c>
      <c r="J3025" s="257"/>
      <c r="K3025" s="257"/>
    </row>
    <row r="3026" spans="1:11" ht="26.4" x14ac:dyDescent="0.25">
      <c r="A3026" s="248" t="s">
        <v>9724</v>
      </c>
      <c r="B3026" s="255" t="s">
        <v>6713</v>
      </c>
      <c r="C3026" s="256" t="s">
        <v>6718</v>
      </c>
      <c r="D3026" s="255" t="s">
        <v>6711</v>
      </c>
      <c r="E3026" s="255" t="s">
        <v>6392</v>
      </c>
      <c r="F3026" s="255" t="s">
        <v>6715</v>
      </c>
      <c r="G3026" s="255"/>
      <c r="H3026" s="254" t="s">
        <v>58</v>
      </c>
      <c r="I3026" s="253">
        <v>0.08</v>
      </c>
      <c r="J3026" s="252">
        <v>13.47</v>
      </c>
      <c r="K3026" s="252">
        <f>TRUNC(J3026*I3026,2)</f>
        <v>1.07</v>
      </c>
    </row>
    <row r="3027" spans="1:11" ht="26.4" x14ac:dyDescent="0.25">
      <c r="A3027" s="248" t="s">
        <v>9723</v>
      </c>
      <c r="B3027" s="255" t="s">
        <v>6713</v>
      </c>
      <c r="C3027" s="256" t="s">
        <v>6716</v>
      </c>
      <c r="D3027" s="255" t="s">
        <v>6711</v>
      </c>
      <c r="E3027" s="255" t="s">
        <v>6389</v>
      </c>
      <c r="F3027" s="255" t="s">
        <v>6715</v>
      </c>
      <c r="G3027" s="255"/>
      <c r="H3027" s="254" t="s">
        <v>58</v>
      </c>
      <c r="I3027" s="253">
        <v>0.08</v>
      </c>
      <c r="J3027" s="252">
        <v>19.95</v>
      </c>
      <c r="K3027" s="252">
        <f>TRUNC(J3027*I3027,2)</f>
        <v>1.59</v>
      </c>
    </row>
    <row r="3028" spans="1:11" ht="26.4" x14ac:dyDescent="0.25">
      <c r="A3028" s="248" t="s">
        <v>9722</v>
      </c>
      <c r="B3028" s="255" t="s">
        <v>6713</v>
      </c>
      <c r="C3028" s="256" t="s">
        <v>9721</v>
      </c>
      <c r="D3028" s="255" t="s">
        <v>6711</v>
      </c>
      <c r="E3028" s="255" t="s">
        <v>9720</v>
      </c>
      <c r="F3028" s="255" t="s">
        <v>6710</v>
      </c>
      <c r="G3028" s="255"/>
      <c r="H3028" s="254" t="s">
        <v>6423</v>
      </c>
      <c r="I3028" s="253">
        <v>1</v>
      </c>
      <c r="J3028" s="252">
        <v>23.72</v>
      </c>
      <c r="K3028" s="252">
        <f>TRUNC(J3028*I3028,2)</f>
        <v>23.72</v>
      </c>
    </row>
    <row r="3029" spans="1:11" ht="13.8" x14ac:dyDescent="0.25">
      <c r="A3029" s="248" t="s">
        <v>9719</v>
      </c>
      <c r="B3029" s="250"/>
      <c r="C3029" s="250"/>
      <c r="D3029" s="250"/>
      <c r="E3029" s="250"/>
      <c r="F3029" s="250"/>
      <c r="G3029" s="251"/>
      <c r="H3029" s="250"/>
      <c r="I3029" s="250" t="s">
        <v>6708</v>
      </c>
      <c r="J3029" s="249"/>
      <c r="K3029" s="249">
        <f>SUM(K3026:K3028)</f>
        <v>26.38</v>
      </c>
    </row>
    <row r="3030" spans="1:11" ht="13.8" x14ac:dyDescent="0.25">
      <c r="A3030" s="248" t="s">
        <v>9718</v>
      </c>
      <c r="B3030" s="247"/>
      <c r="C3030" s="247"/>
      <c r="D3030" s="247"/>
      <c r="E3030" s="247"/>
      <c r="F3030" s="247"/>
      <c r="G3030" s="247"/>
      <c r="H3030" s="247"/>
      <c r="I3030" s="247"/>
      <c r="J3030" s="246"/>
      <c r="K3030" s="246"/>
    </row>
    <row r="3031" spans="1:11" ht="13.8" x14ac:dyDescent="0.25">
      <c r="A3031" s="248" t="s">
        <v>9717</v>
      </c>
      <c r="B3031" s="264" t="s">
        <v>9716</v>
      </c>
      <c r="C3031" s="262" t="s">
        <v>6730</v>
      </c>
      <c r="D3031" s="264" t="s">
        <v>6729</v>
      </c>
      <c r="E3031" s="264" t="s">
        <v>6728</v>
      </c>
      <c r="F3031" s="264" t="s">
        <v>6727</v>
      </c>
      <c r="G3031" s="264"/>
      <c r="H3031" s="263" t="s">
        <v>6726</v>
      </c>
      <c r="I3031" s="262" t="s">
        <v>6725</v>
      </c>
      <c r="J3031" s="261" t="s">
        <v>6724</v>
      </c>
      <c r="K3031" s="261" t="s">
        <v>6723</v>
      </c>
    </row>
    <row r="3032" spans="1:11" ht="26.4" x14ac:dyDescent="0.25">
      <c r="A3032" s="248" t="s">
        <v>9715</v>
      </c>
      <c r="B3032" s="247" t="s">
        <v>6721</v>
      </c>
      <c r="C3032" s="260" t="s">
        <v>9714</v>
      </c>
      <c r="D3032" s="247" t="s">
        <v>6711</v>
      </c>
      <c r="E3032" s="247" t="s">
        <v>1727</v>
      </c>
      <c r="F3032" s="247">
        <v>8</v>
      </c>
      <c r="G3032" s="247"/>
      <c r="H3032" s="259" t="s">
        <v>6517</v>
      </c>
      <c r="I3032" s="258">
        <v>1</v>
      </c>
      <c r="J3032" s="257"/>
      <c r="K3032" s="257"/>
    </row>
    <row r="3033" spans="1:11" ht="26.4" x14ac:dyDescent="0.25">
      <c r="A3033" s="248" t="s">
        <v>9713</v>
      </c>
      <c r="B3033" s="255" t="s">
        <v>6713</v>
      </c>
      <c r="C3033" s="256" t="s">
        <v>6718</v>
      </c>
      <c r="D3033" s="255" t="s">
        <v>6711</v>
      </c>
      <c r="E3033" s="255" t="s">
        <v>6392</v>
      </c>
      <c r="F3033" s="255" t="s">
        <v>6715</v>
      </c>
      <c r="G3033" s="255"/>
      <c r="H3033" s="254" t="s">
        <v>58</v>
      </c>
      <c r="I3033" s="253">
        <v>0.27700000000000002</v>
      </c>
      <c r="J3033" s="252">
        <v>13.47</v>
      </c>
      <c r="K3033" s="252">
        <f t="shared" ref="K3033:K3048" si="68">TRUNC(J3033*I3033,2)</f>
        <v>3.73</v>
      </c>
    </row>
    <row r="3034" spans="1:11" ht="26.4" x14ac:dyDescent="0.25">
      <c r="A3034" s="248" t="s">
        <v>9712</v>
      </c>
      <c r="B3034" s="255" t="s">
        <v>6713</v>
      </c>
      <c r="C3034" s="256" t="s">
        <v>7084</v>
      </c>
      <c r="D3034" s="255" t="s">
        <v>6711</v>
      </c>
      <c r="E3034" s="255" t="s">
        <v>6470</v>
      </c>
      <c r="F3034" s="255" t="s">
        <v>6715</v>
      </c>
      <c r="G3034" s="255"/>
      <c r="H3034" s="254" t="s">
        <v>58</v>
      </c>
      <c r="I3034" s="253">
        <v>0.2208</v>
      </c>
      <c r="J3034" s="252">
        <v>19.95</v>
      </c>
      <c r="K3034" s="252">
        <f t="shared" si="68"/>
        <v>4.4000000000000004</v>
      </c>
    </row>
    <row r="3035" spans="1:11" ht="26.4" x14ac:dyDescent="0.25">
      <c r="A3035" s="248" t="s">
        <v>9711</v>
      </c>
      <c r="B3035" s="255" t="s">
        <v>6713</v>
      </c>
      <c r="C3035" s="256" t="s">
        <v>7082</v>
      </c>
      <c r="D3035" s="255" t="s">
        <v>6711</v>
      </c>
      <c r="E3035" s="255" t="s">
        <v>6471</v>
      </c>
      <c r="F3035" s="255" t="s">
        <v>6715</v>
      </c>
      <c r="G3035" s="255"/>
      <c r="H3035" s="254" t="s">
        <v>58</v>
      </c>
      <c r="I3035" s="253">
        <v>5.3800000000000001E-2</v>
      </c>
      <c r="J3035" s="252">
        <v>19.95</v>
      </c>
      <c r="K3035" s="252">
        <f t="shared" si="68"/>
        <v>1.07</v>
      </c>
    </row>
    <row r="3036" spans="1:11" ht="26.4" x14ac:dyDescent="0.25">
      <c r="A3036" s="248" t="s">
        <v>9710</v>
      </c>
      <c r="B3036" s="255" t="s">
        <v>6713</v>
      </c>
      <c r="C3036" s="256" t="s">
        <v>7292</v>
      </c>
      <c r="D3036" s="255" t="s">
        <v>6711</v>
      </c>
      <c r="E3036" s="255" t="s">
        <v>6433</v>
      </c>
      <c r="F3036" s="255" t="s">
        <v>6715</v>
      </c>
      <c r="G3036" s="255"/>
      <c r="H3036" s="254" t="s">
        <v>58</v>
      </c>
      <c r="I3036" s="253">
        <v>2.6100000000000002E-2</v>
      </c>
      <c r="J3036" s="252">
        <v>19.95</v>
      </c>
      <c r="K3036" s="252">
        <f t="shared" si="68"/>
        <v>0.52</v>
      </c>
    </row>
    <row r="3037" spans="1:11" ht="26.4" x14ac:dyDescent="0.25">
      <c r="A3037" s="248" t="s">
        <v>9709</v>
      </c>
      <c r="B3037" s="255" t="s">
        <v>6713</v>
      </c>
      <c r="C3037" s="256" t="s">
        <v>7080</v>
      </c>
      <c r="D3037" s="255" t="s">
        <v>6711</v>
      </c>
      <c r="E3037" s="255" t="s">
        <v>6469</v>
      </c>
      <c r="F3037" s="255" t="s">
        <v>6715</v>
      </c>
      <c r="G3037" s="255"/>
      <c r="H3037" s="254" t="s">
        <v>58</v>
      </c>
      <c r="I3037" s="253">
        <v>2.6100000000000002E-2</v>
      </c>
      <c r="J3037" s="252">
        <v>14.32</v>
      </c>
      <c r="K3037" s="252">
        <f t="shared" si="68"/>
        <v>0.37</v>
      </c>
    </row>
    <row r="3038" spans="1:11" ht="26.4" x14ac:dyDescent="0.25">
      <c r="A3038" s="248" t="s">
        <v>9708</v>
      </c>
      <c r="B3038" s="255" t="s">
        <v>6713</v>
      </c>
      <c r="C3038" s="256" t="s">
        <v>6873</v>
      </c>
      <c r="D3038" s="255" t="s">
        <v>6711</v>
      </c>
      <c r="E3038" s="255" t="s">
        <v>6406</v>
      </c>
      <c r="F3038" s="255" t="s">
        <v>6715</v>
      </c>
      <c r="G3038" s="255"/>
      <c r="H3038" s="254" t="s">
        <v>58</v>
      </c>
      <c r="I3038" s="253">
        <v>0.28720000000000001</v>
      </c>
      <c r="J3038" s="252">
        <v>11.93</v>
      </c>
      <c r="K3038" s="252">
        <f t="shared" si="68"/>
        <v>3.42</v>
      </c>
    </row>
    <row r="3039" spans="1:11" ht="26.4" x14ac:dyDescent="0.25">
      <c r="A3039" s="248" t="s">
        <v>9707</v>
      </c>
      <c r="B3039" s="255" t="s">
        <v>6713</v>
      </c>
      <c r="C3039" s="256" t="s">
        <v>8079</v>
      </c>
      <c r="D3039" s="255" t="s">
        <v>6711</v>
      </c>
      <c r="E3039" s="255" t="s">
        <v>6426</v>
      </c>
      <c r="F3039" s="255" t="s">
        <v>6710</v>
      </c>
      <c r="G3039" s="255"/>
      <c r="H3039" s="254" t="s">
        <v>6418</v>
      </c>
      <c r="I3039" s="253">
        <v>0.26369999999999999</v>
      </c>
      <c r="J3039" s="252">
        <v>7.05</v>
      </c>
      <c r="K3039" s="252">
        <f t="shared" si="68"/>
        <v>1.85</v>
      </c>
    </row>
    <row r="3040" spans="1:11" ht="26.4" x14ac:dyDescent="0.25">
      <c r="A3040" s="248" t="s">
        <v>9706</v>
      </c>
      <c r="B3040" s="255" t="s">
        <v>6713</v>
      </c>
      <c r="C3040" s="256" t="s">
        <v>7071</v>
      </c>
      <c r="D3040" s="255" t="s">
        <v>6711</v>
      </c>
      <c r="E3040" s="255" t="s">
        <v>6442</v>
      </c>
      <c r="F3040" s="255" t="s">
        <v>6710</v>
      </c>
      <c r="G3040" s="255"/>
      <c r="H3040" s="254" t="s">
        <v>6418</v>
      </c>
      <c r="I3040" s="253">
        <v>3.1684000000000001</v>
      </c>
      <c r="J3040" s="252">
        <v>10.029999999999999</v>
      </c>
      <c r="K3040" s="252">
        <f t="shared" si="68"/>
        <v>31.77</v>
      </c>
    </row>
    <row r="3041" spans="1:11" ht="26.4" x14ac:dyDescent="0.25">
      <c r="A3041" s="248" t="s">
        <v>9705</v>
      </c>
      <c r="B3041" s="255" t="s">
        <v>6713</v>
      </c>
      <c r="C3041" s="256" t="s">
        <v>7066</v>
      </c>
      <c r="D3041" s="255" t="s">
        <v>6711</v>
      </c>
      <c r="E3041" s="255" t="s">
        <v>6462</v>
      </c>
      <c r="F3041" s="255" t="s">
        <v>6710</v>
      </c>
      <c r="G3041" s="255"/>
      <c r="H3041" s="254" t="s">
        <v>6418</v>
      </c>
      <c r="I3041" s="253">
        <v>6.2399999999999997E-2</v>
      </c>
      <c r="J3041" s="252">
        <v>21.7</v>
      </c>
      <c r="K3041" s="252">
        <f t="shared" si="68"/>
        <v>1.35</v>
      </c>
    </row>
    <row r="3042" spans="1:11" ht="26.4" x14ac:dyDescent="0.25">
      <c r="A3042" s="248" t="s">
        <v>9704</v>
      </c>
      <c r="B3042" s="255" t="s">
        <v>6713</v>
      </c>
      <c r="C3042" s="256" t="s">
        <v>7064</v>
      </c>
      <c r="D3042" s="255" t="s">
        <v>6711</v>
      </c>
      <c r="E3042" s="255" t="s">
        <v>6459</v>
      </c>
      <c r="F3042" s="255" t="s">
        <v>6710</v>
      </c>
      <c r="G3042" s="255"/>
      <c r="H3042" s="254" t="s">
        <v>6870</v>
      </c>
      <c r="I3042" s="253">
        <v>3.3587200000000081E-2</v>
      </c>
      <c r="J3042" s="252">
        <v>158.35</v>
      </c>
      <c r="K3042" s="252">
        <f t="shared" si="68"/>
        <v>5.31</v>
      </c>
    </row>
    <row r="3043" spans="1:11" ht="26.4" x14ac:dyDescent="0.25">
      <c r="A3043" s="248" t="s">
        <v>9703</v>
      </c>
      <c r="B3043" s="255" t="s">
        <v>6713</v>
      </c>
      <c r="C3043" s="256" t="s">
        <v>7062</v>
      </c>
      <c r="D3043" s="255" t="s">
        <v>6711</v>
      </c>
      <c r="E3043" s="255" t="s">
        <v>6463</v>
      </c>
      <c r="F3043" s="255" t="s">
        <v>6710</v>
      </c>
      <c r="G3043" s="255"/>
      <c r="H3043" s="254" t="s">
        <v>6870</v>
      </c>
      <c r="I3043" s="253">
        <v>8.5000000000000006E-3</v>
      </c>
      <c r="J3043" s="252">
        <v>127.51</v>
      </c>
      <c r="K3043" s="252">
        <f t="shared" si="68"/>
        <v>1.08</v>
      </c>
    </row>
    <row r="3044" spans="1:11" ht="26.4" x14ac:dyDescent="0.25">
      <c r="A3044" s="248" t="s">
        <v>9702</v>
      </c>
      <c r="B3044" s="255" t="s">
        <v>6713</v>
      </c>
      <c r="C3044" s="256" t="s">
        <v>7060</v>
      </c>
      <c r="D3044" s="255" t="s">
        <v>6711</v>
      </c>
      <c r="E3044" s="255" t="s">
        <v>6464</v>
      </c>
      <c r="F3044" s="255" t="s">
        <v>6710</v>
      </c>
      <c r="G3044" s="255"/>
      <c r="H3044" s="254" t="s">
        <v>6870</v>
      </c>
      <c r="I3044" s="253">
        <v>2.5399999999999999E-2</v>
      </c>
      <c r="J3044" s="252">
        <v>126.67</v>
      </c>
      <c r="K3044" s="252">
        <f t="shared" si="68"/>
        <v>3.21</v>
      </c>
    </row>
    <row r="3045" spans="1:11" ht="26.4" x14ac:dyDescent="0.25">
      <c r="A3045" s="248" t="s">
        <v>9701</v>
      </c>
      <c r="B3045" s="255" t="s">
        <v>6713</v>
      </c>
      <c r="C3045" s="256" t="s">
        <v>6866</v>
      </c>
      <c r="D3045" s="255" t="s">
        <v>6711</v>
      </c>
      <c r="E3045" s="255" t="s">
        <v>6419</v>
      </c>
      <c r="F3045" s="255" t="s">
        <v>6710</v>
      </c>
      <c r="G3045" s="255"/>
      <c r="H3045" s="254" t="s">
        <v>6418</v>
      </c>
      <c r="I3045" s="253">
        <v>12.96</v>
      </c>
      <c r="J3045" s="252">
        <v>0.56000000000000005</v>
      </c>
      <c r="K3045" s="252">
        <f t="shared" si="68"/>
        <v>7.25</v>
      </c>
    </row>
    <row r="3046" spans="1:11" ht="26.4" x14ac:dyDescent="0.25">
      <c r="A3046" s="248" t="s">
        <v>9700</v>
      </c>
      <c r="B3046" s="255" t="s">
        <v>6713</v>
      </c>
      <c r="C3046" s="256" t="s">
        <v>7212</v>
      </c>
      <c r="D3046" s="255" t="s">
        <v>6711</v>
      </c>
      <c r="E3046" s="255" t="s">
        <v>6565</v>
      </c>
      <c r="F3046" s="255" t="s">
        <v>6710</v>
      </c>
      <c r="G3046" s="255"/>
      <c r="H3046" s="254" t="s">
        <v>6492</v>
      </c>
      <c r="I3046" s="253">
        <v>0.1739</v>
      </c>
      <c r="J3046" s="252">
        <v>32.44</v>
      </c>
      <c r="K3046" s="252">
        <f t="shared" si="68"/>
        <v>5.64</v>
      </c>
    </row>
    <row r="3047" spans="1:11" ht="26.4" x14ac:dyDescent="0.25">
      <c r="A3047" s="248" t="s">
        <v>9699</v>
      </c>
      <c r="B3047" s="255" t="s">
        <v>6713</v>
      </c>
      <c r="C3047" s="256" t="s">
        <v>7052</v>
      </c>
      <c r="D3047" s="255" t="s">
        <v>6711</v>
      </c>
      <c r="E3047" s="255" t="s">
        <v>6461</v>
      </c>
      <c r="F3047" s="255" t="s">
        <v>6710</v>
      </c>
      <c r="G3047" s="255"/>
      <c r="H3047" s="254" t="s">
        <v>6418</v>
      </c>
      <c r="I3047" s="253">
        <v>0.01</v>
      </c>
      <c r="J3047" s="252">
        <v>22.28</v>
      </c>
      <c r="K3047" s="252">
        <f t="shared" si="68"/>
        <v>0.22</v>
      </c>
    </row>
    <row r="3048" spans="1:11" ht="26.4" x14ac:dyDescent="0.25">
      <c r="A3048" s="248" t="s">
        <v>9698</v>
      </c>
      <c r="B3048" s="255" t="s">
        <v>6713</v>
      </c>
      <c r="C3048" s="256" t="s">
        <v>7045</v>
      </c>
      <c r="D3048" s="255" t="s">
        <v>6711</v>
      </c>
      <c r="E3048" s="255" t="s">
        <v>6430</v>
      </c>
      <c r="F3048" s="255" t="s">
        <v>6710</v>
      </c>
      <c r="G3048" s="255"/>
      <c r="H3048" s="254" t="s">
        <v>6413</v>
      </c>
      <c r="I3048" s="253">
        <v>0.20519999999999999</v>
      </c>
      <c r="J3048" s="252">
        <v>12.79</v>
      </c>
      <c r="K3048" s="252">
        <f t="shared" si="68"/>
        <v>2.62</v>
      </c>
    </row>
    <row r="3049" spans="1:11" ht="13.8" x14ac:dyDescent="0.25">
      <c r="A3049" s="248" t="s">
        <v>9697</v>
      </c>
      <c r="B3049" s="250"/>
      <c r="C3049" s="250"/>
      <c r="D3049" s="250"/>
      <c r="E3049" s="250"/>
      <c r="F3049" s="250"/>
      <c r="G3049" s="251"/>
      <c r="H3049" s="250"/>
      <c r="I3049" s="250" t="s">
        <v>6708</v>
      </c>
      <c r="J3049" s="249"/>
      <c r="K3049" s="249">
        <f>SUM(K3033:K3048)</f>
        <v>73.81</v>
      </c>
    </row>
    <row r="3050" spans="1:11" ht="13.8" x14ac:dyDescent="0.25">
      <c r="A3050" s="248" t="s">
        <v>9696</v>
      </c>
      <c r="B3050" s="247"/>
      <c r="C3050" s="247"/>
      <c r="D3050" s="247"/>
      <c r="E3050" s="247"/>
      <c r="F3050" s="247"/>
      <c r="G3050" s="247"/>
      <c r="H3050" s="247"/>
      <c r="I3050" s="247"/>
      <c r="J3050" s="246"/>
      <c r="K3050" s="246"/>
    </row>
    <row r="3051" spans="1:11" ht="13.8" x14ac:dyDescent="0.25">
      <c r="A3051" s="248" t="s">
        <v>9695</v>
      </c>
      <c r="B3051" s="264" t="s">
        <v>9694</v>
      </c>
      <c r="C3051" s="262" t="s">
        <v>6730</v>
      </c>
      <c r="D3051" s="264" t="s">
        <v>6729</v>
      </c>
      <c r="E3051" s="264" t="s">
        <v>6728</v>
      </c>
      <c r="F3051" s="264" t="s">
        <v>6727</v>
      </c>
      <c r="G3051" s="264"/>
      <c r="H3051" s="263" t="s">
        <v>6726</v>
      </c>
      <c r="I3051" s="262" t="s">
        <v>6725</v>
      </c>
      <c r="J3051" s="261" t="s">
        <v>6724</v>
      </c>
      <c r="K3051" s="261" t="s">
        <v>6723</v>
      </c>
    </row>
    <row r="3052" spans="1:11" ht="26.4" x14ac:dyDescent="0.25">
      <c r="A3052" s="248" t="s">
        <v>9693</v>
      </c>
      <c r="B3052" s="247" t="s">
        <v>6721</v>
      </c>
      <c r="C3052" s="260" t="s">
        <v>9692</v>
      </c>
      <c r="D3052" s="247" t="s">
        <v>6711</v>
      </c>
      <c r="E3052" s="247" t="s">
        <v>9691</v>
      </c>
      <c r="F3052" s="247">
        <v>8</v>
      </c>
      <c r="G3052" s="247"/>
      <c r="H3052" s="259" t="s">
        <v>6423</v>
      </c>
      <c r="I3052" s="258">
        <v>1</v>
      </c>
      <c r="J3052" s="257"/>
      <c r="K3052" s="257"/>
    </row>
    <row r="3053" spans="1:11" ht="26.4" x14ac:dyDescent="0.25">
      <c r="A3053" s="248" t="s">
        <v>9690</v>
      </c>
      <c r="B3053" s="255" t="s">
        <v>6713</v>
      </c>
      <c r="C3053" s="256" t="s">
        <v>6718</v>
      </c>
      <c r="D3053" s="255" t="s">
        <v>6711</v>
      </c>
      <c r="E3053" s="255" t="s">
        <v>6392</v>
      </c>
      <c r="F3053" s="255" t="s">
        <v>6715</v>
      </c>
      <c r="G3053" s="255"/>
      <c r="H3053" s="254" t="s">
        <v>58</v>
      </c>
      <c r="I3053" s="253">
        <v>3.7528000000000001</v>
      </c>
      <c r="J3053" s="252">
        <v>13.47</v>
      </c>
      <c r="K3053" s="252">
        <f t="shared" ref="K3053:K3072" si="69">TRUNC(J3053*I3053,2)</f>
        <v>50.55</v>
      </c>
    </row>
    <row r="3054" spans="1:11" ht="26.4" x14ac:dyDescent="0.25">
      <c r="A3054" s="248" t="s">
        <v>9689</v>
      </c>
      <c r="B3054" s="255" t="s">
        <v>6713</v>
      </c>
      <c r="C3054" s="256" t="s">
        <v>7084</v>
      </c>
      <c r="D3054" s="255" t="s">
        <v>6711</v>
      </c>
      <c r="E3054" s="255" t="s">
        <v>6470</v>
      </c>
      <c r="F3054" s="255" t="s">
        <v>6715</v>
      </c>
      <c r="G3054" s="255"/>
      <c r="H3054" s="254" t="s">
        <v>58</v>
      </c>
      <c r="I3054" s="253">
        <v>3.08</v>
      </c>
      <c r="J3054" s="252">
        <v>19.95</v>
      </c>
      <c r="K3054" s="252">
        <f t="shared" si="69"/>
        <v>61.44</v>
      </c>
    </row>
    <row r="3055" spans="1:11" ht="26.4" x14ac:dyDescent="0.25">
      <c r="A3055" s="248" t="s">
        <v>9688</v>
      </c>
      <c r="B3055" s="255" t="s">
        <v>6713</v>
      </c>
      <c r="C3055" s="256" t="s">
        <v>7082</v>
      </c>
      <c r="D3055" s="255" t="s">
        <v>6711</v>
      </c>
      <c r="E3055" s="255" t="s">
        <v>6471</v>
      </c>
      <c r="F3055" s="255" t="s">
        <v>6715</v>
      </c>
      <c r="G3055" s="255"/>
      <c r="H3055" s="254" t="s">
        <v>58</v>
      </c>
      <c r="I3055" s="253">
        <v>13.446</v>
      </c>
      <c r="J3055" s="252">
        <v>19.95</v>
      </c>
      <c r="K3055" s="252">
        <f t="shared" si="69"/>
        <v>268.24</v>
      </c>
    </row>
    <row r="3056" spans="1:11" ht="26.4" x14ac:dyDescent="0.25">
      <c r="A3056" s="248" t="s">
        <v>9687</v>
      </c>
      <c r="B3056" s="255" t="s">
        <v>6713</v>
      </c>
      <c r="C3056" s="256" t="s">
        <v>7292</v>
      </c>
      <c r="D3056" s="255" t="s">
        <v>6711</v>
      </c>
      <c r="E3056" s="255" t="s">
        <v>6433</v>
      </c>
      <c r="F3056" s="255" t="s">
        <v>6715</v>
      </c>
      <c r="G3056" s="255"/>
      <c r="H3056" s="254" t="s">
        <v>58</v>
      </c>
      <c r="I3056" s="253">
        <v>3.3144</v>
      </c>
      <c r="J3056" s="252">
        <v>19.95</v>
      </c>
      <c r="K3056" s="252">
        <f t="shared" si="69"/>
        <v>66.12</v>
      </c>
    </row>
    <row r="3057" spans="1:11" ht="26.4" x14ac:dyDescent="0.25">
      <c r="A3057" s="248" t="s">
        <v>9686</v>
      </c>
      <c r="B3057" s="255" t="s">
        <v>6713</v>
      </c>
      <c r="C3057" s="256" t="s">
        <v>7080</v>
      </c>
      <c r="D3057" s="255" t="s">
        <v>6711</v>
      </c>
      <c r="E3057" s="255" t="s">
        <v>6469</v>
      </c>
      <c r="F3057" s="255" t="s">
        <v>6715</v>
      </c>
      <c r="G3057" s="255"/>
      <c r="H3057" s="254" t="s">
        <v>58</v>
      </c>
      <c r="I3057" s="253">
        <v>1.2854000000000001</v>
      </c>
      <c r="J3057" s="252">
        <v>14.32</v>
      </c>
      <c r="K3057" s="252">
        <f t="shared" si="69"/>
        <v>18.399999999999999</v>
      </c>
    </row>
    <row r="3058" spans="1:11" ht="26.4" x14ac:dyDescent="0.25">
      <c r="A3058" s="248" t="s">
        <v>9685</v>
      </c>
      <c r="B3058" s="255" t="s">
        <v>6713</v>
      </c>
      <c r="C3058" s="256" t="s">
        <v>6877</v>
      </c>
      <c r="D3058" s="255" t="s">
        <v>6711</v>
      </c>
      <c r="E3058" s="255" t="s">
        <v>6415</v>
      </c>
      <c r="F3058" s="255" t="s">
        <v>6715</v>
      </c>
      <c r="G3058" s="255"/>
      <c r="H3058" s="254" t="s">
        <v>58</v>
      </c>
      <c r="I3058" s="253">
        <v>1.7524999999999999</v>
      </c>
      <c r="J3058" s="252">
        <v>19.95</v>
      </c>
      <c r="K3058" s="252">
        <f t="shared" si="69"/>
        <v>34.96</v>
      </c>
    </row>
    <row r="3059" spans="1:11" ht="26.4" x14ac:dyDescent="0.25">
      <c r="A3059" s="248" t="s">
        <v>9684</v>
      </c>
      <c r="B3059" s="255" t="s">
        <v>6713</v>
      </c>
      <c r="C3059" s="256" t="s">
        <v>6873</v>
      </c>
      <c r="D3059" s="255" t="s">
        <v>6711</v>
      </c>
      <c r="E3059" s="255" t="s">
        <v>6406</v>
      </c>
      <c r="F3059" s="255" t="s">
        <v>6715</v>
      </c>
      <c r="G3059" s="255"/>
      <c r="H3059" s="254" t="s">
        <v>58</v>
      </c>
      <c r="I3059" s="253">
        <v>29.149000000000001</v>
      </c>
      <c r="J3059" s="252">
        <v>11.93</v>
      </c>
      <c r="K3059" s="252">
        <f t="shared" si="69"/>
        <v>347.74</v>
      </c>
    </row>
    <row r="3060" spans="1:11" ht="26.4" x14ac:dyDescent="0.25">
      <c r="A3060" s="248" t="s">
        <v>9683</v>
      </c>
      <c r="B3060" s="255" t="s">
        <v>6713</v>
      </c>
      <c r="C3060" s="256" t="s">
        <v>7071</v>
      </c>
      <c r="D3060" s="255" t="s">
        <v>6711</v>
      </c>
      <c r="E3060" s="255" t="s">
        <v>6442</v>
      </c>
      <c r="F3060" s="255" t="s">
        <v>6710</v>
      </c>
      <c r="G3060" s="255"/>
      <c r="H3060" s="254" t="s">
        <v>6418</v>
      </c>
      <c r="I3060" s="253">
        <v>48.4</v>
      </c>
      <c r="J3060" s="252">
        <v>10.029999999999999</v>
      </c>
      <c r="K3060" s="252">
        <f t="shared" si="69"/>
        <v>485.45</v>
      </c>
    </row>
    <row r="3061" spans="1:11" ht="26.4" x14ac:dyDescent="0.25">
      <c r="A3061" s="248" t="s">
        <v>9682</v>
      </c>
      <c r="B3061" s="255" t="s">
        <v>6713</v>
      </c>
      <c r="C3061" s="256" t="s">
        <v>7224</v>
      </c>
      <c r="D3061" s="255" t="s">
        <v>6711</v>
      </c>
      <c r="E3061" s="255" t="s">
        <v>7223</v>
      </c>
      <c r="F3061" s="255" t="s">
        <v>6710</v>
      </c>
      <c r="G3061" s="255"/>
      <c r="H3061" s="254" t="s">
        <v>6418</v>
      </c>
      <c r="I3061" s="253">
        <v>2.1959</v>
      </c>
      <c r="J3061" s="252">
        <v>6.88</v>
      </c>
      <c r="K3061" s="252">
        <f t="shared" si="69"/>
        <v>15.1</v>
      </c>
    </row>
    <row r="3062" spans="1:11" ht="26.4" x14ac:dyDescent="0.25">
      <c r="A3062" s="248" t="s">
        <v>9681</v>
      </c>
      <c r="B3062" s="255" t="s">
        <v>6713</v>
      </c>
      <c r="C3062" s="256" t="s">
        <v>7069</v>
      </c>
      <c r="D3062" s="255" t="s">
        <v>6711</v>
      </c>
      <c r="E3062" s="255" t="s">
        <v>7068</v>
      </c>
      <c r="F3062" s="255" t="s">
        <v>6710</v>
      </c>
      <c r="G3062" s="255"/>
      <c r="H3062" s="254" t="s">
        <v>6418</v>
      </c>
      <c r="I3062" s="253">
        <v>0.23899999999999999</v>
      </c>
      <c r="J3062" s="252">
        <v>21.1</v>
      </c>
      <c r="K3062" s="252">
        <f t="shared" si="69"/>
        <v>5.04</v>
      </c>
    </row>
    <row r="3063" spans="1:11" ht="26.4" x14ac:dyDescent="0.25">
      <c r="A3063" s="248" t="s">
        <v>9680</v>
      </c>
      <c r="B3063" s="255" t="s">
        <v>6713</v>
      </c>
      <c r="C3063" s="256" t="s">
        <v>7066</v>
      </c>
      <c r="D3063" s="255" t="s">
        <v>6711</v>
      </c>
      <c r="E3063" s="255" t="s">
        <v>6462</v>
      </c>
      <c r="F3063" s="255" t="s">
        <v>6710</v>
      </c>
      <c r="G3063" s="255"/>
      <c r="H3063" s="254" t="s">
        <v>6418</v>
      </c>
      <c r="I3063" s="253">
        <v>0.88</v>
      </c>
      <c r="J3063" s="252">
        <v>21.7</v>
      </c>
      <c r="K3063" s="252">
        <f t="shared" si="69"/>
        <v>19.09</v>
      </c>
    </row>
    <row r="3064" spans="1:11" ht="26.4" x14ac:dyDescent="0.25">
      <c r="A3064" s="248" t="s">
        <v>9679</v>
      </c>
      <c r="B3064" s="255" t="s">
        <v>6713</v>
      </c>
      <c r="C3064" s="256" t="s">
        <v>7064</v>
      </c>
      <c r="D3064" s="255" t="s">
        <v>6711</v>
      </c>
      <c r="E3064" s="255" t="s">
        <v>6459</v>
      </c>
      <c r="F3064" s="255" t="s">
        <v>6710</v>
      </c>
      <c r="G3064" s="255"/>
      <c r="H3064" s="254" t="s">
        <v>6870</v>
      </c>
      <c r="I3064" s="253">
        <v>0.68149999999999999</v>
      </c>
      <c r="J3064" s="252">
        <v>158.35</v>
      </c>
      <c r="K3064" s="252">
        <f t="shared" si="69"/>
        <v>107.91</v>
      </c>
    </row>
    <row r="3065" spans="1:11" ht="26.4" x14ac:dyDescent="0.25">
      <c r="A3065" s="248" t="s">
        <v>9678</v>
      </c>
      <c r="B3065" s="255" t="s">
        <v>6713</v>
      </c>
      <c r="C3065" s="256" t="s">
        <v>9677</v>
      </c>
      <c r="D3065" s="255" t="s">
        <v>6711</v>
      </c>
      <c r="E3065" s="255" t="s">
        <v>9676</v>
      </c>
      <c r="F3065" s="255" t="s">
        <v>6710</v>
      </c>
      <c r="G3065" s="255"/>
      <c r="H3065" s="254" t="s">
        <v>6418</v>
      </c>
      <c r="I3065" s="253">
        <v>19.936</v>
      </c>
      <c r="J3065" s="252">
        <v>4.1100000000000003</v>
      </c>
      <c r="K3065" s="252">
        <f t="shared" si="69"/>
        <v>81.93</v>
      </c>
    </row>
    <row r="3066" spans="1:11" ht="26.4" x14ac:dyDescent="0.25">
      <c r="A3066" s="248" t="s">
        <v>9675</v>
      </c>
      <c r="B3066" s="255" t="s">
        <v>6713</v>
      </c>
      <c r="C3066" s="256" t="s">
        <v>7244</v>
      </c>
      <c r="D3066" s="255" t="s">
        <v>6711</v>
      </c>
      <c r="E3066" s="255" t="s">
        <v>7243</v>
      </c>
      <c r="F3066" s="255" t="s">
        <v>6710</v>
      </c>
      <c r="G3066" s="255"/>
      <c r="H3066" s="254" t="s">
        <v>6870</v>
      </c>
      <c r="I3066" s="253">
        <v>0.36399999999999999</v>
      </c>
      <c r="J3066" s="252">
        <v>134.84</v>
      </c>
      <c r="K3066" s="252">
        <f t="shared" si="69"/>
        <v>49.08</v>
      </c>
    </row>
    <row r="3067" spans="1:11" ht="26.4" x14ac:dyDescent="0.25">
      <c r="A3067" s="248" t="s">
        <v>9674</v>
      </c>
      <c r="B3067" s="255" t="s">
        <v>6713</v>
      </c>
      <c r="C3067" s="256" t="s">
        <v>7062</v>
      </c>
      <c r="D3067" s="255" t="s">
        <v>6711</v>
      </c>
      <c r="E3067" s="255" t="s">
        <v>6463</v>
      </c>
      <c r="F3067" s="255" t="s">
        <v>6710</v>
      </c>
      <c r="G3067" s="255"/>
      <c r="H3067" s="254" t="s">
        <v>6870</v>
      </c>
      <c r="I3067" s="253">
        <v>0.36399999999999999</v>
      </c>
      <c r="J3067" s="252">
        <v>127.51</v>
      </c>
      <c r="K3067" s="252">
        <f t="shared" si="69"/>
        <v>46.41</v>
      </c>
    </row>
    <row r="3068" spans="1:11" ht="26.4" x14ac:dyDescent="0.25">
      <c r="A3068" s="248" t="s">
        <v>9673</v>
      </c>
      <c r="B3068" s="255" t="s">
        <v>6713</v>
      </c>
      <c r="C3068" s="256" t="s">
        <v>6866</v>
      </c>
      <c r="D3068" s="255" t="s">
        <v>6711</v>
      </c>
      <c r="E3068" s="255" t="s">
        <v>6419</v>
      </c>
      <c r="F3068" s="255" t="s">
        <v>6710</v>
      </c>
      <c r="G3068" s="255"/>
      <c r="H3068" s="254" t="s">
        <v>6418</v>
      </c>
      <c r="I3068" s="253">
        <v>256.66000000000003</v>
      </c>
      <c r="J3068" s="252">
        <v>0.56000000000000005</v>
      </c>
      <c r="K3068" s="252">
        <f t="shared" si="69"/>
        <v>143.72</v>
      </c>
    </row>
    <row r="3069" spans="1:11" ht="26.4" x14ac:dyDescent="0.25">
      <c r="A3069" s="248" t="s">
        <v>9672</v>
      </c>
      <c r="B3069" s="255" t="s">
        <v>6713</v>
      </c>
      <c r="C3069" s="256" t="s">
        <v>9671</v>
      </c>
      <c r="D3069" s="255" t="s">
        <v>6711</v>
      </c>
      <c r="E3069" s="255" t="s">
        <v>9670</v>
      </c>
      <c r="F3069" s="255" t="s">
        <v>6710</v>
      </c>
      <c r="G3069" s="255"/>
      <c r="H3069" s="254" t="s">
        <v>6492</v>
      </c>
      <c r="I3069" s="253">
        <v>4.3921038288288239</v>
      </c>
      <c r="J3069" s="252">
        <v>51.02</v>
      </c>
      <c r="K3069" s="252">
        <f t="shared" si="69"/>
        <v>224.08</v>
      </c>
    </row>
    <row r="3070" spans="1:11" ht="26.4" x14ac:dyDescent="0.25">
      <c r="A3070" s="248" t="s">
        <v>9669</v>
      </c>
      <c r="B3070" s="255" t="s">
        <v>6713</v>
      </c>
      <c r="C3070" s="256" t="s">
        <v>7057</v>
      </c>
      <c r="D3070" s="255" t="s">
        <v>6711</v>
      </c>
      <c r="E3070" s="255" t="s">
        <v>7056</v>
      </c>
      <c r="F3070" s="255" t="s">
        <v>6710</v>
      </c>
      <c r="G3070" s="255"/>
      <c r="H3070" s="254" t="s">
        <v>6499</v>
      </c>
      <c r="I3070" s="253">
        <v>1.494</v>
      </c>
      <c r="J3070" s="252">
        <v>7.92</v>
      </c>
      <c r="K3070" s="252">
        <f t="shared" si="69"/>
        <v>11.83</v>
      </c>
    </row>
    <row r="3071" spans="1:11" ht="26.4" x14ac:dyDescent="0.25">
      <c r="A3071" s="248" t="s">
        <v>9668</v>
      </c>
      <c r="B3071" s="255" t="s">
        <v>6713</v>
      </c>
      <c r="C3071" s="256" t="s">
        <v>7050</v>
      </c>
      <c r="D3071" s="255" t="s">
        <v>6711</v>
      </c>
      <c r="E3071" s="255" t="s">
        <v>7049</v>
      </c>
      <c r="F3071" s="255" t="s">
        <v>6710</v>
      </c>
      <c r="G3071" s="255"/>
      <c r="H3071" s="254" t="s">
        <v>6418</v>
      </c>
      <c r="I3071" s="253">
        <v>2.6394000000000002</v>
      </c>
      <c r="J3071" s="252">
        <v>22.5</v>
      </c>
      <c r="K3071" s="252">
        <f t="shared" si="69"/>
        <v>59.38</v>
      </c>
    </row>
    <row r="3072" spans="1:11" ht="26.4" x14ac:dyDescent="0.25">
      <c r="A3072" s="248" t="s">
        <v>9667</v>
      </c>
      <c r="B3072" s="255" t="s">
        <v>6713</v>
      </c>
      <c r="C3072" s="256" t="s">
        <v>7045</v>
      </c>
      <c r="D3072" s="255" t="s">
        <v>6711</v>
      </c>
      <c r="E3072" s="255" t="s">
        <v>6430</v>
      </c>
      <c r="F3072" s="255" t="s">
        <v>6710</v>
      </c>
      <c r="G3072" s="255"/>
      <c r="H3072" s="254" t="s">
        <v>6413</v>
      </c>
      <c r="I3072" s="253">
        <v>9.1930999999999994</v>
      </c>
      <c r="J3072" s="252">
        <v>12.79</v>
      </c>
      <c r="K3072" s="252">
        <f t="shared" si="69"/>
        <v>117.57</v>
      </c>
    </row>
    <row r="3073" spans="1:11" ht="13.8" x14ac:dyDescent="0.25">
      <c r="A3073" s="248" t="s">
        <v>9666</v>
      </c>
      <c r="B3073" s="250"/>
      <c r="C3073" s="250"/>
      <c r="D3073" s="250"/>
      <c r="E3073" s="250"/>
      <c r="F3073" s="250"/>
      <c r="G3073" s="251"/>
      <c r="H3073" s="250"/>
      <c r="I3073" s="250" t="s">
        <v>6708</v>
      </c>
      <c r="J3073" s="249"/>
      <c r="K3073" s="249">
        <f>SUM(K3053:K3072)</f>
        <v>2214.04</v>
      </c>
    </row>
    <row r="3074" spans="1:11" ht="13.8" x14ac:dyDescent="0.25">
      <c r="A3074" s="248" t="s">
        <v>9665</v>
      </c>
      <c r="B3074" s="247"/>
      <c r="C3074" s="247"/>
      <c r="D3074" s="247"/>
      <c r="E3074" s="247"/>
      <c r="F3074" s="247"/>
      <c r="G3074" s="247"/>
      <c r="H3074" s="247"/>
      <c r="I3074" s="247"/>
      <c r="J3074" s="246"/>
      <c r="K3074" s="246"/>
    </row>
    <row r="3075" spans="1:11" ht="13.8" x14ac:dyDescent="0.25">
      <c r="A3075" s="248" t="s">
        <v>9664</v>
      </c>
      <c r="B3075" s="264" t="s">
        <v>9663</v>
      </c>
      <c r="C3075" s="262" t="s">
        <v>6730</v>
      </c>
      <c r="D3075" s="264" t="s">
        <v>6729</v>
      </c>
      <c r="E3075" s="264" t="s">
        <v>6728</v>
      </c>
      <c r="F3075" s="264" t="s">
        <v>6727</v>
      </c>
      <c r="G3075" s="264"/>
      <c r="H3075" s="263" t="s">
        <v>6726</v>
      </c>
      <c r="I3075" s="262" t="s">
        <v>6725</v>
      </c>
      <c r="J3075" s="261" t="s">
        <v>6724</v>
      </c>
      <c r="K3075" s="261" t="s">
        <v>6723</v>
      </c>
    </row>
    <row r="3076" spans="1:11" ht="26.4" x14ac:dyDescent="0.25">
      <c r="A3076" s="248" t="s">
        <v>9662</v>
      </c>
      <c r="B3076" s="247" t="s">
        <v>6721</v>
      </c>
      <c r="C3076" s="260" t="s">
        <v>9661</v>
      </c>
      <c r="D3076" s="247" t="s">
        <v>6711</v>
      </c>
      <c r="E3076" s="247" t="s">
        <v>1736</v>
      </c>
      <c r="F3076" s="247">
        <v>10</v>
      </c>
      <c r="G3076" s="247"/>
      <c r="H3076" s="259" t="s">
        <v>6492</v>
      </c>
      <c r="I3076" s="258">
        <v>1</v>
      </c>
      <c r="J3076" s="257"/>
      <c r="K3076" s="257"/>
    </row>
    <row r="3077" spans="1:11" ht="26.4" x14ac:dyDescent="0.25">
      <c r="A3077" s="248" t="s">
        <v>9660</v>
      </c>
      <c r="B3077" s="255" t="s">
        <v>6713</v>
      </c>
      <c r="C3077" s="256" t="s">
        <v>6877</v>
      </c>
      <c r="D3077" s="255" t="s">
        <v>6711</v>
      </c>
      <c r="E3077" s="255" t="s">
        <v>6415</v>
      </c>
      <c r="F3077" s="255" t="s">
        <v>6715</v>
      </c>
      <c r="G3077" s="255"/>
      <c r="H3077" s="254" t="s">
        <v>58</v>
      </c>
      <c r="I3077" s="253">
        <v>1.602580645161291</v>
      </c>
      <c r="J3077" s="252">
        <v>19.95</v>
      </c>
      <c r="K3077" s="252">
        <f>TRUNC(J3077*I3077,2)</f>
        <v>31.97</v>
      </c>
    </row>
    <row r="3078" spans="1:11" ht="26.4" x14ac:dyDescent="0.25">
      <c r="A3078" s="248" t="s">
        <v>9659</v>
      </c>
      <c r="B3078" s="255" t="s">
        <v>6713</v>
      </c>
      <c r="C3078" s="256" t="s">
        <v>6873</v>
      </c>
      <c r="D3078" s="255" t="s">
        <v>6711</v>
      </c>
      <c r="E3078" s="255" t="s">
        <v>6406</v>
      </c>
      <c r="F3078" s="255" t="s">
        <v>6715</v>
      </c>
      <c r="G3078" s="255"/>
      <c r="H3078" s="254" t="s">
        <v>58</v>
      </c>
      <c r="I3078" s="253">
        <v>1.35</v>
      </c>
      <c r="J3078" s="252">
        <v>11.93</v>
      </c>
      <c r="K3078" s="252">
        <f>TRUNC(J3078*I3078,2)</f>
        <v>16.100000000000001</v>
      </c>
    </row>
    <row r="3079" spans="1:11" ht="26.4" x14ac:dyDescent="0.25">
      <c r="A3079" s="248" t="s">
        <v>9658</v>
      </c>
      <c r="B3079" s="255" t="s">
        <v>6713</v>
      </c>
      <c r="C3079" s="256" t="s">
        <v>6871</v>
      </c>
      <c r="D3079" s="255" t="s">
        <v>6711</v>
      </c>
      <c r="E3079" s="255" t="s">
        <v>6417</v>
      </c>
      <c r="F3079" s="255" t="s">
        <v>6710</v>
      </c>
      <c r="G3079" s="255"/>
      <c r="H3079" s="254" t="s">
        <v>6870</v>
      </c>
      <c r="I3079" s="253">
        <v>4.8999999999999998E-3</v>
      </c>
      <c r="J3079" s="252">
        <v>166.32</v>
      </c>
      <c r="K3079" s="252">
        <f>TRUNC(J3079*I3079,2)</f>
        <v>0.81</v>
      </c>
    </row>
    <row r="3080" spans="1:11" ht="26.4" x14ac:dyDescent="0.25">
      <c r="A3080" s="248" t="s">
        <v>9657</v>
      </c>
      <c r="B3080" s="255" t="s">
        <v>6713</v>
      </c>
      <c r="C3080" s="256" t="s">
        <v>6866</v>
      </c>
      <c r="D3080" s="255" t="s">
        <v>6711</v>
      </c>
      <c r="E3080" s="255" t="s">
        <v>6419</v>
      </c>
      <c r="F3080" s="255" t="s">
        <v>6710</v>
      </c>
      <c r="G3080" s="255"/>
      <c r="H3080" s="254" t="s">
        <v>6418</v>
      </c>
      <c r="I3080" s="253">
        <v>2.13</v>
      </c>
      <c r="J3080" s="252">
        <v>0.56000000000000005</v>
      </c>
      <c r="K3080" s="252">
        <f>TRUNC(J3080*I3080,2)</f>
        <v>1.19</v>
      </c>
    </row>
    <row r="3081" spans="1:11" ht="26.4" x14ac:dyDescent="0.25">
      <c r="A3081" s="248" t="s">
        <v>9656</v>
      </c>
      <c r="B3081" s="255" t="s">
        <v>6713</v>
      </c>
      <c r="C3081" s="256" t="s">
        <v>9655</v>
      </c>
      <c r="D3081" s="255" t="s">
        <v>6711</v>
      </c>
      <c r="E3081" s="255" t="s">
        <v>9654</v>
      </c>
      <c r="F3081" s="255" t="s">
        <v>6710</v>
      </c>
      <c r="G3081" s="255"/>
      <c r="H3081" s="254" t="s">
        <v>6492</v>
      </c>
      <c r="I3081" s="253">
        <v>1</v>
      </c>
      <c r="J3081" s="252">
        <v>103.73</v>
      </c>
      <c r="K3081" s="252">
        <f>TRUNC(J3081*I3081,2)</f>
        <v>103.73</v>
      </c>
    </row>
    <row r="3082" spans="1:11" ht="13.8" x14ac:dyDescent="0.25">
      <c r="A3082" s="248" t="s">
        <v>9653</v>
      </c>
      <c r="B3082" s="250"/>
      <c r="C3082" s="250"/>
      <c r="D3082" s="250"/>
      <c r="E3082" s="250"/>
      <c r="F3082" s="250"/>
      <c r="G3082" s="251"/>
      <c r="H3082" s="250"/>
      <c r="I3082" s="250" t="s">
        <v>6708</v>
      </c>
      <c r="J3082" s="249"/>
      <c r="K3082" s="249">
        <f>SUM(K3077:K3081)</f>
        <v>153.80000000000001</v>
      </c>
    </row>
    <row r="3083" spans="1:11" ht="13.8" x14ac:dyDescent="0.25">
      <c r="A3083" s="248" t="s">
        <v>9652</v>
      </c>
      <c r="B3083" s="247"/>
      <c r="C3083" s="247"/>
      <c r="D3083" s="247"/>
      <c r="E3083" s="247"/>
      <c r="F3083" s="247"/>
      <c r="G3083" s="247"/>
      <c r="H3083" s="247"/>
      <c r="I3083" s="247"/>
      <c r="J3083" s="246"/>
      <c r="K3083" s="246"/>
    </row>
    <row r="3084" spans="1:11" ht="41.4" x14ac:dyDescent="0.25">
      <c r="A3084" s="248" t="s">
        <v>9651</v>
      </c>
      <c r="B3084" s="264" t="s">
        <v>9650</v>
      </c>
      <c r="C3084" s="262" t="s">
        <v>6730</v>
      </c>
      <c r="D3084" s="264" t="s">
        <v>6729</v>
      </c>
      <c r="E3084" s="264" t="s">
        <v>6728</v>
      </c>
      <c r="F3084" s="264" t="s">
        <v>6727</v>
      </c>
      <c r="G3084" s="264"/>
      <c r="H3084" s="263" t="s">
        <v>6726</v>
      </c>
      <c r="I3084" s="262" t="s">
        <v>6725</v>
      </c>
      <c r="J3084" s="261" t="s">
        <v>6724</v>
      </c>
      <c r="K3084" s="261" t="s">
        <v>6723</v>
      </c>
    </row>
    <row r="3085" spans="1:11" ht="26.4" x14ac:dyDescent="0.25">
      <c r="A3085" s="248" t="s">
        <v>9649</v>
      </c>
      <c r="B3085" s="247" t="s">
        <v>6721</v>
      </c>
      <c r="C3085" s="260" t="s">
        <v>9648</v>
      </c>
      <c r="D3085" s="247" t="s">
        <v>6711</v>
      </c>
      <c r="E3085" s="247" t="s">
        <v>1753</v>
      </c>
      <c r="F3085" s="247">
        <v>18</v>
      </c>
      <c r="G3085" s="247"/>
      <c r="H3085" s="259" t="s">
        <v>6492</v>
      </c>
      <c r="I3085" s="258">
        <v>1</v>
      </c>
      <c r="J3085" s="257"/>
      <c r="K3085" s="257"/>
    </row>
    <row r="3086" spans="1:11" ht="26.4" x14ac:dyDescent="0.25">
      <c r="A3086" s="248" t="s">
        <v>9647</v>
      </c>
      <c r="B3086" s="255" t="s">
        <v>6713</v>
      </c>
      <c r="C3086" s="256" t="s">
        <v>6877</v>
      </c>
      <c r="D3086" s="255" t="s">
        <v>6711</v>
      </c>
      <c r="E3086" s="255" t="s">
        <v>6415</v>
      </c>
      <c r="F3086" s="255" t="s">
        <v>6715</v>
      </c>
      <c r="G3086" s="255"/>
      <c r="H3086" s="254" t="s">
        <v>58</v>
      </c>
      <c r="I3086" s="253">
        <v>1.3187</v>
      </c>
      <c r="J3086" s="252">
        <v>19.95</v>
      </c>
      <c r="K3086" s="252">
        <f t="shared" ref="K3086:K3099" si="70">TRUNC(J3086*I3086,2)</f>
        <v>26.3</v>
      </c>
    </row>
    <row r="3087" spans="1:11" ht="26.4" x14ac:dyDescent="0.25">
      <c r="A3087" s="248" t="s">
        <v>9646</v>
      </c>
      <c r="B3087" s="255" t="s">
        <v>6713</v>
      </c>
      <c r="C3087" s="256" t="s">
        <v>6866</v>
      </c>
      <c r="D3087" s="255" t="s">
        <v>6711</v>
      </c>
      <c r="E3087" s="255" t="s">
        <v>6419</v>
      </c>
      <c r="F3087" s="255" t="s">
        <v>6710</v>
      </c>
      <c r="G3087" s="255"/>
      <c r="H3087" s="254" t="s">
        <v>6418</v>
      </c>
      <c r="I3087" s="253">
        <v>5</v>
      </c>
      <c r="J3087" s="252">
        <v>0.56000000000000005</v>
      </c>
      <c r="K3087" s="252">
        <f t="shared" si="70"/>
        <v>2.8</v>
      </c>
    </row>
    <row r="3088" spans="1:11" ht="26.4" x14ac:dyDescent="0.25">
      <c r="A3088" s="248" t="s">
        <v>9645</v>
      </c>
      <c r="B3088" s="255" t="s">
        <v>6713</v>
      </c>
      <c r="C3088" s="256" t="s">
        <v>7271</v>
      </c>
      <c r="D3088" s="255" t="s">
        <v>6711</v>
      </c>
      <c r="E3088" s="255" t="s">
        <v>6445</v>
      </c>
      <c r="F3088" s="255" t="s">
        <v>6710</v>
      </c>
      <c r="G3088" s="255"/>
      <c r="H3088" s="254" t="s">
        <v>6423</v>
      </c>
      <c r="I3088" s="253">
        <v>5.9499999999999997E-2</v>
      </c>
      <c r="J3088" s="252">
        <v>13.47</v>
      </c>
      <c r="K3088" s="252">
        <f t="shared" si="70"/>
        <v>0.8</v>
      </c>
    </row>
    <row r="3089" spans="1:11" ht="26.4" x14ac:dyDescent="0.25">
      <c r="A3089" s="248" t="s">
        <v>9644</v>
      </c>
      <c r="B3089" s="255" t="s">
        <v>6713</v>
      </c>
      <c r="C3089" s="256" t="s">
        <v>8884</v>
      </c>
      <c r="D3089" s="255" t="s">
        <v>6711</v>
      </c>
      <c r="E3089" s="255" t="s">
        <v>8883</v>
      </c>
      <c r="F3089" s="255" t="s">
        <v>6710</v>
      </c>
      <c r="G3089" s="255"/>
      <c r="H3089" s="254" t="s">
        <v>6423</v>
      </c>
      <c r="I3089" s="253">
        <v>1.4286000000000001</v>
      </c>
      <c r="J3089" s="252">
        <v>11.02</v>
      </c>
      <c r="K3089" s="252">
        <f t="shared" si="70"/>
        <v>15.74</v>
      </c>
    </row>
    <row r="3090" spans="1:11" ht="26.4" x14ac:dyDescent="0.25">
      <c r="A3090" s="248" t="s">
        <v>9643</v>
      </c>
      <c r="B3090" s="255" t="s">
        <v>6713</v>
      </c>
      <c r="C3090" s="256" t="s">
        <v>6873</v>
      </c>
      <c r="D3090" s="255" t="s">
        <v>6711</v>
      </c>
      <c r="E3090" s="255" t="s">
        <v>6406</v>
      </c>
      <c r="F3090" s="255" t="s">
        <v>6715</v>
      </c>
      <c r="G3090" s="255"/>
      <c r="H3090" s="254" t="s">
        <v>58</v>
      </c>
      <c r="I3090" s="253">
        <v>1.2222999999999999</v>
      </c>
      <c r="J3090" s="252">
        <v>11.93</v>
      </c>
      <c r="K3090" s="252">
        <f t="shared" si="70"/>
        <v>14.58</v>
      </c>
    </row>
    <row r="3091" spans="1:11" ht="26.4" x14ac:dyDescent="0.25">
      <c r="A3091" s="248" t="s">
        <v>9642</v>
      </c>
      <c r="B3091" s="255" t="s">
        <v>6713</v>
      </c>
      <c r="C3091" s="256" t="s">
        <v>6871</v>
      </c>
      <c r="D3091" s="255" t="s">
        <v>6711</v>
      </c>
      <c r="E3091" s="255" t="s">
        <v>6417</v>
      </c>
      <c r="F3091" s="255" t="s">
        <v>6710</v>
      </c>
      <c r="G3091" s="255"/>
      <c r="H3091" s="254" t="s">
        <v>6870</v>
      </c>
      <c r="I3091" s="253">
        <v>1.43E-2</v>
      </c>
      <c r="J3091" s="252">
        <v>166.32</v>
      </c>
      <c r="K3091" s="252">
        <f t="shared" si="70"/>
        <v>2.37</v>
      </c>
    </row>
    <row r="3092" spans="1:11" ht="26.4" x14ac:dyDescent="0.25">
      <c r="A3092" s="248" t="s">
        <v>9641</v>
      </c>
      <c r="B3092" s="255" t="s">
        <v>6713</v>
      </c>
      <c r="C3092" s="256" t="s">
        <v>8889</v>
      </c>
      <c r="D3092" s="255" t="s">
        <v>6711</v>
      </c>
      <c r="E3092" s="255" t="s">
        <v>6700</v>
      </c>
      <c r="F3092" s="255" t="s">
        <v>6710</v>
      </c>
      <c r="G3092" s="255"/>
      <c r="H3092" s="254" t="s">
        <v>6418</v>
      </c>
      <c r="I3092" s="253">
        <v>25.340499999999999</v>
      </c>
      <c r="J3092" s="252">
        <v>9.26</v>
      </c>
      <c r="K3092" s="252">
        <f t="shared" si="70"/>
        <v>234.65</v>
      </c>
    </row>
    <row r="3093" spans="1:11" ht="26.4" x14ac:dyDescent="0.25">
      <c r="A3093" s="248" t="s">
        <v>9640</v>
      </c>
      <c r="B3093" s="255" t="s">
        <v>6713</v>
      </c>
      <c r="C3093" s="256" t="s">
        <v>7273</v>
      </c>
      <c r="D3093" s="255" t="s">
        <v>6711</v>
      </c>
      <c r="E3093" s="255" t="s">
        <v>6441</v>
      </c>
      <c r="F3093" s="255" t="s">
        <v>6710</v>
      </c>
      <c r="G3093" s="255"/>
      <c r="H3093" s="254" t="s">
        <v>6423</v>
      </c>
      <c r="I3093" s="253">
        <v>0.18190000000000001</v>
      </c>
      <c r="J3093" s="252">
        <v>9.73</v>
      </c>
      <c r="K3093" s="252">
        <f t="shared" si="70"/>
        <v>1.76</v>
      </c>
    </row>
    <row r="3094" spans="1:11" ht="26.4" x14ac:dyDescent="0.25">
      <c r="A3094" s="248" t="s">
        <v>9639</v>
      </c>
      <c r="B3094" s="255" t="s">
        <v>6713</v>
      </c>
      <c r="C3094" s="256" t="s">
        <v>6862</v>
      </c>
      <c r="D3094" s="255" t="s">
        <v>6711</v>
      </c>
      <c r="E3094" s="255" t="s">
        <v>6446</v>
      </c>
      <c r="F3094" s="255" t="s">
        <v>6710</v>
      </c>
      <c r="G3094" s="255"/>
      <c r="H3094" s="254" t="s">
        <v>6423</v>
      </c>
      <c r="I3094" s="253">
        <v>0.29759999999999998</v>
      </c>
      <c r="J3094" s="252">
        <v>2.42</v>
      </c>
      <c r="K3094" s="252">
        <f t="shared" si="70"/>
        <v>0.72</v>
      </c>
    </row>
    <row r="3095" spans="1:11" ht="26.4" x14ac:dyDescent="0.25">
      <c r="A3095" s="248" t="s">
        <v>9638</v>
      </c>
      <c r="B3095" s="255" t="s">
        <v>6713</v>
      </c>
      <c r="C3095" s="256" t="s">
        <v>7260</v>
      </c>
      <c r="D3095" s="255" t="s">
        <v>6711</v>
      </c>
      <c r="E3095" s="255" t="s">
        <v>6447</v>
      </c>
      <c r="F3095" s="255" t="s">
        <v>6710</v>
      </c>
      <c r="G3095" s="255"/>
      <c r="H3095" s="254" t="s">
        <v>6418</v>
      </c>
      <c r="I3095" s="253">
        <v>0.23810000000000001</v>
      </c>
      <c r="J3095" s="252">
        <v>30.12</v>
      </c>
      <c r="K3095" s="252">
        <f t="shared" si="70"/>
        <v>7.17</v>
      </c>
    </row>
    <row r="3096" spans="1:11" ht="26.4" x14ac:dyDescent="0.25">
      <c r="A3096" s="248" t="s">
        <v>9637</v>
      </c>
      <c r="B3096" s="255" t="s">
        <v>6713</v>
      </c>
      <c r="C3096" s="256" t="s">
        <v>7269</v>
      </c>
      <c r="D3096" s="255" t="s">
        <v>6711</v>
      </c>
      <c r="E3096" s="255" t="s">
        <v>6444</v>
      </c>
      <c r="F3096" s="255" t="s">
        <v>6710</v>
      </c>
      <c r="G3096" s="255"/>
      <c r="H3096" s="254" t="s">
        <v>6418</v>
      </c>
      <c r="I3096" s="253">
        <v>8.7800000000000003E-2</v>
      </c>
      <c r="J3096" s="252">
        <v>24.97</v>
      </c>
      <c r="K3096" s="252">
        <f t="shared" si="70"/>
        <v>2.19</v>
      </c>
    </row>
    <row r="3097" spans="1:11" ht="26.4" x14ac:dyDescent="0.25">
      <c r="A3097" s="248" t="s">
        <v>9636</v>
      </c>
      <c r="B3097" s="255" t="s">
        <v>6713</v>
      </c>
      <c r="C3097" s="256" t="s">
        <v>8875</v>
      </c>
      <c r="D3097" s="255" t="s">
        <v>6711</v>
      </c>
      <c r="E3097" s="255" t="s">
        <v>8874</v>
      </c>
      <c r="F3097" s="255" t="s">
        <v>6710</v>
      </c>
      <c r="G3097" s="255"/>
      <c r="H3097" s="254" t="s">
        <v>6423</v>
      </c>
      <c r="I3097" s="253">
        <v>0.47620000000000001</v>
      </c>
      <c r="J3097" s="252">
        <v>87.17</v>
      </c>
      <c r="K3097" s="252">
        <f t="shared" si="70"/>
        <v>41.51</v>
      </c>
    </row>
    <row r="3098" spans="1:11" ht="26.4" x14ac:dyDescent="0.25">
      <c r="A3098" s="248" t="s">
        <v>9635</v>
      </c>
      <c r="B3098" s="255" t="s">
        <v>6713</v>
      </c>
      <c r="C3098" s="256" t="s">
        <v>9634</v>
      </c>
      <c r="D3098" s="255" t="s">
        <v>6711</v>
      </c>
      <c r="E3098" s="255" t="s">
        <v>6439</v>
      </c>
      <c r="F3098" s="255" t="s">
        <v>6710</v>
      </c>
      <c r="G3098" s="255"/>
      <c r="H3098" s="254" t="s">
        <v>6423</v>
      </c>
      <c r="I3098" s="253">
        <v>1</v>
      </c>
      <c r="J3098" s="252">
        <v>134.82</v>
      </c>
      <c r="K3098" s="252">
        <f t="shared" si="70"/>
        <v>134.82</v>
      </c>
    </row>
    <row r="3099" spans="1:11" ht="26.4" x14ac:dyDescent="0.25">
      <c r="A3099" s="248" t="s">
        <v>9633</v>
      </c>
      <c r="B3099" s="255" t="s">
        <v>6713</v>
      </c>
      <c r="C3099" s="256" t="s">
        <v>8878</v>
      </c>
      <c r="D3099" s="255" t="s">
        <v>6711</v>
      </c>
      <c r="E3099" s="255" t="s">
        <v>8877</v>
      </c>
      <c r="F3099" s="255" t="s">
        <v>6710</v>
      </c>
      <c r="G3099" s="255"/>
      <c r="H3099" s="254" t="s">
        <v>6423</v>
      </c>
      <c r="I3099" s="253">
        <v>0.23810000000000001</v>
      </c>
      <c r="J3099" s="252">
        <v>134.16</v>
      </c>
      <c r="K3099" s="252">
        <f t="shared" si="70"/>
        <v>31.94</v>
      </c>
    </row>
    <row r="3100" spans="1:11" ht="13.8" x14ac:dyDescent="0.25">
      <c r="A3100" s="248" t="s">
        <v>9632</v>
      </c>
      <c r="B3100" s="250"/>
      <c r="C3100" s="250"/>
      <c r="D3100" s="250"/>
      <c r="E3100" s="250"/>
      <c r="F3100" s="250"/>
      <c r="G3100" s="251"/>
      <c r="H3100" s="250"/>
      <c r="I3100" s="250" t="s">
        <v>6708</v>
      </c>
      <c r="J3100" s="249"/>
      <c r="K3100" s="249">
        <f>SUM(K3086:K3099)</f>
        <v>517.35</v>
      </c>
    </row>
    <row r="3101" spans="1:11" ht="13.8" x14ac:dyDescent="0.25">
      <c r="A3101" s="248" t="s">
        <v>9631</v>
      </c>
      <c r="B3101" s="247"/>
      <c r="C3101" s="247"/>
      <c r="D3101" s="247"/>
      <c r="E3101" s="247"/>
      <c r="F3101" s="247"/>
      <c r="G3101" s="247"/>
      <c r="H3101" s="247"/>
      <c r="I3101" s="247"/>
      <c r="J3101" s="246"/>
      <c r="K3101" s="246"/>
    </row>
    <row r="3102" spans="1:11" ht="41.4" x14ac:dyDescent="0.25">
      <c r="A3102" s="248" t="s">
        <v>9630</v>
      </c>
      <c r="B3102" s="264" t="s">
        <v>9629</v>
      </c>
      <c r="C3102" s="262" t="s">
        <v>6730</v>
      </c>
      <c r="D3102" s="264" t="s">
        <v>6729</v>
      </c>
      <c r="E3102" s="264" t="s">
        <v>6728</v>
      </c>
      <c r="F3102" s="264" t="s">
        <v>6727</v>
      </c>
      <c r="G3102" s="264"/>
      <c r="H3102" s="263" t="s">
        <v>6726</v>
      </c>
      <c r="I3102" s="262" t="s">
        <v>6725</v>
      </c>
      <c r="J3102" s="261" t="s">
        <v>6724</v>
      </c>
      <c r="K3102" s="261" t="s">
        <v>6723</v>
      </c>
    </row>
    <row r="3103" spans="1:11" ht="26.4" x14ac:dyDescent="0.25">
      <c r="A3103" s="248" t="s">
        <v>9628</v>
      </c>
      <c r="B3103" s="247" t="s">
        <v>6721</v>
      </c>
      <c r="C3103" s="260" t="s">
        <v>9627</v>
      </c>
      <c r="D3103" s="247" t="s">
        <v>6711</v>
      </c>
      <c r="E3103" s="247" t="s">
        <v>1757</v>
      </c>
      <c r="F3103" s="247">
        <v>18</v>
      </c>
      <c r="G3103" s="247"/>
      <c r="H3103" s="259" t="s">
        <v>6492</v>
      </c>
      <c r="I3103" s="258">
        <v>1</v>
      </c>
      <c r="J3103" s="257"/>
      <c r="K3103" s="257"/>
    </row>
    <row r="3104" spans="1:11" ht="26.4" x14ac:dyDescent="0.25">
      <c r="A3104" s="248" t="s">
        <v>9626</v>
      </c>
      <c r="B3104" s="255" t="s">
        <v>6713</v>
      </c>
      <c r="C3104" s="256" t="s">
        <v>6877</v>
      </c>
      <c r="D3104" s="255" t="s">
        <v>6711</v>
      </c>
      <c r="E3104" s="255" t="s">
        <v>6415</v>
      </c>
      <c r="F3104" s="255" t="s">
        <v>6715</v>
      </c>
      <c r="G3104" s="255"/>
      <c r="H3104" s="254" t="s">
        <v>58</v>
      </c>
      <c r="I3104" s="253">
        <v>1.6036129032258062</v>
      </c>
      <c r="J3104" s="252">
        <v>19.95</v>
      </c>
      <c r="K3104" s="252">
        <f t="shared" ref="K3104:K3109" si="71">TRUNC(J3104*I3104,2)</f>
        <v>31.99</v>
      </c>
    </row>
    <row r="3105" spans="1:11" ht="26.4" x14ac:dyDescent="0.25">
      <c r="A3105" s="248" t="s">
        <v>9625</v>
      </c>
      <c r="B3105" s="255" t="s">
        <v>6713</v>
      </c>
      <c r="C3105" s="256" t="s">
        <v>6868</v>
      </c>
      <c r="D3105" s="255" t="s">
        <v>6711</v>
      </c>
      <c r="E3105" s="255" t="s">
        <v>6584</v>
      </c>
      <c r="F3105" s="255" t="s">
        <v>6710</v>
      </c>
      <c r="G3105" s="255"/>
      <c r="H3105" s="254" t="s">
        <v>6418</v>
      </c>
      <c r="I3105" s="253">
        <v>1</v>
      </c>
      <c r="J3105" s="252">
        <v>0.86</v>
      </c>
      <c r="K3105" s="252">
        <f t="shared" si="71"/>
        <v>0.86</v>
      </c>
    </row>
    <row r="3106" spans="1:11" ht="26.4" x14ac:dyDescent="0.25">
      <c r="A3106" s="248" t="s">
        <v>9624</v>
      </c>
      <c r="B3106" s="255" t="s">
        <v>6713</v>
      </c>
      <c r="C3106" s="256" t="s">
        <v>6866</v>
      </c>
      <c r="D3106" s="255" t="s">
        <v>6711</v>
      </c>
      <c r="E3106" s="255" t="s">
        <v>6419</v>
      </c>
      <c r="F3106" s="255" t="s">
        <v>6710</v>
      </c>
      <c r="G3106" s="255"/>
      <c r="H3106" s="254" t="s">
        <v>6418</v>
      </c>
      <c r="I3106" s="253">
        <v>4.5999999999999996</v>
      </c>
      <c r="J3106" s="252">
        <v>0.56000000000000005</v>
      </c>
      <c r="K3106" s="252">
        <f t="shared" si="71"/>
        <v>2.57</v>
      </c>
    </row>
    <row r="3107" spans="1:11" ht="26.4" x14ac:dyDescent="0.25">
      <c r="A3107" s="248" t="s">
        <v>9623</v>
      </c>
      <c r="B3107" s="255" t="s">
        <v>6713</v>
      </c>
      <c r="C3107" s="256" t="s">
        <v>6873</v>
      </c>
      <c r="D3107" s="255" t="s">
        <v>6711</v>
      </c>
      <c r="E3107" s="255" t="s">
        <v>6406</v>
      </c>
      <c r="F3107" s="255" t="s">
        <v>6715</v>
      </c>
      <c r="G3107" s="255"/>
      <c r="H3107" s="254" t="s">
        <v>58</v>
      </c>
      <c r="I3107" s="253">
        <v>1.7</v>
      </c>
      <c r="J3107" s="252">
        <v>11.93</v>
      </c>
      <c r="K3107" s="252">
        <f t="shared" si="71"/>
        <v>20.28</v>
      </c>
    </row>
    <row r="3108" spans="1:11" ht="26.4" x14ac:dyDescent="0.25">
      <c r="A3108" s="248" t="s">
        <v>9622</v>
      </c>
      <c r="B3108" s="255" t="s">
        <v>6713</v>
      </c>
      <c r="C3108" s="256" t="s">
        <v>6871</v>
      </c>
      <c r="D3108" s="255" t="s">
        <v>6711</v>
      </c>
      <c r="E3108" s="255" t="s">
        <v>6417</v>
      </c>
      <c r="F3108" s="255" t="s">
        <v>6710</v>
      </c>
      <c r="G3108" s="255"/>
      <c r="H3108" s="254" t="s">
        <v>6870</v>
      </c>
      <c r="I3108" s="253">
        <v>2.5000000000000001E-2</v>
      </c>
      <c r="J3108" s="252">
        <v>166.32</v>
      </c>
      <c r="K3108" s="252">
        <f t="shared" si="71"/>
        <v>4.1500000000000004</v>
      </c>
    </row>
    <row r="3109" spans="1:11" ht="26.4" x14ac:dyDescent="0.25">
      <c r="A3109" s="248" t="s">
        <v>9621</v>
      </c>
      <c r="B3109" s="255" t="s">
        <v>6713</v>
      </c>
      <c r="C3109" s="256" t="s">
        <v>9620</v>
      </c>
      <c r="D3109" s="255" t="s">
        <v>6711</v>
      </c>
      <c r="E3109" s="255" t="s">
        <v>9619</v>
      </c>
      <c r="F3109" s="255" t="s">
        <v>6710</v>
      </c>
      <c r="G3109" s="255"/>
      <c r="H3109" s="254" t="s">
        <v>6492</v>
      </c>
      <c r="I3109" s="253">
        <v>1</v>
      </c>
      <c r="J3109" s="252">
        <v>232.34</v>
      </c>
      <c r="K3109" s="252">
        <f t="shared" si="71"/>
        <v>232.34</v>
      </c>
    </row>
    <row r="3110" spans="1:11" ht="13.8" x14ac:dyDescent="0.25">
      <c r="A3110" s="248" t="s">
        <v>9618</v>
      </c>
      <c r="B3110" s="250"/>
      <c r="C3110" s="250"/>
      <c r="D3110" s="250"/>
      <c r="E3110" s="250"/>
      <c r="F3110" s="250"/>
      <c r="G3110" s="251"/>
      <c r="H3110" s="250"/>
      <c r="I3110" s="250" t="s">
        <v>6708</v>
      </c>
      <c r="J3110" s="249"/>
      <c r="K3110" s="249">
        <f>SUM(K3104:K3109)</f>
        <v>292.19</v>
      </c>
    </row>
    <row r="3111" spans="1:11" ht="13.8" x14ac:dyDescent="0.25">
      <c r="A3111" s="248" t="s">
        <v>9617</v>
      </c>
      <c r="B3111" s="247"/>
      <c r="C3111" s="247"/>
      <c r="D3111" s="247"/>
      <c r="E3111" s="247"/>
      <c r="F3111" s="247"/>
      <c r="G3111" s="247"/>
      <c r="H3111" s="247"/>
      <c r="I3111" s="247"/>
      <c r="J3111" s="246"/>
      <c r="K3111" s="246"/>
    </row>
    <row r="3112" spans="1:11" ht="41.4" x14ac:dyDescent="0.25">
      <c r="A3112" s="248" t="s">
        <v>9616</v>
      </c>
      <c r="B3112" s="264" t="s">
        <v>9615</v>
      </c>
      <c r="C3112" s="262" t="s">
        <v>6730</v>
      </c>
      <c r="D3112" s="264" t="s">
        <v>6729</v>
      </c>
      <c r="E3112" s="264" t="s">
        <v>6728</v>
      </c>
      <c r="F3112" s="264" t="s">
        <v>6727</v>
      </c>
      <c r="G3112" s="264"/>
      <c r="H3112" s="263" t="s">
        <v>6726</v>
      </c>
      <c r="I3112" s="262" t="s">
        <v>6725</v>
      </c>
      <c r="J3112" s="261" t="s">
        <v>6724</v>
      </c>
      <c r="K3112" s="261" t="s">
        <v>6723</v>
      </c>
    </row>
    <row r="3113" spans="1:11" ht="26.4" x14ac:dyDescent="0.25">
      <c r="A3113" s="248" t="s">
        <v>9614</v>
      </c>
      <c r="B3113" s="247" t="s">
        <v>6721</v>
      </c>
      <c r="C3113" s="260" t="s">
        <v>9613</v>
      </c>
      <c r="D3113" s="247" t="s">
        <v>6711</v>
      </c>
      <c r="E3113" s="247" t="s">
        <v>1764</v>
      </c>
      <c r="F3113" s="247">
        <v>19</v>
      </c>
      <c r="G3113" s="247"/>
      <c r="H3113" s="259" t="s">
        <v>6492</v>
      </c>
      <c r="I3113" s="258">
        <v>1</v>
      </c>
      <c r="J3113" s="257"/>
      <c r="K3113" s="257"/>
    </row>
    <row r="3114" spans="1:11" ht="26.4" x14ac:dyDescent="0.25">
      <c r="A3114" s="248" t="s">
        <v>9612</v>
      </c>
      <c r="B3114" s="255" t="s">
        <v>6713</v>
      </c>
      <c r="C3114" s="256" t="s">
        <v>9611</v>
      </c>
      <c r="D3114" s="255" t="s">
        <v>6711</v>
      </c>
      <c r="E3114" s="255" t="s">
        <v>9610</v>
      </c>
      <c r="F3114" s="255" t="s">
        <v>6710</v>
      </c>
      <c r="G3114" s="255"/>
      <c r="H3114" s="254" t="s">
        <v>6492</v>
      </c>
      <c r="I3114" s="253">
        <v>1</v>
      </c>
      <c r="J3114" s="252">
        <v>161.01</v>
      </c>
      <c r="K3114" s="252">
        <f>TRUNC(J3114*I3114,2)</f>
        <v>161.01</v>
      </c>
    </row>
    <row r="3115" spans="1:11" ht="13.8" x14ac:dyDescent="0.25">
      <c r="A3115" s="248" t="s">
        <v>9609</v>
      </c>
      <c r="B3115" s="250"/>
      <c r="C3115" s="250"/>
      <c r="D3115" s="250"/>
      <c r="E3115" s="250"/>
      <c r="F3115" s="250"/>
      <c r="G3115" s="251"/>
      <c r="H3115" s="250"/>
      <c r="I3115" s="250" t="s">
        <v>6708</v>
      </c>
      <c r="J3115" s="249"/>
      <c r="K3115" s="249">
        <f>SUM(K3114)</f>
        <v>161.01</v>
      </c>
    </row>
    <row r="3116" spans="1:11" ht="13.8" x14ac:dyDescent="0.25">
      <c r="A3116" s="248" t="s">
        <v>9608</v>
      </c>
      <c r="B3116" s="247"/>
      <c r="C3116" s="247"/>
      <c r="D3116" s="247"/>
      <c r="E3116" s="247"/>
      <c r="F3116" s="247"/>
      <c r="G3116" s="247"/>
      <c r="H3116" s="247"/>
      <c r="I3116" s="247"/>
      <c r="J3116" s="246"/>
      <c r="K3116" s="246"/>
    </row>
    <row r="3117" spans="1:11" ht="41.4" x14ac:dyDescent="0.25">
      <c r="A3117" s="248" t="s">
        <v>9607</v>
      </c>
      <c r="B3117" s="264" t="s">
        <v>9606</v>
      </c>
      <c r="C3117" s="262" t="s">
        <v>6730</v>
      </c>
      <c r="D3117" s="264" t="s">
        <v>6729</v>
      </c>
      <c r="E3117" s="264" t="s">
        <v>6728</v>
      </c>
      <c r="F3117" s="264" t="s">
        <v>6727</v>
      </c>
      <c r="G3117" s="264"/>
      <c r="H3117" s="263" t="s">
        <v>6726</v>
      </c>
      <c r="I3117" s="262" t="s">
        <v>6725</v>
      </c>
      <c r="J3117" s="261" t="s">
        <v>6724</v>
      </c>
      <c r="K3117" s="261" t="s">
        <v>6723</v>
      </c>
    </row>
    <row r="3118" spans="1:11" ht="26.4" x14ac:dyDescent="0.25">
      <c r="A3118" s="248" t="s">
        <v>9605</v>
      </c>
      <c r="B3118" s="247" t="s">
        <v>6721</v>
      </c>
      <c r="C3118" s="260" t="s">
        <v>9604</v>
      </c>
      <c r="D3118" s="247" t="s">
        <v>6711</v>
      </c>
      <c r="E3118" s="247" t="s">
        <v>1783</v>
      </c>
      <c r="F3118" s="247">
        <v>22</v>
      </c>
      <c r="G3118" s="247"/>
      <c r="H3118" s="259" t="s">
        <v>6492</v>
      </c>
      <c r="I3118" s="258">
        <v>1</v>
      </c>
      <c r="J3118" s="257"/>
      <c r="K3118" s="257"/>
    </row>
    <row r="3119" spans="1:11" ht="26.4" x14ac:dyDescent="0.25">
      <c r="A3119" s="248" t="s">
        <v>9603</v>
      </c>
      <c r="B3119" s="255" t="s">
        <v>6713</v>
      </c>
      <c r="C3119" s="256" t="s">
        <v>6877</v>
      </c>
      <c r="D3119" s="255" t="s">
        <v>6711</v>
      </c>
      <c r="E3119" s="255" t="s">
        <v>6415</v>
      </c>
      <c r="F3119" s="255" t="s">
        <v>6715</v>
      </c>
      <c r="G3119" s="255"/>
      <c r="H3119" s="254" t="s">
        <v>58</v>
      </c>
      <c r="I3119" s="253">
        <v>0.1658</v>
      </c>
      <c r="J3119" s="252">
        <v>19.95</v>
      </c>
      <c r="K3119" s="252">
        <f t="shared" ref="K3119:K3126" si="72">TRUNC(J3119*I3119,2)</f>
        <v>3.3</v>
      </c>
    </row>
    <row r="3120" spans="1:11" ht="26.4" x14ac:dyDescent="0.25">
      <c r="A3120" s="248" t="s">
        <v>9602</v>
      </c>
      <c r="B3120" s="255" t="s">
        <v>6713</v>
      </c>
      <c r="C3120" s="256" t="s">
        <v>6866</v>
      </c>
      <c r="D3120" s="255" t="s">
        <v>6711</v>
      </c>
      <c r="E3120" s="255" t="s">
        <v>6419</v>
      </c>
      <c r="F3120" s="255" t="s">
        <v>6710</v>
      </c>
      <c r="G3120" s="255"/>
      <c r="H3120" s="254" t="s">
        <v>6418</v>
      </c>
      <c r="I3120" s="253">
        <v>14.814812499999997</v>
      </c>
      <c r="J3120" s="252">
        <v>0.56000000000000005</v>
      </c>
      <c r="K3120" s="252">
        <f t="shared" si="72"/>
        <v>8.2899999999999991</v>
      </c>
    </row>
    <row r="3121" spans="1:11" ht="26.4" x14ac:dyDescent="0.25">
      <c r="A3121" s="248" t="s">
        <v>9601</v>
      </c>
      <c r="B3121" s="255" t="s">
        <v>6713</v>
      </c>
      <c r="C3121" s="256" t="s">
        <v>6873</v>
      </c>
      <c r="D3121" s="255" t="s">
        <v>6711</v>
      </c>
      <c r="E3121" s="255" t="s">
        <v>6406</v>
      </c>
      <c r="F3121" s="255" t="s">
        <v>6715</v>
      </c>
      <c r="G3121" s="255"/>
      <c r="H3121" s="254" t="s">
        <v>58</v>
      </c>
      <c r="I3121" s="253">
        <v>0.54810000000000003</v>
      </c>
      <c r="J3121" s="252">
        <v>11.93</v>
      </c>
      <c r="K3121" s="252">
        <f t="shared" si="72"/>
        <v>6.53</v>
      </c>
    </row>
    <row r="3122" spans="1:11" ht="26.4" x14ac:dyDescent="0.25">
      <c r="A3122" s="248" t="s">
        <v>9600</v>
      </c>
      <c r="B3122" s="255" t="s">
        <v>6713</v>
      </c>
      <c r="C3122" s="256" t="s">
        <v>7064</v>
      </c>
      <c r="D3122" s="255" t="s">
        <v>6711</v>
      </c>
      <c r="E3122" s="255" t="s">
        <v>6459</v>
      </c>
      <c r="F3122" s="255" t="s">
        <v>6710</v>
      </c>
      <c r="G3122" s="255"/>
      <c r="H3122" s="254" t="s">
        <v>6870</v>
      </c>
      <c r="I3122" s="253">
        <v>3.3099999999999997E-2</v>
      </c>
      <c r="J3122" s="252">
        <v>158.35</v>
      </c>
      <c r="K3122" s="252">
        <f t="shared" si="72"/>
        <v>5.24</v>
      </c>
    </row>
    <row r="3123" spans="1:11" ht="26.4" x14ac:dyDescent="0.25">
      <c r="A3123" s="248" t="s">
        <v>9599</v>
      </c>
      <c r="B3123" s="255" t="s">
        <v>6713</v>
      </c>
      <c r="C3123" s="256" t="s">
        <v>7060</v>
      </c>
      <c r="D3123" s="255" t="s">
        <v>6711</v>
      </c>
      <c r="E3123" s="255" t="s">
        <v>6464</v>
      </c>
      <c r="F3123" s="255" t="s">
        <v>6710</v>
      </c>
      <c r="G3123" s="255"/>
      <c r="H3123" s="254" t="s">
        <v>6870</v>
      </c>
      <c r="I3123" s="253">
        <v>1.8100000000000002E-2</v>
      </c>
      <c r="J3123" s="252">
        <v>126.67</v>
      </c>
      <c r="K3123" s="252">
        <f t="shared" si="72"/>
        <v>2.29</v>
      </c>
    </row>
    <row r="3124" spans="1:11" ht="26.4" x14ac:dyDescent="0.25">
      <c r="A3124" s="248" t="s">
        <v>9598</v>
      </c>
      <c r="B3124" s="255" t="s">
        <v>6713</v>
      </c>
      <c r="C3124" s="256" t="s">
        <v>7080</v>
      </c>
      <c r="D3124" s="255" t="s">
        <v>6711</v>
      </c>
      <c r="E3124" s="255" t="s">
        <v>6469</v>
      </c>
      <c r="F3124" s="255" t="s">
        <v>6715</v>
      </c>
      <c r="G3124" s="255"/>
      <c r="H3124" s="254" t="s">
        <v>58</v>
      </c>
      <c r="I3124" s="253">
        <v>0.1109</v>
      </c>
      <c r="J3124" s="252">
        <v>14.32</v>
      </c>
      <c r="K3124" s="252">
        <f t="shared" si="72"/>
        <v>1.58</v>
      </c>
    </row>
    <row r="3125" spans="1:11" ht="26.4" x14ac:dyDescent="0.25">
      <c r="A3125" s="248" t="s">
        <v>9597</v>
      </c>
      <c r="B3125" s="255" t="s">
        <v>6713</v>
      </c>
      <c r="C3125" s="256" t="s">
        <v>7062</v>
      </c>
      <c r="D3125" s="255" t="s">
        <v>6711</v>
      </c>
      <c r="E3125" s="255" t="s">
        <v>6463</v>
      </c>
      <c r="F3125" s="255" t="s">
        <v>6710</v>
      </c>
      <c r="G3125" s="255"/>
      <c r="H3125" s="254" t="s">
        <v>6870</v>
      </c>
      <c r="I3125" s="253">
        <v>1.8100000000000002E-2</v>
      </c>
      <c r="J3125" s="252">
        <v>127.51</v>
      </c>
      <c r="K3125" s="252">
        <f t="shared" si="72"/>
        <v>2.2999999999999998</v>
      </c>
    </row>
    <row r="3126" spans="1:11" ht="26.4" x14ac:dyDescent="0.25">
      <c r="A3126" s="248" t="s">
        <v>9596</v>
      </c>
      <c r="B3126" s="255" t="s">
        <v>6713</v>
      </c>
      <c r="C3126" s="256" t="s">
        <v>7045</v>
      </c>
      <c r="D3126" s="255" t="s">
        <v>6711</v>
      </c>
      <c r="E3126" s="255" t="s">
        <v>6430</v>
      </c>
      <c r="F3126" s="255" t="s">
        <v>6710</v>
      </c>
      <c r="G3126" s="255"/>
      <c r="H3126" s="254" t="s">
        <v>6413</v>
      </c>
      <c r="I3126" s="253">
        <v>0.1575</v>
      </c>
      <c r="J3126" s="252">
        <v>12.79</v>
      </c>
      <c r="K3126" s="252">
        <f t="shared" si="72"/>
        <v>2.0099999999999998</v>
      </c>
    </row>
    <row r="3127" spans="1:11" ht="13.8" x14ac:dyDescent="0.25">
      <c r="A3127" s="248" t="s">
        <v>9595</v>
      </c>
      <c r="B3127" s="250"/>
      <c r="C3127" s="250"/>
      <c r="D3127" s="250"/>
      <c r="E3127" s="250"/>
      <c r="F3127" s="250"/>
      <c r="G3127" s="251"/>
      <c r="H3127" s="250"/>
      <c r="I3127" s="250" t="s">
        <v>6708</v>
      </c>
      <c r="J3127" s="249"/>
      <c r="K3127" s="249">
        <f>SUM(K3119:K3126)</f>
        <v>31.54</v>
      </c>
    </row>
    <row r="3128" spans="1:11" ht="13.8" x14ac:dyDescent="0.25">
      <c r="A3128" s="248" t="s">
        <v>9594</v>
      </c>
      <c r="B3128" s="247"/>
      <c r="C3128" s="247"/>
      <c r="D3128" s="247"/>
      <c r="E3128" s="247"/>
      <c r="F3128" s="247"/>
      <c r="G3128" s="247"/>
      <c r="H3128" s="247"/>
      <c r="I3128" s="247"/>
      <c r="J3128" s="246"/>
      <c r="K3128" s="246"/>
    </row>
    <row r="3129" spans="1:11" ht="13.8" x14ac:dyDescent="0.25">
      <c r="A3129" s="248" t="s">
        <v>9593</v>
      </c>
      <c r="B3129" s="264" t="s">
        <v>9592</v>
      </c>
      <c r="C3129" s="262" t="s">
        <v>6730</v>
      </c>
      <c r="D3129" s="264" t="s">
        <v>6729</v>
      </c>
      <c r="E3129" s="264" t="s">
        <v>6728</v>
      </c>
      <c r="F3129" s="264" t="s">
        <v>6727</v>
      </c>
      <c r="G3129" s="264"/>
      <c r="H3129" s="263" t="s">
        <v>6726</v>
      </c>
      <c r="I3129" s="262" t="s">
        <v>6725</v>
      </c>
      <c r="J3129" s="261" t="s">
        <v>6724</v>
      </c>
      <c r="K3129" s="261" t="s">
        <v>6723</v>
      </c>
    </row>
    <row r="3130" spans="1:11" ht="26.4" x14ac:dyDescent="0.25">
      <c r="A3130" s="248" t="s">
        <v>9591</v>
      </c>
      <c r="B3130" s="247" t="s">
        <v>6721</v>
      </c>
      <c r="C3130" s="260" t="s">
        <v>9590</v>
      </c>
      <c r="D3130" s="247" t="s">
        <v>6711</v>
      </c>
      <c r="E3130" s="247" t="s">
        <v>9589</v>
      </c>
      <c r="F3130" s="247">
        <v>9</v>
      </c>
      <c r="G3130" s="247"/>
      <c r="H3130" s="259" t="s">
        <v>6517</v>
      </c>
      <c r="I3130" s="258">
        <v>1</v>
      </c>
      <c r="J3130" s="257"/>
      <c r="K3130" s="257"/>
    </row>
    <row r="3131" spans="1:11" ht="26.4" x14ac:dyDescent="0.25">
      <c r="A3131" s="248" t="s">
        <v>9588</v>
      </c>
      <c r="B3131" s="255" t="s">
        <v>6713</v>
      </c>
      <c r="C3131" s="256" t="s">
        <v>6718</v>
      </c>
      <c r="D3131" s="255" t="s">
        <v>6711</v>
      </c>
      <c r="E3131" s="255" t="s">
        <v>6392</v>
      </c>
      <c r="F3131" s="255" t="s">
        <v>6715</v>
      </c>
      <c r="G3131" s="255"/>
      <c r="H3131" s="254" t="s">
        <v>58</v>
      </c>
      <c r="I3131" s="253">
        <v>19.171500000000002</v>
      </c>
      <c r="J3131" s="252">
        <v>13.47</v>
      </c>
      <c r="K3131" s="252">
        <f t="shared" ref="K3131:K3162" si="73">TRUNC(J3131*I3131,2)</f>
        <v>258.24</v>
      </c>
    </row>
    <row r="3132" spans="1:11" ht="26.4" x14ac:dyDescent="0.25">
      <c r="A3132" s="248" t="s">
        <v>9587</v>
      </c>
      <c r="B3132" s="255" t="s">
        <v>6713</v>
      </c>
      <c r="C3132" s="256" t="s">
        <v>7084</v>
      </c>
      <c r="D3132" s="255" t="s">
        <v>6711</v>
      </c>
      <c r="E3132" s="255" t="s">
        <v>6470</v>
      </c>
      <c r="F3132" s="255" t="s">
        <v>6715</v>
      </c>
      <c r="G3132" s="255"/>
      <c r="H3132" s="254" t="s">
        <v>58</v>
      </c>
      <c r="I3132" s="253">
        <v>13.2</v>
      </c>
      <c r="J3132" s="252">
        <v>19.95</v>
      </c>
      <c r="K3132" s="252">
        <f t="shared" si="73"/>
        <v>263.33999999999997</v>
      </c>
    </row>
    <row r="3133" spans="1:11" ht="26.4" x14ac:dyDescent="0.25">
      <c r="A3133" s="248" t="s">
        <v>9586</v>
      </c>
      <c r="B3133" s="255" t="s">
        <v>6713</v>
      </c>
      <c r="C3133" s="256" t="s">
        <v>7082</v>
      </c>
      <c r="D3133" s="255" t="s">
        <v>6711</v>
      </c>
      <c r="E3133" s="255" t="s">
        <v>6471</v>
      </c>
      <c r="F3133" s="255" t="s">
        <v>6715</v>
      </c>
      <c r="G3133" s="255"/>
      <c r="H3133" s="254" t="s">
        <v>58</v>
      </c>
      <c r="I3133" s="253">
        <v>22.8428</v>
      </c>
      <c r="J3133" s="252">
        <v>19.95</v>
      </c>
      <c r="K3133" s="252">
        <f t="shared" si="73"/>
        <v>455.71</v>
      </c>
    </row>
    <row r="3134" spans="1:11" ht="26.4" x14ac:dyDescent="0.25">
      <c r="A3134" s="248" t="s">
        <v>9585</v>
      </c>
      <c r="B3134" s="255" t="s">
        <v>6713</v>
      </c>
      <c r="C3134" s="256" t="s">
        <v>7292</v>
      </c>
      <c r="D3134" s="255" t="s">
        <v>6711</v>
      </c>
      <c r="E3134" s="255" t="s">
        <v>6433</v>
      </c>
      <c r="F3134" s="255" t="s">
        <v>6715</v>
      </c>
      <c r="G3134" s="255"/>
      <c r="H3134" s="254" t="s">
        <v>58</v>
      </c>
      <c r="I3134" s="253">
        <v>2.3165</v>
      </c>
      <c r="J3134" s="252">
        <v>19.95</v>
      </c>
      <c r="K3134" s="252">
        <f t="shared" si="73"/>
        <v>46.21</v>
      </c>
    </row>
    <row r="3135" spans="1:11" ht="26.4" x14ac:dyDescent="0.25">
      <c r="A3135" s="248" t="s">
        <v>9584</v>
      </c>
      <c r="B3135" s="255" t="s">
        <v>6713</v>
      </c>
      <c r="C3135" s="256" t="s">
        <v>7080</v>
      </c>
      <c r="D3135" s="255" t="s">
        <v>6711</v>
      </c>
      <c r="E3135" s="255" t="s">
        <v>6469</v>
      </c>
      <c r="F3135" s="255" t="s">
        <v>6715</v>
      </c>
      <c r="G3135" s="255"/>
      <c r="H3135" s="254" t="s">
        <v>58</v>
      </c>
      <c r="I3135" s="253">
        <v>2.3563000000000001</v>
      </c>
      <c r="J3135" s="252">
        <v>14.32</v>
      </c>
      <c r="K3135" s="252">
        <f t="shared" si="73"/>
        <v>33.74</v>
      </c>
    </row>
    <row r="3136" spans="1:11" ht="26.4" x14ac:dyDescent="0.25">
      <c r="A3136" s="248" t="s">
        <v>9583</v>
      </c>
      <c r="B3136" s="255" t="s">
        <v>6713</v>
      </c>
      <c r="C3136" s="256" t="s">
        <v>6877</v>
      </c>
      <c r="D3136" s="255" t="s">
        <v>6711</v>
      </c>
      <c r="E3136" s="255" t="s">
        <v>6415</v>
      </c>
      <c r="F3136" s="255" t="s">
        <v>6715</v>
      </c>
      <c r="G3136" s="255"/>
      <c r="H3136" s="254" t="s">
        <v>58</v>
      </c>
      <c r="I3136" s="253">
        <v>19.061800000000002</v>
      </c>
      <c r="J3136" s="252">
        <v>19.95</v>
      </c>
      <c r="K3136" s="252">
        <f t="shared" si="73"/>
        <v>380.28</v>
      </c>
    </row>
    <row r="3137" spans="1:11" ht="26.4" x14ac:dyDescent="0.25">
      <c r="A3137" s="248" t="s">
        <v>9582</v>
      </c>
      <c r="B3137" s="255" t="s">
        <v>6713</v>
      </c>
      <c r="C3137" s="256" t="s">
        <v>6875</v>
      </c>
      <c r="D3137" s="255" t="s">
        <v>6711</v>
      </c>
      <c r="E3137" s="255" t="s">
        <v>6482</v>
      </c>
      <c r="F3137" s="255" t="s">
        <v>6715</v>
      </c>
      <c r="G3137" s="255"/>
      <c r="H3137" s="254" t="s">
        <v>58</v>
      </c>
      <c r="I3137" s="253">
        <v>7.4134000000000002</v>
      </c>
      <c r="J3137" s="252">
        <v>19.95</v>
      </c>
      <c r="K3137" s="252">
        <f t="shared" si="73"/>
        <v>147.88999999999999</v>
      </c>
    </row>
    <row r="3138" spans="1:11" ht="26.4" x14ac:dyDescent="0.25">
      <c r="A3138" s="248" t="s">
        <v>9581</v>
      </c>
      <c r="B3138" s="255" t="s">
        <v>6713</v>
      </c>
      <c r="C3138" s="256" t="s">
        <v>6873</v>
      </c>
      <c r="D3138" s="255" t="s">
        <v>6711</v>
      </c>
      <c r="E3138" s="255" t="s">
        <v>6406</v>
      </c>
      <c r="F3138" s="255" t="s">
        <v>6715</v>
      </c>
      <c r="G3138" s="255"/>
      <c r="H3138" s="254" t="s">
        <v>58</v>
      </c>
      <c r="I3138" s="253">
        <v>74.265600000000006</v>
      </c>
      <c r="J3138" s="252">
        <v>11.93</v>
      </c>
      <c r="K3138" s="252">
        <f t="shared" si="73"/>
        <v>885.98</v>
      </c>
    </row>
    <row r="3139" spans="1:11" ht="26.4" x14ac:dyDescent="0.25">
      <c r="A3139" s="248" t="s">
        <v>9580</v>
      </c>
      <c r="B3139" s="255" t="s">
        <v>6713</v>
      </c>
      <c r="C3139" s="256" t="s">
        <v>7190</v>
      </c>
      <c r="D3139" s="255" t="s">
        <v>6711</v>
      </c>
      <c r="E3139" s="255" t="s">
        <v>6583</v>
      </c>
      <c r="F3139" s="255" t="s">
        <v>6710</v>
      </c>
      <c r="G3139" s="255"/>
      <c r="H3139" s="254" t="s">
        <v>6418</v>
      </c>
      <c r="I3139" s="253">
        <v>25.3</v>
      </c>
      <c r="J3139" s="252">
        <v>7.47</v>
      </c>
      <c r="K3139" s="252">
        <f t="shared" si="73"/>
        <v>188.99</v>
      </c>
    </row>
    <row r="3140" spans="1:11" ht="26.4" x14ac:dyDescent="0.25">
      <c r="A3140" s="248" t="s">
        <v>9579</v>
      </c>
      <c r="B3140" s="255" t="s">
        <v>6713</v>
      </c>
      <c r="C3140" s="256" t="s">
        <v>8079</v>
      </c>
      <c r="D3140" s="255" t="s">
        <v>6711</v>
      </c>
      <c r="E3140" s="255" t="s">
        <v>6426</v>
      </c>
      <c r="F3140" s="255" t="s">
        <v>6710</v>
      </c>
      <c r="G3140" s="255"/>
      <c r="H3140" s="254" t="s">
        <v>6418</v>
      </c>
      <c r="I3140" s="253">
        <v>13.2</v>
      </c>
      <c r="J3140" s="252">
        <v>7.05</v>
      </c>
      <c r="K3140" s="252">
        <f t="shared" si="73"/>
        <v>93.06</v>
      </c>
    </row>
    <row r="3141" spans="1:11" ht="26.4" x14ac:dyDescent="0.25">
      <c r="A3141" s="248" t="s">
        <v>9578</v>
      </c>
      <c r="B3141" s="255" t="s">
        <v>6713</v>
      </c>
      <c r="C3141" s="256" t="s">
        <v>7073</v>
      </c>
      <c r="D3141" s="255" t="s">
        <v>6711</v>
      </c>
      <c r="E3141" s="255" t="s">
        <v>6582</v>
      </c>
      <c r="F3141" s="255" t="s">
        <v>6710</v>
      </c>
      <c r="G3141" s="255"/>
      <c r="H3141" s="254" t="s">
        <v>6418</v>
      </c>
      <c r="I3141" s="253">
        <v>96.8</v>
      </c>
      <c r="J3141" s="252">
        <v>6.82</v>
      </c>
      <c r="K3141" s="252">
        <f t="shared" si="73"/>
        <v>660.17</v>
      </c>
    </row>
    <row r="3142" spans="1:11" ht="26.4" x14ac:dyDescent="0.25">
      <c r="A3142" s="248" t="s">
        <v>9577</v>
      </c>
      <c r="B3142" s="255" t="s">
        <v>6713</v>
      </c>
      <c r="C3142" s="256" t="s">
        <v>7071</v>
      </c>
      <c r="D3142" s="255" t="s">
        <v>6711</v>
      </c>
      <c r="E3142" s="255" t="s">
        <v>6442</v>
      </c>
      <c r="F3142" s="255" t="s">
        <v>6710</v>
      </c>
      <c r="G3142" s="255"/>
      <c r="H3142" s="254" t="s">
        <v>6418</v>
      </c>
      <c r="I3142" s="253">
        <v>52.8</v>
      </c>
      <c r="J3142" s="252">
        <v>10.029999999999999</v>
      </c>
      <c r="K3142" s="252">
        <f t="shared" si="73"/>
        <v>529.58000000000004</v>
      </c>
    </row>
    <row r="3143" spans="1:11" ht="26.4" x14ac:dyDescent="0.25">
      <c r="A3143" s="248" t="s">
        <v>9576</v>
      </c>
      <c r="B3143" s="255" t="s">
        <v>6713</v>
      </c>
      <c r="C3143" s="256" t="s">
        <v>7224</v>
      </c>
      <c r="D3143" s="255" t="s">
        <v>6711</v>
      </c>
      <c r="E3143" s="255" t="s">
        <v>7223</v>
      </c>
      <c r="F3143" s="255" t="s">
        <v>6710</v>
      </c>
      <c r="G3143" s="255"/>
      <c r="H3143" s="254" t="s">
        <v>6418</v>
      </c>
      <c r="I3143" s="253">
        <v>1.9312</v>
      </c>
      <c r="J3143" s="252">
        <v>6.88</v>
      </c>
      <c r="K3143" s="252">
        <f t="shared" si="73"/>
        <v>13.28</v>
      </c>
    </row>
    <row r="3144" spans="1:11" ht="26.4" x14ac:dyDescent="0.25">
      <c r="A3144" s="248" t="s">
        <v>9575</v>
      </c>
      <c r="B3144" s="255" t="s">
        <v>6713</v>
      </c>
      <c r="C3144" s="256" t="s">
        <v>7066</v>
      </c>
      <c r="D3144" s="255" t="s">
        <v>6711</v>
      </c>
      <c r="E3144" s="255" t="s">
        <v>6462</v>
      </c>
      <c r="F3144" s="255" t="s">
        <v>6710</v>
      </c>
      <c r="G3144" s="255"/>
      <c r="H3144" s="254" t="s">
        <v>6418</v>
      </c>
      <c r="I3144" s="253">
        <v>3.42</v>
      </c>
      <c r="J3144" s="252">
        <v>21.7</v>
      </c>
      <c r="K3144" s="252">
        <f t="shared" si="73"/>
        <v>74.209999999999994</v>
      </c>
    </row>
    <row r="3145" spans="1:11" ht="26.4" x14ac:dyDescent="0.25">
      <c r="A3145" s="248" t="s">
        <v>9574</v>
      </c>
      <c r="B3145" s="255" t="s">
        <v>6713</v>
      </c>
      <c r="C3145" s="256" t="s">
        <v>7064</v>
      </c>
      <c r="D3145" s="255" t="s">
        <v>6711</v>
      </c>
      <c r="E3145" s="255" t="s">
        <v>6459</v>
      </c>
      <c r="F3145" s="255" t="s">
        <v>6710</v>
      </c>
      <c r="G3145" s="255"/>
      <c r="H3145" s="254" t="s">
        <v>6870</v>
      </c>
      <c r="I3145" s="253">
        <v>1.4710000000000001</v>
      </c>
      <c r="J3145" s="252">
        <v>158.35</v>
      </c>
      <c r="K3145" s="252">
        <f t="shared" si="73"/>
        <v>232.93</v>
      </c>
    </row>
    <row r="3146" spans="1:11" ht="26.4" x14ac:dyDescent="0.25">
      <c r="A3146" s="248" t="s">
        <v>9573</v>
      </c>
      <c r="B3146" s="255" t="s">
        <v>6713</v>
      </c>
      <c r="C3146" s="256" t="s">
        <v>6871</v>
      </c>
      <c r="D3146" s="255" t="s">
        <v>6711</v>
      </c>
      <c r="E3146" s="255" t="s">
        <v>6417</v>
      </c>
      <c r="F3146" s="255" t="s">
        <v>6710</v>
      </c>
      <c r="G3146" s="255"/>
      <c r="H3146" s="254" t="s">
        <v>6870</v>
      </c>
      <c r="I3146" s="253">
        <v>0.74099999999999999</v>
      </c>
      <c r="J3146" s="252">
        <v>166.32</v>
      </c>
      <c r="K3146" s="252">
        <f t="shared" si="73"/>
        <v>123.24</v>
      </c>
    </row>
    <row r="3147" spans="1:11" ht="26.4" x14ac:dyDescent="0.25">
      <c r="A3147" s="248" t="s">
        <v>9572</v>
      </c>
      <c r="B3147" s="255" t="s">
        <v>6713</v>
      </c>
      <c r="C3147" s="256" t="s">
        <v>7244</v>
      </c>
      <c r="D3147" s="255" t="s">
        <v>6711</v>
      </c>
      <c r="E3147" s="255" t="s">
        <v>7243</v>
      </c>
      <c r="F3147" s="255" t="s">
        <v>6710</v>
      </c>
      <c r="G3147" s="255"/>
      <c r="H3147" s="254" t="s">
        <v>6870</v>
      </c>
      <c r="I3147" s="253">
        <v>1.7100000000000001E-2</v>
      </c>
      <c r="J3147" s="252">
        <v>134.84</v>
      </c>
      <c r="K3147" s="252">
        <f t="shared" si="73"/>
        <v>2.2999999999999998</v>
      </c>
    </row>
    <row r="3148" spans="1:11" ht="26.4" x14ac:dyDescent="0.25">
      <c r="A3148" s="248" t="s">
        <v>9571</v>
      </c>
      <c r="B3148" s="255" t="s">
        <v>6713</v>
      </c>
      <c r="C3148" s="256" t="s">
        <v>7062</v>
      </c>
      <c r="D3148" s="255" t="s">
        <v>6711</v>
      </c>
      <c r="E3148" s="255" t="s">
        <v>6463</v>
      </c>
      <c r="F3148" s="255" t="s">
        <v>6710</v>
      </c>
      <c r="G3148" s="255"/>
      <c r="H3148" s="254" t="s">
        <v>6870</v>
      </c>
      <c r="I3148" s="253">
        <v>1.3971</v>
      </c>
      <c r="J3148" s="252">
        <v>127.51</v>
      </c>
      <c r="K3148" s="252">
        <f t="shared" si="73"/>
        <v>178.14</v>
      </c>
    </row>
    <row r="3149" spans="1:11" ht="26.4" x14ac:dyDescent="0.25">
      <c r="A3149" s="248" t="s">
        <v>9570</v>
      </c>
      <c r="B3149" s="255" t="s">
        <v>6713</v>
      </c>
      <c r="C3149" s="256" t="s">
        <v>7060</v>
      </c>
      <c r="D3149" s="255" t="s">
        <v>6711</v>
      </c>
      <c r="E3149" s="255" t="s">
        <v>6464</v>
      </c>
      <c r="F3149" s="255" t="s">
        <v>6710</v>
      </c>
      <c r="G3149" s="255"/>
      <c r="H3149" s="254" t="s">
        <v>6870</v>
      </c>
      <c r="I3149" s="253">
        <v>0.37480000000000002</v>
      </c>
      <c r="J3149" s="252">
        <v>126.67</v>
      </c>
      <c r="K3149" s="252">
        <f t="shared" si="73"/>
        <v>47.47</v>
      </c>
    </row>
    <row r="3150" spans="1:11" ht="26.4" x14ac:dyDescent="0.25">
      <c r="A3150" s="248" t="s">
        <v>9569</v>
      </c>
      <c r="B3150" s="255" t="s">
        <v>6713</v>
      </c>
      <c r="C3150" s="256" t="s">
        <v>8479</v>
      </c>
      <c r="D3150" s="255" t="s">
        <v>6711</v>
      </c>
      <c r="E3150" s="255" t="s">
        <v>8478</v>
      </c>
      <c r="F3150" s="255" t="s">
        <v>6710</v>
      </c>
      <c r="G3150" s="255"/>
      <c r="H3150" s="254" t="s">
        <v>6423</v>
      </c>
      <c r="I3150" s="253">
        <v>1</v>
      </c>
      <c r="J3150" s="252">
        <v>22.86</v>
      </c>
      <c r="K3150" s="252">
        <f t="shared" si="73"/>
        <v>22.86</v>
      </c>
    </row>
    <row r="3151" spans="1:11" ht="26.4" x14ac:dyDescent="0.25">
      <c r="A3151" s="248" t="s">
        <v>9568</v>
      </c>
      <c r="B3151" s="255" t="s">
        <v>6713</v>
      </c>
      <c r="C3151" s="256" t="s">
        <v>6868</v>
      </c>
      <c r="D3151" s="255" t="s">
        <v>6711</v>
      </c>
      <c r="E3151" s="255" t="s">
        <v>6584</v>
      </c>
      <c r="F3151" s="255" t="s">
        <v>6710</v>
      </c>
      <c r="G3151" s="255"/>
      <c r="H3151" s="254" t="s">
        <v>6418</v>
      </c>
      <c r="I3151" s="253">
        <v>61.0244</v>
      </c>
      <c r="J3151" s="252">
        <v>0.86</v>
      </c>
      <c r="K3151" s="252">
        <f t="shared" si="73"/>
        <v>52.48</v>
      </c>
    </row>
    <row r="3152" spans="1:11" ht="26.4" x14ac:dyDescent="0.25">
      <c r="A3152" s="248" t="s">
        <v>9567</v>
      </c>
      <c r="B3152" s="255" t="s">
        <v>6713</v>
      </c>
      <c r="C3152" s="256" t="s">
        <v>8496</v>
      </c>
      <c r="D3152" s="255" t="s">
        <v>6711</v>
      </c>
      <c r="E3152" s="255" t="s">
        <v>8495</v>
      </c>
      <c r="F3152" s="255" t="s">
        <v>6710</v>
      </c>
      <c r="G3152" s="255"/>
      <c r="H3152" s="254" t="s">
        <v>6418</v>
      </c>
      <c r="I3152" s="253">
        <v>3.6318999999999999</v>
      </c>
      <c r="J3152" s="252">
        <v>8.6199999999999992</v>
      </c>
      <c r="K3152" s="252">
        <f t="shared" si="73"/>
        <v>31.3</v>
      </c>
    </row>
    <row r="3153" spans="1:11" ht="26.4" x14ac:dyDescent="0.25">
      <c r="A3153" s="248" t="s">
        <v>9566</v>
      </c>
      <c r="B3153" s="255" t="s">
        <v>6713</v>
      </c>
      <c r="C3153" s="256" t="s">
        <v>6866</v>
      </c>
      <c r="D3153" s="255" t="s">
        <v>6711</v>
      </c>
      <c r="E3153" s="255" t="s">
        <v>6419</v>
      </c>
      <c r="F3153" s="255" t="s">
        <v>6710</v>
      </c>
      <c r="G3153" s="255"/>
      <c r="H3153" s="254" t="s">
        <v>6418</v>
      </c>
      <c r="I3153" s="253">
        <v>921.2944</v>
      </c>
      <c r="J3153" s="252">
        <v>0.56000000000000005</v>
      </c>
      <c r="K3153" s="252">
        <f t="shared" si="73"/>
        <v>515.91999999999996</v>
      </c>
    </row>
    <row r="3154" spans="1:11" ht="26.4" x14ac:dyDescent="0.25">
      <c r="A3154" s="248" t="s">
        <v>9565</v>
      </c>
      <c r="B3154" s="255" t="s">
        <v>6713</v>
      </c>
      <c r="C3154" s="256" t="s">
        <v>7212</v>
      </c>
      <c r="D3154" s="255" t="s">
        <v>6711</v>
      </c>
      <c r="E3154" s="255" t="s">
        <v>6565</v>
      </c>
      <c r="F3154" s="255" t="s">
        <v>6710</v>
      </c>
      <c r="G3154" s="255"/>
      <c r="H3154" s="254" t="s">
        <v>6492</v>
      </c>
      <c r="I3154" s="253">
        <v>6.9884000000000004</v>
      </c>
      <c r="J3154" s="252">
        <v>32.44</v>
      </c>
      <c r="K3154" s="252">
        <f t="shared" si="73"/>
        <v>226.7</v>
      </c>
    </row>
    <row r="3155" spans="1:11" ht="39.6" x14ac:dyDescent="0.25">
      <c r="A3155" s="248" t="s">
        <v>9564</v>
      </c>
      <c r="B3155" s="255" t="s">
        <v>6713</v>
      </c>
      <c r="C3155" s="256" t="s">
        <v>8526</v>
      </c>
      <c r="D3155" s="255" t="s">
        <v>6711</v>
      </c>
      <c r="E3155" s="255" t="s">
        <v>6530</v>
      </c>
      <c r="F3155" s="255" t="s">
        <v>6710</v>
      </c>
      <c r="G3155" s="255"/>
      <c r="H3155" s="254" t="s">
        <v>6423</v>
      </c>
      <c r="I3155" s="253">
        <v>2.9000000000000001E-2</v>
      </c>
      <c r="J3155" s="252">
        <v>2.44</v>
      </c>
      <c r="K3155" s="252">
        <f t="shared" si="73"/>
        <v>7.0000000000000007E-2</v>
      </c>
    </row>
    <row r="3156" spans="1:11" ht="26.4" x14ac:dyDescent="0.25">
      <c r="A3156" s="248" t="s">
        <v>9563</v>
      </c>
      <c r="B3156" s="255" t="s">
        <v>6713</v>
      </c>
      <c r="C3156" s="256" t="s">
        <v>7057</v>
      </c>
      <c r="D3156" s="255" t="s">
        <v>6711</v>
      </c>
      <c r="E3156" s="255" t="s">
        <v>7056</v>
      </c>
      <c r="F3156" s="255" t="s">
        <v>6710</v>
      </c>
      <c r="G3156" s="255"/>
      <c r="H3156" s="254" t="s">
        <v>6499</v>
      </c>
      <c r="I3156" s="253">
        <v>2.4780000000000002</v>
      </c>
      <c r="J3156" s="252">
        <v>7.92</v>
      </c>
      <c r="K3156" s="252">
        <f t="shared" si="73"/>
        <v>19.62</v>
      </c>
    </row>
    <row r="3157" spans="1:11" ht="26.4" x14ac:dyDescent="0.25">
      <c r="A3157" s="248" t="s">
        <v>9562</v>
      </c>
      <c r="B3157" s="255" t="s">
        <v>6713</v>
      </c>
      <c r="C3157" s="256" t="s">
        <v>6864</v>
      </c>
      <c r="D3157" s="255" t="s">
        <v>6711</v>
      </c>
      <c r="E3157" s="255" t="s">
        <v>6501</v>
      </c>
      <c r="F3157" s="255" t="s">
        <v>6710</v>
      </c>
      <c r="G3157" s="255"/>
      <c r="H3157" s="254" t="s">
        <v>6499</v>
      </c>
      <c r="I3157" s="253">
        <v>0.3906</v>
      </c>
      <c r="J3157" s="252">
        <v>18.23</v>
      </c>
      <c r="K3157" s="252">
        <f t="shared" si="73"/>
        <v>7.12</v>
      </c>
    </row>
    <row r="3158" spans="1:11" ht="26.4" x14ac:dyDescent="0.25">
      <c r="A3158" s="248" t="s">
        <v>9561</v>
      </c>
      <c r="B3158" s="255" t="s">
        <v>6713</v>
      </c>
      <c r="C3158" s="256" t="s">
        <v>7273</v>
      </c>
      <c r="D3158" s="255" t="s">
        <v>6711</v>
      </c>
      <c r="E3158" s="255" t="s">
        <v>6441</v>
      </c>
      <c r="F3158" s="255" t="s">
        <v>6710</v>
      </c>
      <c r="G3158" s="255"/>
      <c r="H3158" s="254" t="s">
        <v>6423</v>
      </c>
      <c r="I3158" s="253">
        <v>2.9937999999999998</v>
      </c>
      <c r="J3158" s="252">
        <v>9.73</v>
      </c>
      <c r="K3158" s="252">
        <f t="shared" si="73"/>
        <v>29.12</v>
      </c>
    </row>
    <row r="3159" spans="1:11" ht="26.4" x14ac:dyDescent="0.25">
      <c r="A3159" s="248" t="s">
        <v>9560</v>
      </c>
      <c r="B3159" s="255" t="s">
        <v>6713</v>
      </c>
      <c r="C3159" s="256" t="s">
        <v>7271</v>
      </c>
      <c r="D3159" s="255" t="s">
        <v>6711</v>
      </c>
      <c r="E3159" s="255" t="s">
        <v>6445</v>
      </c>
      <c r="F3159" s="255" t="s">
        <v>6710</v>
      </c>
      <c r="G3159" s="255"/>
      <c r="H3159" s="254" t="s">
        <v>6423</v>
      </c>
      <c r="I3159" s="253">
        <v>5.1999999999999998E-3</v>
      </c>
      <c r="J3159" s="252">
        <v>13.47</v>
      </c>
      <c r="K3159" s="252">
        <f t="shared" si="73"/>
        <v>7.0000000000000007E-2</v>
      </c>
    </row>
    <row r="3160" spans="1:11" ht="26.4" x14ac:dyDescent="0.25">
      <c r="A3160" s="248" t="s">
        <v>9559</v>
      </c>
      <c r="B3160" s="255" t="s">
        <v>6713</v>
      </c>
      <c r="C3160" s="256" t="s">
        <v>7269</v>
      </c>
      <c r="D3160" s="255" t="s">
        <v>6711</v>
      </c>
      <c r="E3160" s="255" t="s">
        <v>6444</v>
      </c>
      <c r="F3160" s="255" t="s">
        <v>6710</v>
      </c>
      <c r="G3160" s="255"/>
      <c r="H3160" s="254" t="s">
        <v>6418</v>
      </c>
      <c r="I3160" s="253">
        <v>0.185</v>
      </c>
      <c r="J3160" s="252">
        <v>24.97</v>
      </c>
      <c r="K3160" s="252">
        <f t="shared" si="73"/>
        <v>4.6100000000000003</v>
      </c>
    </row>
    <row r="3161" spans="1:11" ht="26.4" x14ac:dyDescent="0.25">
      <c r="A3161" s="248" t="s">
        <v>9558</v>
      </c>
      <c r="B3161" s="255" t="s">
        <v>6713</v>
      </c>
      <c r="C3161" s="256" t="s">
        <v>7206</v>
      </c>
      <c r="D3161" s="255" t="s">
        <v>6711</v>
      </c>
      <c r="E3161" s="255" t="s">
        <v>6427</v>
      </c>
      <c r="F3161" s="255" t="s">
        <v>6710</v>
      </c>
      <c r="G3161" s="255"/>
      <c r="H3161" s="254" t="s">
        <v>6413</v>
      </c>
      <c r="I3161" s="253">
        <v>32.503999999999998</v>
      </c>
      <c r="J3161" s="252">
        <v>3.08</v>
      </c>
      <c r="K3161" s="252">
        <f t="shared" si="73"/>
        <v>100.11</v>
      </c>
    </row>
    <row r="3162" spans="1:11" ht="26.4" x14ac:dyDescent="0.25">
      <c r="A3162" s="248" t="s">
        <v>9557</v>
      </c>
      <c r="B3162" s="255" t="s">
        <v>6713</v>
      </c>
      <c r="C3162" s="256" t="s">
        <v>9556</v>
      </c>
      <c r="D3162" s="255" t="s">
        <v>6711</v>
      </c>
      <c r="E3162" s="255" t="s">
        <v>6439</v>
      </c>
      <c r="F3162" s="255" t="s">
        <v>6710</v>
      </c>
      <c r="G3162" s="255"/>
      <c r="H3162" s="254" t="s">
        <v>6423</v>
      </c>
      <c r="I3162" s="253">
        <v>1</v>
      </c>
      <c r="J3162" s="252">
        <v>268.63</v>
      </c>
      <c r="K3162" s="252">
        <f t="shared" si="73"/>
        <v>268.63</v>
      </c>
    </row>
    <row r="3163" spans="1:11" ht="26.4" x14ac:dyDescent="0.25">
      <c r="A3163" s="248" t="s">
        <v>9555</v>
      </c>
      <c r="B3163" s="255" t="s">
        <v>6713</v>
      </c>
      <c r="C3163" s="256" t="s">
        <v>8487</v>
      </c>
      <c r="D3163" s="255" t="s">
        <v>6711</v>
      </c>
      <c r="E3163" s="255" t="s">
        <v>6698</v>
      </c>
      <c r="F3163" s="255" t="s">
        <v>6710</v>
      </c>
      <c r="G3163" s="255"/>
      <c r="H3163" s="254" t="s">
        <v>6423</v>
      </c>
      <c r="I3163" s="253">
        <v>2</v>
      </c>
      <c r="J3163" s="252">
        <v>3.83</v>
      </c>
      <c r="K3163" s="252">
        <f t="shared" ref="K3163:K3194" si="74">TRUNC(J3163*I3163,2)</f>
        <v>7.66</v>
      </c>
    </row>
    <row r="3164" spans="1:11" ht="26.4" x14ac:dyDescent="0.25">
      <c r="A3164" s="248" t="s">
        <v>9554</v>
      </c>
      <c r="B3164" s="255" t="s">
        <v>6713</v>
      </c>
      <c r="C3164" s="256" t="s">
        <v>9553</v>
      </c>
      <c r="D3164" s="255" t="s">
        <v>6711</v>
      </c>
      <c r="E3164" s="255" t="s">
        <v>9552</v>
      </c>
      <c r="F3164" s="255" t="s">
        <v>6710</v>
      </c>
      <c r="G3164" s="255"/>
      <c r="H3164" s="254" t="s">
        <v>6418</v>
      </c>
      <c r="I3164" s="253">
        <v>12.4602</v>
      </c>
      <c r="J3164" s="252">
        <v>9.9700000000000006</v>
      </c>
      <c r="K3164" s="252">
        <f t="shared" si="74"/>
        <v>124.22</v>
      </c>
    </row>
    <row r="3165" spans="1:11" ht="26.4" x14ac:dyDescent="0.25">
      <c r="A3165" s="248" t="s">
        <v>9551</v>
      </c>
      <c r="B3165" s="255" t="s">
        <v>6713</v>
      </c>
      <c r="C3165" s="256" t="s">
        <v>6862</v>
      </c>
      <c r="D3165" s="255" t="s">
        <v>6711</v>
      </c>
      <c r="E3165" s="255" t="s">
        <v>6446</v>
      </c>
      <c r="F3165" s="255" t="s">
        <v>6710</v>
      </c>
      <c r="G3165" s="255"/>
      <c r="H3165" s="254" t="s">
        <v>6423</v>
      </c>
      <c r="I3165" s="253">
        <v>1.0087999999999999</v>
      </c>
      <c r="J3165" s="252">
        <v>2.42</v>
      </c>
      <c r="K3165" s="252">
        <f t="shared" si="74"/>
        <v>2.44</v>
      </c>
    </row>
    <row r="3166" spans="1:11" ht="26.4" x14ac:dyDescent="0.25">
      <c r="A3166" s="248" t="s">
        <v>9550</v>
      </c>
      <c r="B3166" s="255" t="s">
        <v>6713</v>
      </c>
      <c r="C3166" s="256" t="s">
        <v>6860</v>
      </c>
      <c r="D3166" s="255" t="s">
        <v>6711</v>
      </c>
      <c r="E3166" s="255" t="s">
        <v>6508</v>
      </c>
      <c r="F3166" s="255" t="s">
        <v>6710</v>
      </c>
      <c r="G3166" s="255"/>
      <c r="H3166" s="254" t="s">
        <v>6423</v>
      </c>
      <c r="I3166" s="253">
        <v>1.8381000000000001</v>
      </c>
      <c r="J3166" s="252">
        <v>1.02</v>
      </c>
      <c r="K3166" s="252">
        <f t="shared" si="74"/>
        <v>1.87</v>
      </c>
    </row>
    <row r="3167" spans="1:11" ht="26.4" x14ac:dyDescent="0.25">
      <c r="A3167" s="248" t="s">
        <v>9549</v>
      </c>
      <c r="B3167" s="255" t="s">
        <v>6713</v>
      </c>
      <c r="C3167" s="256" t="s">
        <v>7260</v>
      </c>
      <c r="D3167" s="255" t="s">
        <v>6711</v>
      </c>
      <c r="E3167" s="255" t="s">
        <v>6447</v>
      </c>
      <c r="F3167" s="255" t="s">
        <v>6710</v>
      </c>
      <c r="G3167" s="255"/>
      <c r="H3167" s="254" t="s">
        <v>6418</v>
      </c>
      <c r="I3167" s="253">
        <v>0.64980000000000004</v>
      </c>
      <c r="J3167" s="252">
        <v>30.12</v>
      </c>
      <c r="K3167" s="252">
        <f t="shared" si="74"/>
        <v>19.57</v>
      </c>
    </row>
    <row r="3168" spans="1:11" ht="26.4" x14ac:dyDescent="0.25">
      <c r="A3168" s="248" t="s">
        <v>9548</v>
      </c>
      <c r="B3168" s="255" t="s">
        <v>6713</v>
      </c>
      <c r="C3168" s="256" t="s">
        <v>7052</v>
      </c>
      <c r="D3168" s="255" t="s">
        <v>6711</v>
      </c>
      <c r="E3168" s="255" t="s">
        <v>6461</v>
      </c>
      <c r="F3168" s="255" t="s">
        <v>6710</v>
      </c>
      <c r="G3168" s="255"/>
      <c r="H3168" s="254" t="s">
        <v>6418</v>
      </c>
      <c r="I3168" s="253">
        <v>4.0629999999999997</v>
      </c>
      <c r="J3168" s="252">
        <v>22.28</v>
      </c>
      <c r="K3168" s="252">
        <f t="shared" si="74"/>
        <v>90.52</v>
      </c>
    </row>
    <row r="3169" spans="1:11" ht="26.4" x14ac:dyDescent="0.25">
      <c r="A3169" s="248" t="s">
        <v>9547</v>
      </c>
      <c r="B3169" s="255" t="s">
        <v>6713</v>
      </c>
      <c r="C3169" s="256" t="s">
        <v>7050</v>
      </c>
      <c r="D3169" s="255" t="s">
        <v>6711</v>
      </c>
      <c r="E3169" s="255" t="s">
        <v>7049</v>
      </c>
      <c r="F3169" s="255" t="s">
        <v>6710</v>
      </c>
      <c r="G3169" s="255"/>
      <c r="H3169" s="254" t="s">
        <v>6418</v>
      </c>
      <c r="I3169" s="253">
        <v>0.31979999999999997</v>
      </c>
      <c r="J3169" s="252">
        <v>22.5</v>
      </c>
      <c r="K3169" s="252">
        <f t="shared" si="74"/>
        <v>7.19</v>
      </c>
    </row>
    <row r="3170" spans="1:11" ht="26.4" x14ac:dyDescent="0.25">
      <c r="A3170" s="248" t="s">
        <v>9546</v>
      </c>
      <c r="B3170" s="255" t="s">
        <v>6713</v>
      </c>
      <c r="C3170" s="256" t="s">
        <v>9545</v>
      </c>
      <c r="D3170" s="255" t="s">
        <v>6711</v>
      </c>
      <c r="E3170" s="255" t="s">
        <v>9544</v>
      </c>
      <c r="F3170" s="255" t="s">
        <v>6710</v>
      </c>
      <c r="G3170" s="255"/>
      <c r="H3170" s="254" t="s">
        <v>6413</v>
      </c>
      <c r="I3170" s="253">
        <v>0.19639999999999999</v>
      </c>
      <c r="J3170" s="252">
        <v>7.38</v>
      </c>
      <c r="K3170" s="252">
        <f t="shared" si="74"/>
        <v>1.44</v>
      </c>
    </row>
    <row r="3171" spans="1:11" ht="26.4" x14ac:dyDescent="0.25">
      <c r="A3171" s="248" t="s">
        <v>9543</v>
      </c>
      <c r="B3171" s="255" t="s">
        <v>6713</v>
      </c>
      <c r="C3171" s="256" t="s">
        <v>7047</v>
      </c>
      <c r="D3171" s="255" t="s">
        <v>6711</v>
      </c>
      <c r="E3171" s="255" t="s">
        <v>6429</v>
      </c>
      <c r="F3171" s="255" t="s">
        <v>6710</v>
      </c>
      <c r="G3171" s="255"/>
      <c r="H3171" s="254" t="s">
        <v>6413</v>
      </c>
      <c r="I3171" s="253">
        <v>18.936699999999998</v>
      </c>
      <c r="J3171" s="252">
        <v>7.47</v>
      </c>
      <c r="K3171" s="252">
        <f t="shared" si="74"/>
        <v>141.44999999999999</v>
      </c>
    </row>
    <row r="3172" spans="1:11" ht="26.4" x14ac:dyDescent="0.25">
      <c r="A3172" s="248" t="s">
        <v>9542</v>
      </c>
      <c r="B3172" s="255" t="s">
        <v>6713</v>
      </c>
      <c r="C3172" s="256" t="s">
        <v>6855</v>
      </c>
      <c r="D3172" s="255" t="s">
        <v>6711</v>
      </c>
      <c r="E3172" s="255" t="s">
        <v>6854</v>
      </c>
      <c r="F3172" s="255" t="s">
        <v>6710</v>
      </c>
      <c r="G3172" s="255"/>
      <c r="H3172" s="254" t="s">
        <v>6499</v>
      </c>
      <c r="I3172" s="253">
        <v>2.2057000000000002</v>
      </c>
      <c r="J3172" s="252">
        <v>8.1</v>
      </c>
      <c r="K3172" s="252">
        <f t="shared" si="74"/>
        <v>17.86</v>
      </c>
    </row>
    <row r="3173" spans="1:11" ht="26.4" x14ac:dyDescent="0.25">
      <c r="A3173" s="248" t="s">
        <v>9541</v>
      </c>
      <c r="B3173" s="255" t="s">
        <v>6713</v>
      </c>
      <c r="C3173" s="256" t="s">
        <v>7045</v>
      </c>
      <c r="D3173" s="255" t="s">
        <v>6711</v>
      </c>
      <c r="E3173" s="255" t="s">
        <v>6430</v>
      </c>
      <c r="F3173" s="255" t="s">
        <v>6710</v>
      </c>
      <c r="G3173" s="255"/>
      <c r="H3173" s="254" t="s">
        <v>6413</v>
      </c>
      <c r="I3173" s="253">
        <v>21.6053</v>
      </c>
      <c r="J3173" s="252">
        <v>12.79</v>
      </c>
      <c r="K3173" s="252">
        <f t="shared" si="74"/>
        <v>276.33</v>
      </c>
    </row>
    <row r="3174" spans="1:11" ht="26.4" x14ac:dyDescent="0.25">
      <c r="A3174" s="248" t="s">
        <v>9540</v>
      </c>
      <c r="B3174" s="255" t="s">
        <v>6713</v>
      </c>
      <c r="C3174" s="256" t="s">
        <v>9539</v>
      </c>
      <c r="D3174" s="255" t="s">
        <v>6711</v>
      </c>
      <c r="E3174" s="255" t="s">
        <v>9538</v>
      </c>
      <c r="F3174" s="255" t="s">
        <v>6710</v>
      </c>
      <c r="G3174" s="255"/>
      <c r="H3174" s="254" t="s">
        <v>6492</v>
      </c>
      <c r="I3174" s="253">
        <v>1.7303999999999999</v>
      </c>
      <c r="J3174" s="252">
        <v>54.59</v>
      </c>
      <c r="K3174" s="252">
        <f t="shared" si="74"/>
        <v>94.46</v>
      </c>
    </row>
    <row r="3175" spans="1:11" ht="26.4" x14ac:dyDescent="0.25">
      <c r="A3175" s="248" t="s">
        <v>9537</v>
      </c>
      <c r="B3175" s="255" t="s">
        <v>6713</v>
      </c>
      <c r="C3175" s="256" t="s">
        <v>9536</v>
      </c>
      <c r="D3175" s="255" t="s">
        <v>6711</v>
      </c>
      <c r="E3175" s="255" t="s">
        <v>9535</v>
      </c>
      <c r="F3175" s="255" t="s">
        <v>6710</v>
      </c>
      <c r="G3175" s="255"/>
      <c r="H3175" s="254" t="s">
        <v>6423</v>
      </c>
      <c r="I3175" s="253">
        <v>35.926000000000002</v>
      </c>
      <c r="J3175" s="252">
        <v>0.76</v>
      </c>
      <c r="K3175" s="252">
        <f t="shared" si="74"/>
        <v>27.3</v>
      </c>
    </row>
    <row r="3176" spans="1:11" ht="26.4" x14ac:dyDescent="0.25">
      <c r="A3176" s="248" t="s">
        <v>9534</v>
      </c>
      <c r="B3176" s="255" t="s">
        <v>6713</v>
      </c>
      <c r="C3176" s="256" t="s">
        <v>6850</v>
      </c>
      <c r="D3176" s="255" t="s">
        <v>6711</v>
      </c>
      <c r="E3176" s="255" t="s">
        <v>6531</v>
      </c>
      <c r="F3176" s="255" t="s">
        <v>6710</v>
      </c>
      <c r="G3176" s="255"/>
      <c r="H3176" s="254" t="s">
        <v>6499</v>
      </c>
      <c r="I3176" s="253">
        <v>0.59550000000000003</v>
      </c>
      <c r="J3176" s="252">
        <v>30.98</v>
      </c>
      <c r="K3176" s="252">
        <f t="shared" si="74"/>
        <v>18.440000000000001</v>
      </c>
    </row>
    <row r="3177" spans="1:11" ht="26.4" x14ac:dyDescent="0.25">
      <c r="A3177" s="248" t="s">
        <v>9533</v>
      </c>
      <c r="B3177" s="255" t="s">
        <v>6713</v>
      </c>
      <c r="C3177" s="256" t="s">
        <v>9532</v>
      </c>
      <c r="D3177" s="255" t="s">
        <v>6711</v>
      </c>
      <c r="E3177" s="255" t="s">
        <v>9531</v>
      </c>
      <c r="F3177" s="255" t="s">
        <v>6710</v>
      </c>
      <c r="G3177" s="255"/>
      <c r="H3177" s="254" t="s">
        <v>6418</v>
      </c>
      <c r="I3177" s="253">
        <v>18.9802</v>
      </c>
      <c r="J3177" s="252">
        <v>4.84</v>
      </c>
      <c r="K3177" s="252">
        <f t="shared" si="74"/>
        <v>91.86</v>
      </c>
    </row>
    <row r="3178" spans="1:11" ht="26.4" x14ac:dyDescent="0.25">
      <c r="A3178" s="248" t="s">
        <v>9530</v>
      </c>
      <c r="B3178" s="255" t="s">
        <v>6713</v>
      </c>
      <c r="C3178" s="256" t="s">
        <v>9529</v>
      </c>
      <c r="D3178" s="255" t="s">
        <v>6711</v>
      </c>
      <c r="E3178" s="255" t="s">
        <v>6650</v>
      </c>
      <c r="F3178" s="255" t="s">
        <v>6710</v>
      </c>
      <c r="G3178" s="255"/>
      <c r="H3178" s="254" t="s">
        <v>6418</v>
      </c>
      <c r="I3178" s="253">
        <v>32.579300000000003</v>
      </c>
      <c r="J3178" s="252">
        <v>9.68</v>
      </c>
      <c r="K3178" s="252">
        <f t="shared" si="74"/>
        <v>315.36</v>
      </c>
    </row>
    <row r="3179" spans="1:11" ht="39.6" x14ac:dyDescent="0.25">
      <c r="A3179" s="248" t="s">
        <v>9528</v>
      </c>
      <c r="B3179" s="255" t="s">
        <v>6713</v>
      </c>
      <c r="C3179" s="256" t="s">
        <v>9527</v>
      </c>
      <c r="D3179" s="255" t="s">
        <v>6711</v>
      </c>
      <c r="E3179" s="255" t="s">
        <v>6424</v>
      </c>
      <c r="F3179" s="255" t="s">
        <v>6710</v>
      </c>
      <c r="G3179" s="255"/>
      <c r="H3179" s="254" t="s">
        <v>6423</v>
      </c>
      <c r="I3179" s="253">
        <v>6.9199999999999998E-2</v>
      </c>
      <c r="J3179" s="252">
        <v>2.23</v>
      </c>
      <c r="K3179" s="252">
        <f t="shared" si="74"/>
        <v>0.15</v>
      </c>
    </row>
    <row r="3180" spans="1:11" ht="26.4" x14ac:dyDescent="0.25">
      <c r="A3180" s="248" t="s">
        <v>9526</v>
      </c>
      <c r="B3180" s="255" t="s">
        <v>6713</v>
      </c>
      <c r="C3180" s="256" t="s">
        <v>8509</v>
      </c>
      <c r="D3180" s="255" t="s">
        <v>6711</v>
      </c>
      <c r="E3180" s="255" t="s">
        <v>6532</v>
      </c>
      <c r="F3180" s="255" t="s">
        <v>6710</v>
      </c>
      <c r="G3180" s="255"/>
      <c r="H3180" s="254" t="s">
        <v>6499</v>
      </c>
      <c r="I3180" s="253">
        <v>0.70250000000000001</v>
      </c>
      <c r="J3180" s="252">
        <v>39.1</v>
      </c>
      <c r="K3180" s="252">
        <f t="shared" si="74"/>
        <v>27.46</v>
      </c>
    </row>
    <row r="3181" spans="1:11" ht="13.8" x14ac:dyDescent="0.25">
      <c r="A3181" s="248" t="s">
        <v>9525</v>
      </c>
      <c r="B3181" s="250"/>
      <c r="C3181" s="250"/>
      <c r="D3181" s="250"/>
      <c r="E3181" s="250"/>
      <c r="F3181" s="250"/>
      <c r="G3181" s="251"/>
      <c r="H3181" s="250"/>
      <c r="I3181" s="250" t="s">
        <v>6708</v>
      </c>
      <c r="J3181" s="249"/>
      <c r="K3181" s="249">
        <f>SUM(K3131:K3180)</f>
        <v>7158.9499999999962</v>
      </c>
    </row>
    <row r="3182" spans="1:11" ht="13.8" x14ac:dyDescent="0.25">
      <c r="A3182" s="248" t="s">
        <v>9524</v>
      </c>
      <c r="B3182" s="247"/>
      <c r="C3182" s="247"/>
      <c r="D3182" s="247"/>
      <c r="E3182" s="247"/>
      <c r="F3182" s="247"/>
      <c r="G3182" s="247"/>
      <c r="H3182" s="247"/>
      <c r="I3182" s="247"/>
      <c r="J3182" s="246"/>
      <c r="K3182" s="246"/>
    </row>
    <row r="3183" spans="1:11" ht="13.8" x14ac:dyDescent="0.25">
      <c r="A3183" s="248" t="s">
        <v>9523</v>
      </c>
      <c r="B3183" s="264" t="s">
        <v>9522</v>
      </c>
      <c r="C3183" s="262" t="s">
        <v>6730</v>
      </c>
      <c r="D3183" s="264" t="s">
        <v>6729</v>
      </c>
      <c r="E3183" s="264" t="s">
        <v>6728</v>
      </c>
      <c r="F3183" s="264" t="s">
        <v>6727</v>
      </c>
      <c r="G3183" s="264"/>
      <c r="H3183" s="263" t="s">
        <v>6726</v>
      </c>
      <c r="I3183" s="262" t="s">
        <v>6725</v>
      </c>
      <c r="J3183" s="261" t="s">
        <v>6724</v>
      </c>
      <c r="K3183" s="261" t="s">
        <v>6723</v>
      </c>
    </row>
    <row r="3184" spans="1:11" ht="26.4" x14ac:dyDescent="0.25">
      <c r="A3184" s="248" t="s">
        <v>9521</v>
      </c>
      <c r="B3184" s="247" t="s">
        <v>6721</v>
      </c>
      <c r="C3184" s="260" t="s">
        <v>9520</v>
      </c>
      <c r="D3184" s="247" t="s">
        <v>6711</v>
      </c>
      <c r="E3184" s="247" t="s">
        <v>1833</v>
      </c>
      <c r="F3184" s="247">
        <v>9</v>
      </c>
      <c r="G3184" s="247"/>
      <c r="H3184" s="259" t="s">
        <v>6423</v>
      </c>
      <c r="I3184" s="258">
        <v>1</v>
      </c>
      <c r="J3184" s="257"/>
      <c r="K3184" s="257"/>
    </row>
    <row r="3185" spans="1:11" ht="26.4" x14ac:dyDescent="0.25">
      <c r="A3185" s="248" t="s">
        <v>9519</v>
      </c>
      <c r="B3185" s="255" t="s">
        <v>6713</v>
      </c>
      <c r="C3185" s="256" t="s">
        <v>6718</v>
      </c>
      <c r="D3185" s="255" t="s">
        <v>6711</v>
      </c>
      <c r="E3185" s="255" t="s">
        <v>6392</v>
      </c>
      <c r="F3185" s="255" t="s">
        <v>6715</v>
      </c>
      <c r="G3185" s="255"/>
      <c r="H3185" s="254" t="s">
        <v>58</v>
      </c>
      <c r="I3185" s="253">
        <v>0.16</v>
      </c>
      <c r="J3185" s="252">
        <v>13.47</v>
      </c>
      <c r="K3185" s="252">
        <f>TRUNC(J3185*I3185,2)</f>
        <v>2.15</v>
      </c>
    </row>
    <row r="3186" spans="1:11" ht="26.4" x14ac:dyDescent="0.25">
      <c r="A3186" s="248" t="s">
        <v>9518</v>
      </c>
      <c r="B3186" s="255" t="s">
        <v>6713</v>
      </c>
      <c r="C3186" s="256" t="s">
        <v>6716</v>
      </c>
      <c r="D3186" s="255" t="s">
        <v>6711</v>
      </c>
      <c r="E3186" s="255" t="s">
        <v>6389</v>
      </c>
      <c r="F3186" s="255" t="s">
        <v>6715</v>
      </c>
      <c r="G3186" s="255"/>
      <c r="H3186" s="254" t="s">
        <v>58</v>
      </c>
      <c r="I3186" s="253">
        <v>0.16053333333333294</v>
      </c>
      <c r="J3186" s="252">
        <v>19.95</v>
      </c>
      <c r="K3186" s="252">
        <f>TRUNC(J3186*I3186,2)</f>
        <v>3.2</v>
      </c>
    </row>
    <row r="3187" spans="1:11" ht="26.4" x14ac:dyDescent="0.25">
      <c r="A3187" s="248" t="s">
        <v>9517</v>
      </c>
      <c r="B3187" s="255" t="s">
        <v>6713</v>
      </c>
      <c r="C3187" s="256" t="s">
        <v>9516</v>
      </c>
      <c r="D3187" s="255" t="s">
        <v>6711</v>
      </c>
      <c r="E3187" s="255" t="s">
        <v>1833</v>
      </c>
      <c r="F3187" s="255" t="s">
        <v>6710</v>
      </c>
      <c r="G3187" s="255"/>
      <c r="H3187" s="254" t="s">
        <v>6423</v>
      </c>
      <c r="I3187" s="253">
        <v>1</v>
      </c>
      <c r="J3187" s="252">
        <v>37.840000000000003</v>
      </c>
      <c r="K3187" s="252">
        <f>TRUNC(J3187*I3187,2)</f>
        <v>37.840000000000003</v>
      </c>
    </row>
    <row r="3188" spans="1:11" ht="13.8" x14ac:dyDescent="0.25">
      <c r="A3188" s="248" t="s">
        <v>9515</v>
      </c>
      <c r="B3188" s="250"/>
      <c r="C3188" s="250"/>
      <c r="D3188" s="250"/>
      <c r="E3188" s="250"/>
      <c r="F3188" s="250"/>
      <c r="G3188" s="251"/>
      <c r="H3188" s="250"/>
      <c r="I3188" s="250" t="s">
        <v>6708</v>
      </c>
      <c r="J3188" s="249"/>
      <c r="K3188" s="249">
        <f>SUM(K3185:K3187)</f>
        <v>43.190000000000005</v>
      </c>
    </row>
    <row r="3189" spans="1:11" ht="13.8" x14ac:dyDescent="0.25">
      <c r="A3189" s="248" t="s">
        <v>9514</v>
      </c>
      <c r="B3189" s="247"/>
      <c r="C3189" s="247"/>
      <c r="D3189" s="247"/>
      <c r="E3189" s="247"/>
      <c r="F3189" s="247"/>
      <c r="G3189" s="247"/>
      <c r="H3189" s="247"/>
      <c r="I3189" s="247"/>
      <c r="J3189" s="246"/>
      <c r="K3189" s="246"/>
    </row>
    <row r="3190" spans="1:11" ht="13.8" x14ac:dyDescent="0.25">
      <c r="A3190" s="248" t="s">
        <v>9513</v>
      </c>
      <c r="B3190" s="264" t="s">
        <v>9512</v>
      </c>
      <c r="C3190" s="262" t="s">
        <v>6730</v>
      </c>
      <c r="D3190" s="264" t="s">
        <v>6729</v>
      </c>
      <c r="E3190" s="264" t="s">
        <v>6728</v>
      </c>
      <c r="F3190" s="264" t="s">
        <v>6727</v>
      </c>
      <c r="G3190" s="264"/>
      <c r="H3190" s="263" t="s">
        <v>6726</v>
      </c>
      <c r="I3190" s="262" t="s">
        <v>6725</v>
      </c>
      <c r="J3190" s="261" t="s">
        <v>6724</v>
      </c>
      <c r="K3190" s="261" t="s">
        <v>6723</v>
      </c>
    </row>
    <row r="3191" spans="1:11" ht="26.4" x14ac:dyDescent="0.25">
      <c r="A3191" s="248" t="s">
        <v>9511</v>
      </c>
      <c r="B3191" s="247" t="s">
        <v>6721</v>
      </c>
      <c r="C3191" s="260" t="s">
        <v>9510</v>
      </c>
      <c r="D3191" s="247" t="s">
        <v>6711</v>
      </c>
      <c r="E3191" s="247" t="s">
        <v>1840</v>
      </c>
      <c r="F3191" s="247">
        <v>9</v>
      </c>
      <c r="G3191" s="247"/>
      <c r="H3191" s="259" t="s">
        <v>6517</v>
      </c>
      <c r="I3191" s="258">
        <v>1</v>
      </c>
      <c r="J3191" s="257"/>
      <c r="K3191" s="257"/>
    </row>
    <row r="3192" spans="1:11" ht="26.4" x14ac:dyDescent="0.25">
      <c r="A3192" s="248" t="s">
        <v>9509</v>
      </c>
      <c r="B3192" s="255" t="s">
        <v>6713</v>
      </c>
      <c r="C3192" s="256" t="s">
        <v>6718</v>
      </c>
      <c r="D3192" s="255" t="s">
        <v>6711</v>
      </c>
      <c r="E3192" s="255" t="s">
        <v>6392</v>
      </c>
      <c r="F3192" s="255" t="s">
        <v>6715</v>
      </c>
      <c r="G3192" s="255"/>
      <c r="H3192" s="254" t="s">
        <v>58</v>
      </c>
      <c r="I3192" s="253">
        <v>0.16</v>
      </c>
      <c r="J3192" s="252">
        <v>13.47</v>
      </c>
      <c r="K3192" s="252">
        <f>TRUNC(J3192*I3192,2)</f>
        <v>2.15</v>
      </c>
    </row>
    <row r="3193" spans="1:11" ht="26.4" x14ac:dyDescent="0.25">
      <c r="A3193" s="248" t="s">
        <v>9508</v>
      </c>
      <c r="B3193" s="255" t="s">
        <v>6713</v>
      </c>
      <c r="C3193" s="256" t="s">
        <v>6716</v>
      </c>
      <c r="D3193" s="255" t="s">
        <v>6711</v>
      </c>
      <c r="E3193" s="255" t="s">
        <v>6389</v>
      </c>
      <c r="F3193" s="255" t="s">
        <v>6715</v>
      </c>
      <c r="G3193" s="255"/>
      <c r="H3193" s="254" t="s">
        <v>58</v>
      </c>
      <c r="I3193" s="253">
        <v>0.16053333333333339</v>
      </c>
      <c r="J3193" s="252">
        <v>19.95</v>
      </c>
      <c r="K3193" s="252">
        <f>TRUNC(J3193*I3193,2)</f>
        <v>3.2</v>
      </c>
    </row>
    <row r="3194" spans="1:11" ht="26.4" x14ac:dyDescent="0.25">
      <c r="A3194" s="248" t="s">
        <v>9507</v>
      </c>
      <c r="B3194" s="255" t="s">
        <v>6713</v>
      </c>
      <c r="C3194" s="256" t="s">
        <v>9506</v>
      </c>
      <c r="D3194" s="255" t="s">
        <v>6711</v>
      </c>
      <c r="E3194" s="255" t="s">
        <v>1840</v>
      </c>
      <c r="F3194" s="255" t="s">
        <v>6710</v>
      </c>
      <c r="G3194" s="255"/>
      <c r="H3194" s="254" t="s">
        <v>6423</v>
      </c>
      <c r="I3194" s="253">
        <v>1</v>
      </c>
      <c r="J3194" s="252">
        <v>7.04</v>
      </c>
      <c r="K3194" s="252">
        <f>TRUNC(J3194*I3194,2)</f>
        <v>7.04</v>
      </c>
    </row>
    <row r="3195" spans="1:11" ht="13.8" x14ac:dyDescent="0.25">
      <c r="A3195" s="248" t="s">
        <v>9505</v>
      </c>
      <c r="B3195" s="250"/>
      <c r="C3195" s="250"/>
      <c r="D3195" s="250"/>
      <c r="E3195" s="250"/>
      <c r="F3195" s="250"/>
      <c r="G3195" s="251"/>
      <c r="H3195" s="250"/>
      <c r="I3195" s="250" t="s">
        <v>6708</v>
      </c>
      <c r="J3195" s="249"/>
      <c r="K3195" s="249">
        <f>SUM(K3192:K3194)</f>
        <v>12.39</v>
      </c>
    </row>
    <row r="3196" spans="1:11" ht="13.8" x14ac:dyDescent="0.25">
      <c r="A3196" s="248" t="s">
        <v>9504</v>
      </c>
      <c r="B3196" s="247"/>
      <c r="C3196" s="247"/>
      <c r="D3196" s="247"/>
      <c r="E3196" s="247"/>
      <c r="F3196" s="247"/>
      <c r="G3196" s="247"/>
      <c r="H3196" s="247"/>
      <c r="I3196" s="247"/>
      <c r="J3196" s="246"/>
      <c r="K3196" s="246"/>
    </row>
    <row r="3197" spans="1:11" ht="13.8" x14ac:dyDescent="0.25">
      <c r="A3197" s="248" t="s">
        <v>9503</v>
      </c>
      <c r="B3197" s="264" t="s">
        <v>9502</v>
      </c>
      <c r="C3197" s="262" t="s">
        <v>6730</v>
      </c>
      <c r="D3197" s="264" t="s">
        <v>6729</v>
      </c>
      <c r="E3197" s="264" t="s">
        <v>6728</v>
      </c>
      <c r="F3197" s="264" t="s">
        <v>6727</v>
      </c>
      <c r="G3197" s="264"/>
      <c r="H3197" s="263" t="s">
        <v>6726</v>
      </c>
      <c r="I3197" s="262" t="s">
        <v>6725</v>
      </c>
      <c r="J3197" s="261" t="s">
        <v>6724</v>
      </c>
      <c r="K3197" s="261" t="s">
        <v>6723</v>
      </c>
    </row>
    <row r="3198" spans="1:11" ht="52.8" x14ac:dyDescent="0.25">
      <c r="A3198" s="248" t="s">
        <v>9501</v>
      </c>
      <c r="B3198" s="247" t="s">
        <v>6721</v>
      </c>
      <c r="C3198" s="260" t="s">
        <v>9500</v>
      </c>
      <c r="D3198" s="247" t="s">
        <v>187</v>
      </c>
      <c r="E3198" s="247" t="s">
        <v>1842</v>
      </c>
      <c r="F3198" s="247" t="s">
        <v>6900</v>
      </c>
      <c r="G3198" s="247"/>
      <c r="H3198" s="259" t="s">
        <v>135</v>
      </c>
      <c r="I3198" s="258">
        <v>1</v>
      </c>
      <c r="J3198" s="257">
        <v>0</v>
      </c>
      <c r="K3198" s="257">
        <f t="shared" ref="K3198:K3203" si="75">TRUNC(J3198*I3198,2)</f>
        <v>0</v>
      </c>
    </row>
    <row r="3199" spans="1:11" ht="26.4" x14ac:dyDescent="0.25">
      <c r="A3199" s="248" t="s">
        <v>9499</v>
      </c>
      <c r="B3199" s="268" t="s">
        <v>6797</v>
      </c>
      <c r="C3199" s="269" t="s">
        <v>6898</v>
      </c>
      <c r="D3199" s="268" t="s">
        <v>187</v>
      </c>
      <c r="E3199" s="268" t="s">
        <v>6897</v>
      </c>
      <c r="F3199" s="268" t="s">
        <v>6794</v>
      </c>
      <c r="G3199" s="268"/>
      <c r="H3199" s="267" t="s">
        <v>147</v>
      </c>
      <c r="I3199" s="266">
        <v>0.17299999999999999</v>
      </c>
      <c r="J3199" s="265">
        <v>17.93</v>
      </c>
      <c r="K3199" s="265">
        <f t="shared" si="75"/>
        <v>3.1</v>
      </c>
    </row>
    <row r="3200" spans="1:11" ht="26.4" x14ac:dyDescent="0.25">
      <c r="A3200" s="248" t="s">
        <v>9498</v>
      </c>
      <c r="B3200" s="268" t="s">
        <v>6797</v>
      </c>
      <c r="C3200" s="269" t="s">
        <v>6895</v>
      </c>
      <c r="D3200" s="268" t="s">
        <v>187</v>
      </c>
      <c r="E3200" s="268" t="s">
        <v>672</v>
      </c>
      <c r="F3200" s="268" t="s">
        <v>6794</v>
      </c>
      <c r="G3200" s="268"/>
      <c r="H3200" s="267" t="s">
        <v>147</v>
      </c>
      <c r="I3200" s="266">
        <v>0.17299999999999999</v>
      </c>
      <c r="J3200" s="265">
        <v>25</v>
      </c>
      <c r="K3200" s="265">
        <f t="shared" si="75"/>
        <v>4.32</v>
      </c>
    </row>
    <row r="3201" spans="1:11" ht="13.8" x14ac:dyDescent="0.25">
      <c r="A3201" s="248" t="s">
        <v>9497</v>
      </c>
      <c r="B3201" s="255" t="s">
        <v>6713</v>
      </c>
      <c r="C3201" s="256" t="s">
        <v>6893</v>
      </c>
      <c r="D3201" s="255" t="s">
        <v>187</v>
      </c>
      <c r="E3201" s="255" t="s">
        <v>6892</v>
      </c>
      <c r="F3201" s="255" t="s">
        <v>6710</v>
      </c>
      <c r="G3201" s="255"/>
      <c r="H3201" s="254" t="s">
        <v>135</v>
      </c>
      <c r="I3201" s="253">
        <v>8.0000000000000002E-3</v>
      </c>
      <c r="J3201" s="252">
        <v>13.2</v>
      </c>
      <c r="K3201" s="252">
        <f t="shared" si="75"/>
        <v>0.1</v>
      </c>
    </row>
    <row r="3202" spans="1:11" ht="13.8" x14ac:dyDescent="0.25">
      <c r="A3202" s="248" t="s">
        <v>9496</v>
      </c>
      <c r="B3202" s="255" t="s">
        <v>6713</v>
      </c>
      <c r="C3202" s="256" t="s">
        <v>9495</v>
      </c>
      <c r="D3202" s="255" t="s">
        <v>187</v>
      </c>
      <c r="E3202" s="255" t="s">
        <v>9494</v>
      </c>
      <c r="F3202" s="255" t="s">
        <v>6710</v>
      </c>
      <c r="G3202" s="255"/>
      <c r="H3202" s="254" t="s">
        <v>135</v>
      </c>
      <c r="I3202" s="253">
        <v>1</v>
      </c>
      <c r="J3202" s="252">
        <v>5.53</v>
      </c>
      <c r="K3202" s="252">
        <f t="shared" si="75"/>
        <v>5.53</v>
      </c>
    </row>
    <row r="3203" spans="1:11" ht="13.8" x14ac:dyDescent="0.25">
      <c r="A3203" s="248" t="s">
        <v>9493</v>
      </c>
      <c r="B3203" s="255" t="s">
        <v>6713</v>
      </c>
      <c r="C3203" s="256" t="s">
        <v>6887</v>
      </c>
      <c r="D3203" s="255" t="s">
        <v>187</v>
      </c>
      <c r="E3203" s="255" t="s">
        <v>6886</v>
      </c>
      <c r="F3203" s="255" t="s">
        <v>6710</v>
      </c>
      <c r="G3203" s="255"/>
      <c r="H3203" s="254" t="s">
        <v>6411</v>
      </c>
      <c r="I3203" s="253">
        <v>2E-3</v>
      </c>
      <c r="J3203" s="252">
        <v>35.229999999999997</v>
      </c>
      <c r="K3203" s="252">
        <f t="shared" si="75"/>
        <v>7.0000000000000007E-2</v>
      </c>
    </row>
    <row r="3204" spans="1:11" ht="13.8" x14ac:dyDescent="0.25">
      <c r="A3204" s="248" t="s">
        <v>9492</v>
      </c>
      <c r="B3204" s="250"/>
      <c r="C3204" s="250"/>
      <c r="D3204" s="250"/>
      <c r="E3204" s="250"/>
      <c r="F3204" s="250"/>
      <c r="G3204" s="251"/>
      <c r="H3204" s="250"/>
      <c r="I3204" s="250" t="s">
        <v>6708</v>
      </c>
      <c r="J3204" s="249"/>
      <c r="K3204" s="270">
        <f>SUM(K3199:K3203)</f>
        <v>13.120000000000001</v>
      </c>
    </row>
    <row r="3205" spans="1:11" ht="13.8" x14ac:dyDescent="0.25">
      <c r="A3205" s="248" t="s">
        <v>9491</v>
      </c>
      <c r="B3205" s="247"/>
      <c r="C3205" s="247"/>
      <c r="D3205" s="247"/>
      <c r="E3205" s="247"/>
      <c r="F3205" s="247"/>
      <c r="G3205" s="247"/>
      <c r="H3205" s="247"/>
      <c r="I3205" s="247"/>
      <c r="J3205" s="246"/>
      <c r="K3205" s="246"/>
    </row>
    <row r="3206" spans="1:11" ht="13.8" x14ac:dyDescent="0.25">
      <c r="A3206" s="248" t="s">
        <v>9490</v>
      </c>
      <c r="B3206" s="264" t="s">
        <v>9489</v>
      </c>
      <c r="C3206" s="262" t="s">
        <v>6730</v>
      </c>
      <c r="D3206" s="264" t="s">
        <v>6729</v>
      </c>
      <c r="E3206" s="264" t="s">
        <v>6728</v>
      </c>
      <c r="F3206" s="264" t="s">
        <v>6727</v>
      </c>
      <c r="G3206" s="264"/>
      <c r="H3206" s="263" t="s">
        <v>6726</v>
      </c>
      <c r="I3206" s="262" t="s">
        <v>6725</v>
      </c>
      <c r="J3206" s="261" t="s">
        <v>6724</v>
      </c>
      <c r="K3206" s="261" t="s">
        <v>6723</v>
      </c>
    </row>
    <row r="3207" spans="1:11" ht="26.4" x14ac:dyDescent="0.25">
      <c r="A3207" s="248" t="s">
        <v>9488</v>
      </c>
      <c r="B3207" s="247" t="s">
        <v>6721</v>
      </c>
      <c r="C3207" s="260" t="s">
        <v>9487</v>
      </c>
      <c r="D3207" s="247" t="s">
        <v>6711</v>
      </c>
      <c r="E3207" s="247" t="s">
        <v>1844</v>
      </c>
      <c r="F3207" s="247">
        <v>9</v>
      </c>
      <c r="G3207" s="247"/>
      <c r="H3207" s="259" t="s">
        <v>6517</v>
      </c>
      <c r="I3207" s="258">
        <v>1</v>
      </c>
      <c r="J3207" s="257"/>
      <c r="K3207" s="257"/>
    </row>
    <row r="3208" spans="1:11" ht="26.4" x14ac:dyDescent="0.25">
      <c r="A3208" s="248" t="s">
        <v>9486</v>
      </c>
      <c r="B3208" s="255" t="s">
        <v>6713</v>
      </c>
      <c r="C3208" s="256" t="s">
        <v>6718</v>
      </c>
      <c r="D3208" s="255" t="s">
        <v>6711</v>
      </c>
      <c r="E3208" s="255" t="s">
        <v>6392</v>
      </c>
      <c r="F3208" s="255" t="s">
        <v>6715</v>
      </c>
      <c r="G3208" s="255"/>
      <c r="H3208" s="254" t="s">
        <v>58</v>
      </c>
      <c r="I3208" s="253">
        <v>0.16</v>
      </c>
      <c r="J3208" s="252">
        <v>13.47</v>
      </c>
      <c r="K3208" s="252">
        <f>TRUNC(J3208*I3208,2)</f>
        <v>2.15</v>
      </c>
    </row>
    <row r="3209" spans="1:11" ht="26.4" x14ac:dyDescent="0.25">
      <c r="A3209" s="248" t="s">
        <v>9485</v>
      </c>
      <c r="B3209" s="255" t="s">
        <v>6713</v>
      </c>
      <c r="C3209" s="256" t="s">
        <v>6716</v>
      </c>
      <c r="D3209" s="255" t="s">
        <v>6711</v>
      </c>
      <c r="E3209" s="255" t="s">
        <v>6389</v>
      </c>
      <c r="F3209" s="255" t="s">
        <v>6715</v>
      </c>
      <c r="G3209" s="255"/>
      <c r="H3209" s="254" t="s">
        <v>58</v>
      </c>
      <c r="I3209" s="253">
        <v>0.16</v>
      </c>
      <c r="J3209" s="252">
        <v>19.95</v>
      </c>
      <c r="K3209" s="252">
        <f>TRUNC(J3209*I3209,2)</f>
        <v>3.19</v>
      </c>
    </row>
    <row r="3210" spans="1:11" ht="26.4" x14ac:dyDescent="0.25">
      <c r="A3210" s="248" t="s">
        <v>9484</v>
      </c>
      <c r="B3210" s="255" t="s">
        <v>6713</v>
      </c>
      <c r="C3210" s="256" t="s">
        <v>6737</v>
      </c>
      <c r="D3210" s="255" t="s">
        <v>6711</v>
      </c>
      <c r="E3210" s="255" t="s">
        <v>6567</v>
      </c>
      <c r="F3210" s="255" t="s">
        <v>6710</v>
      </c>
      <c r="G3210" s="255"/>
      <c r="H3210" s="254" t="s">
        <v>6413</v>
      </c>
      <c r="I3210" s="253">
        <v>0.59850000000000003</v>
      </c>
      <c r="J3210" s="252">
        <v>0.41</v>
      </c>
      <c r="K3210" s="252">
        <f>TRUNC(J3210*I3210,2)</f>
        <v>0.24</v>
      </c>
    </row>
    <row r="3211" spans="1:11" ht="26.4" x14ac:dyDescent="0.25">
      <c r="A3211" s="248" t="s">
        <v>9483</v>
      </c>
      <c r="B3211" s="255" t="s">
        <v>6713</v>
      </c>
      <c r="C3211" s="256" t="s">
        <v>9482</v>
      </c>
      <c r="D3211" s="255" t="s">
        <v>6711</v>
      </c>
      <c r="E3211" s="255" t="s">
        <v>1844</v>
      </c>
      <c r="F3211" s="255" t="s">
        <v>6710</v>
      </c>
      <c r="G3211" s="255"/>
      <c r="H3211" s="254" t="s">
        <v>6423</v>
      </c>
      <c r="I3211" s="253">
        <v>1</v>
      </c>
      <c r="J3211" s="252">
        <v>6.45</v>
      </c>
      <c r="K3211" s="252">
        <f>TRUNC(J3211*I3211,2)</f>
        <v>6.45</v>
      </c>
    </row>
    <row r="3212" spans="1:11" ht="13.8" x14ac:dyDescent="0.25">
      <c r="A3212" s="248" t="s">
        <v>9481</v>
      </c>
      <c r="B3212" s="250"/>
      <c r="C3212" s="250"/>
      <c r="D3212" s="250"/>
      <c r="E3212" s="250"/>
      <c r="F3212" s="250"/>
      <c r="G3212" s="251"/>
      <c r="H3212" s="250"/>
      <c r="I3212" s="250" t="s">
        <v>6708</v>
      </c>
      <c r="J3212" s="249"/>
      <c r="K3212" s="249">
        <f>SUM(K3208:K3211)</f>
        <v>12.030000000000001</v>
      </c>
    </row>
    <row r="3213" spans="1:11" ht="13.8" x14ac:dyDescent="0.25">
      <c r="A3213" s="248" t="s">
        <v>9480</v>
      </c>
      <c r="B3213" s="247"/>
      <c r="C3213" s="247"/>
      <c r="D3213" s="247"/>
      <c r="E3213" s="247"/>
      <c r="F3213" s="247"/>
      <c r="G3213" s="247"/>
      <c r="H3213" s="247"/>
      <c r="I3213" s="247"/>
      <c r="J3213" s="246"/>
      <c r="K3213" s="246"/>
    </row>
    <row r="3214" spans="1:11" ht="41.4" x14ac:dyDescent="0.25">
      <c r="A3214" s="248" t="s">
        <v>9479</v>
      </c>
      <c r="B3214" s="264" t="s">
        <v>9478</v>
      </c>
      <c r="C3214" s="262" t="s">
        <v>6730</v>
      </c>
      <c r="D3214" s="264" t="s">
        <v>6729</v>
      </c>
      <c r="E3214" s="264" t="s">
        <v>6728</v>
      </c>
      <c r="F3214" s="264" t="s">
        <v>6727</v>
      </c>
      <c r="G3214" s="264"/>
      <c r="H3214" s="263" t="s">
        <v>6726</v>
      </c>
      <c r="I3214" s="262" t="s">
        <v>6725</v>
      </c>
      <c r="J3214" s="261" t="s">
        <v>6724</v>
      </c>
      <c r="K3214" s="261" t="s">
        <v>6723</v>
      </c>
    </row>
    <row r="3215" spans="1:11" ht="52.8" x14ac:dyDescent="0.25">
      <c r="A3215" s="248" t="s">
        <v>9477</v>
      </c>
      <c r="B3215" s="247" t="s">
        <v>6721</v>
      </c>
      <c r="C3215" s="260" t="s">
        <v>9476</v>
      </c>
      <c r="D3215" s="247" t="s">
        <v>187</v>
      </c>
      <c r="E3215" s="247" t="s">
        <v>9475</v>
      </c>
      <c r="F3215" s="247" t="s">
        <v>6900</v>
      </c>
      <c r="G3215" s="247"/>
      <c r="H3215" s="259" t="s">
        <v>178</v>
      </c>
      <c r="I3215" s="258">
        <v>1</v>
      </c>
      <c r="J3215" s="257">
        <v>0</v>
      </c>
      <c r="K3215" s="257">
        <f>TRUNC(J3215*I3215,2)</f>
        <v>0</v>
      </c>
    </row>
    <row r="3216" spans="1:11" ht="26.4" x14ac:dyDescent="0.25">
      <c r="A3216" s="248" t="s">
        <v>9474</v>
      </c>
      <c r="B3216" s="268" t="s">
        <v>6797</v>
      </c>
      <c r="C3216" s="269" t="s">
        <v>6898</v>
      </c>
      <c r="D3216" s="268" t="s">
        <v>187</v>
      </c>
      <c r="E3216" s="268" t="s">
        <v>6897</v>
      </c>
      <c r="F3216" s="268" t="s">
        <v>6794</v>
      </c>
      <c r="G3216" s="268"/>
      <c r="H3216" s="267" t="s">
        <v>147</v>
      </c>
      <c r="I3216" s="266">
        <v>0.29699999999999999</v>
      </c>
      <c r="J3216" s="265">
        <v>17.93</v>
      </c>
      <c r="K3216" s="265">
        <f>TRUNC(J3216*I3216,2)</f>
        <v>5.32</v>
      </c>
    </row>
    <row r="3217" spans="1:11" ht="26.4" x14ac:dyDescent="0.25">
      <c r="A3217" s="248" t="s">
        <v>9473</v>
      </c>
      <c r="B3217" s="268" t="s">
        <v>6797</v>
      </c>
      <c r="C3217" s="269" t="s">
        <v>6895</v>
      </c>
      <c r="D3217" s="268" t="s">
        <v>187</v>
      </c>
      <c r="E3217" s="268" t="s">
        <v>672</v>
      </c>
      <c r="F3217" s="268" t="s">
        <v>6794</v>
      </c>
      <c r="G3217" s="268"/>
      <c r="H3217" s="267" t="s">
        <v>147</v>
      </c>
      <c r="I3217" s="266">
        <v>0.29699999999999999</v>
      </c>
      <c r="J3217" s="265">
        <v>25</v>
      </c>
      <c r="K3217" s="265">
        <f>TRUNC(J3217*I3217,2)</f>
        <v>7.42</v>
      </c>
    </row>
    <row r="3218" spans="1:11" ht="26.4" x14ac:dyDescent="0.25">
      <c r="A3218" s="248" t="s">
        <v>9472</v>
      </c>
      <c r="B3218" s="255" t="s">
        <v>6713</v>
      </c>
      <c r="C3218" s="256" t="s">
        <v>9471</v>
      </c>
      <c r="D3218" s="255" t="s">
        <v>187</v>
      </c>
      <c r="E3218" s="255" t="s">
        <v>9470</v>
      </c>
      <c r="F3218" s="255" t="s">
        <v>6710</v>
      </c>
      <c r="G3218" s="255"/>
      <c r="H3218" s="254" t="s">
        <v>178</v>
      </c>
      <c r="I3218" s="253">
        <v>1.0389999999999999</v>
      </c>
      <c r="J3218" s="252">
        <v>20.79</v>
      </c>
      <c r="K3218" s="252">
        <f>TRUNC(J3218*I3218,2)</f>
        <v>21.6</v>
      </c>
    </row>
    <row r="3219" spans="1:11" ht="13.8" x14ac:dyDescent="0.25">
      <c r="A3219" s="248" t="s">
        <v>9469</v>
      </c>
      <c r="B3219" s="250"/>
      <c r="C3219" s="250"/>
      <c r="D3219" s="250"/>
      <c r="E3219" s="250"/>
      <c r="F3219" s="250"/>
      <c r="G3219" s="251"/>
      <c r="H3219" s="250"/>
      <c r="I3219" s="250" t="s">
        <v>6708</v>
      </c>
      <c r="J3219" s="249"/>
      <c r="K3219" s="249">
        <f>SUM(K3216:K3218)</f>
        <v>34.340000000000003</v>
      </c>
    </row>
    <row r="3220" spans="1:11" ht="13.8" x14ac:dyDescent="0.25">
      <c r="A3220" s="248" t="s">
        <v>9468</v>
      </c>
      <c r="B3220" s="247"/>
      <c r="C3220" s="247"/>
      <c r="D3220" s="247"/>
      <c r="E3220" s="247"/>
      <c r="F3220" s="247"/>
      <c r="G3220" s="247"/>
      <c r="H3220" s="247"/>
      <c r="I3220" s="247"/>
      <c r="J3220" s="246"/>
      <c r="K3220" s="246"/>
    </row>
    <row r="3221" spans="1:11" ht="41.4" x14ac:dyDescent="0.25">
      <c r="A3221" s="248" t="s">
        <v>9467</v>
      </c>
      <c r="B3221" s="264" t="s">
        <v>9466</v>
      </c>
      <c r="C3221" s="262" t="s">
        <v>6730</v>
      </c>
      <c r="D3221" s="264" t="s">
        <v>6729</v>
      </c>
      <c r="E3221" s="264" t="s">
        <v>6728</v>
      </c>
      <c r="F3221" s="264" t="s">
        <v>6727</v>
      </c>
      <c r="G3221" s="264"/>
      <c r="H3221" s="263" t="s">
        <v>6726</v>
      </c>
      <c r="I3221" s="262" t="s">
        <v>6725</v>
      </c>
      <c r="J3221" s="261" t="s">
        <v>6724</v>
      </c>
      <c r="K3221" s="261" t="s">
        <v>6723</v>
      </c>
    </row>
    <row r="3222" spans="1:11" ht="52.8" x14ac:dyDescent="0.25">
      <c r="A3222" s="248" t="s">
        <v>9465</v>
      </c>
      <c r="B3222" s="247" t="s">
        <v>6721</v>
      </c>
      <c r="C3222" s="260" t="s">
        <v>9464</v>
      </c>
      <c r="D3222" s="247" t="s">
        <v>187</v>
      </c>
      <c r="E3222" s="247" t="s">
        <v>9463</v>
      </c>
      <c r="F3222" s="247" t="s">
        <v>6900</v>
      </c>
      <c r="G3222" s="247"/>
      <c r="H3222" s="259" t="s">
        <v>135</v>
      </c>
      <c r="I3222" s="258">
        <v>1</v>
      </c>
      <c r="J3222" s="257">
        <v>0</v>
      </c>
      <c r="K3222" s="257">
        <f t="shared" ref="K3222:K3227" si="76">TRUNC(J3222*I3222,2)</f>
        <v>0</v>
      </c>
    </row>
    <row r="3223" spans="1:11" ht="26.4" x14ac:dyDescent="0.25">
      <c r="A3223" s="248" t="s">
        <v>9462</v>
      </c>
      <c r="B3223" s="268" t="s">
        <v>6797</v>
      </c>
      <c r="C3223" s="269" t="s">
        <v>6898</v>
      </c>
      <c r="D3223" s="268" t="s">
        <v>187</v>
      </c>
      <c r="E3223" s="268" t="s">
        <v>6897</v>
      </c>
      <c r="F3223" s="268" t="s">
        <v>6794</v>
      </c>
      <c r="G3223" s="268"/>
      <c r="H3223" s="267" t="s">
        <v>147</v>
      </c>
      <c r="I3223" s="266">
        <v>0.44500000000000001</v>
      </c>
      <c r="J3223" s="265">
        <v>17.93</v>
      </c>
      <c r="K3223" s="265">
        <f t="shared" si="76"/>
        <v>7.97</v>
      </c>
    </row>
    <row r="3224" spans="1:11" ht="26.4" x14ac:dyDescent="0.25">
      <c r="A3224" s="248" t="s">
        <v>9461</v>
      </c>
      <c r="B3224" s="268" t="s">
        <v>6797</v>
      </c>
      <c r="C3224" s="269" t="s">
        <v>6895</v>
      </c>
      <c r="D3224" s="268" t="s">
        <v>187</v>
      </c>
      <c r="E3224" s="268" t="s">
        <v>672</v>
      </c>
      <c r="F3224" s="268" t="s">
        <v>6794</v>
      </c>
      <c r="G3224" s="268"/>
      <c r="H3224" s="267" t="s">
        <v>147</v>
      </c>
      <c r="I3224" s="266">
        <v>0.44500000000000001</v>
      </c>
      <c r="J3224" s="265">
        <v>25</v>
      </c>
      <c r="K3224" s="265">
        <f t="shared" si="76"/>
        <v>11.12</v>
      </c>
    </row>
    <row r="3225" spans="1:11" ht="13.8" x14ac:dyDescent="0.25">
      <c r="A3225" s="248" t="s">
        <v>9460</v>
      </c>
      <c r="B3225" s="255" t="s">
        <v>6713</v>
      </c>
      <c r="C3225" s="256" t="s">
        <v>6893</v>
      </c>
      <c r="D3225" s="255" t="s">
        <v>187</v>
      </c>
      <c r="E3225" s="255" t="s">
        <v>6892</v>
      </c>
      <c r="F3225" s="255" t="s">
        <v>6710</v>
      </c>
      <c r="G3225" s="255"/>
      <c r="H3225" s="254" t="s">
        <v>135</v>
      </c>
      <c r="I3225" s="253">
        <v>1.0999999999999999E-2</v>
      </c>
      <c r="J3225" s="252">
        <v>13.2</v>
      </c>
      <c r="K3225" s="252">
        <f t="shared" si="76"/>
        <v>0.14000000000000001</v>
      </c>
    </row>
    <row r="3226" spans="1:11" ht="26.4" x14ac:dyDescent="0.25">
      <c r="A3226" s="248" t="s">
        <v>9459</v>
      </c>
      <c r="B3226" s="255" t="s">
        <v>6713</v>
      </c>
      <c r="C3226" s="256" t="s">
        <v>9458</v>
      </c>
      <c r="D3226" s="255" t="s">
        <v>187</v>
      </c>
      <c r="E3226" s="255" t="s">
        <v>9457</v>
      </c>
      <c r="F3226" s="255" t="s">
        <v>6710</v>
      </c>
      <c r="G3226" s="255"/>
      <c r="H3226" s="254" t="s">
        <v>135</v>
      </c>
      <c r="I3226" s="253">
        <v>1</v>
      </c>
      <c r="J3226" s="252">
        <v>10.19</v>
      </c>
      <c r="K3226" s="252">
        <f t="shared" si="76"/>
        <v>10.19</v>
      </c>
    </row>
    <row r="3227" spans="1:11" ht="13.8" x14ac:dyDescent="0.25">
      <c r="A3227" s="248" t="s">
        <v>9456</v>
      </c>
      <c r="B3227" s="255" t="s">
        <v>6713</v>
      </c>
      <c r="C3227" s="256" t="s">
        <v>6887</v>
      </c>
      <c r="D3227" s="255" t="s">
        <v>187</v>
      </c>
      <c r="E3227" s="255" t="s">
        <v>6886</v>
      </c>
      <c r="F3227" s="255" t="s">
        <v>6710</v>
      </c>
      <c r="G3227" s="255"/>
      <c r="H3227" s="254" t="s">
        <v>6411</v>
      </c>
      <c r="I3227" s="253">
        <v>3.0000000000000001E-3</v>
      </c>
      <c r="J3227" s="252">
        <v>35.229999999999997</v>
      </c>
      <c r="K3227" s="252">
        <f t="shared" si="76"/>
        <v>0.1</v>
      </c>
    </row>
    <row r="3228" spans="1:11" ht="13.8" x14ac:dyDescent="0.25">
      <c r="A3228" s="248" t="s">
        <v>9455</v>
      </c>
      <c r="B3228" s="250"/>
      <c r="C3228" s="250"/>
      <c r="D3228" s="250"/>
      <c r="E3228" s="250"/>
      <c r="F3228" s="250"/>
      <c r="G3228" s="251"/>
      <c r="H3228" s="250"/>
      <c r="I3228" s="250" t="s">
        <v>6708</v>
      </c>
      <c r="J3228" s="249"/>
      <c r="K3228" s="249">
        <f>SUM(K3223:K3227)</f>
        <v>29.520000000000003</v>
      </c>
    </row>
    <row r="3229" spans="1:11" ht="13.8" x14ac:dyDescent="0.25">
      <c r="A3229" s="248" t="s">
        <v>9454</v>
      </c>
      <c r="B3229" s="247"/>
      <c r="C3229" s="247"/>
      <c r="D3229" s="247"/>
      <c r="E3229" s="247"/>
      <c r="F3229" s="247"/>
      <c r="G3229" s="247"/>
      <c r="H3229" s="247"/>
      <c r="I3229" s="247"/>
      <c r="J3229" s="246"/>
      <c r="K3229" s="246"/>
    </row>
    <row r="3230" spans="1:11" ht="41.4" x14ac:dyDescent="0.25">
      <c r="A3230" s="248" t="s">
        <v>9453</v>
      </c>
      <c r="B3230" s="264" t="s">
        <v>9452</v>
      </c>
      <c r="C3230" s="262" t="s">
        <v>6730</v>
      </c>
      <c r="D3230" s="264" t="s">
        <v>6729</v>
      </c>
      <c r="E3230" s="264" t="s">
        <v>6728</v>
      </c>
      <c r="F3230" s="264" t="s">
        <v>6727</v>
      </c>
      <c r="G3230" s="264"/>
      <c r="H3230" s="263" t="s">
        <v>6726</v>
      </c>
      <c r="I3230" s="262" t="s">
        <v>6725</v>
      </c>
      <c r="J3230" s="261" t="s">
        <v>6724</v>
      </c>
      <c r="K3230" s="261" t="s">
        <v>6723</v>
      </c>
    </row>
    <row r="3231" spans="1:11" ht="39.6" x14ac:dyDescent="0.25">
      <c r="A3231" s="248" t="s">
        <v>9451</v>
      </c>
      <c r="B3231" s="247" t="s">
        <v>6721</v>
      </c>
      <c r="C3231" s="260" t="s">
        <v>9450</v>
      </c>
      <c r="D3231" s="247" t="s">
        <v>6711</v>
      </c>
      <c r="E3231" s="247" t="s">
        <v>9449</v>
      </c>
      <c r="F3231" s="247">
        <v>9</v>
      </c>
      <c r="G3231" s="247"/>
      <c r="H3231" s="259" t="s">
        <v>6517</v>
      </c>
      <c r="I3231" s="258">
        <v>1</v>
      </c>
      <c r="J3231" s="257"/>
      <c r="K3231" s="257"/>
    </row>
    <row r="3232" spans="1:11" ht="26.4" x14ac:dyDescent="0.25">
      <c r="A3232" s="248" t="s">
        <v>9448</v>
      </c>
      <c r="B3232" s="255" t="s">
        <v>6713</v>
      </c>
      <c r="C3232" s="256" t="s">
        <v>6718</v>
      </c>
      <c r="D3232" s="255" t="s">
        <v>6711</v>
      </c>
      <c r="E3232" s="255" t="s">
        <v>6392</v>
      </c>
      <c r="F3232" s="255" t="s">
        <v>6715</v>
      </c>
      <c r="G3232" s="255"/>
      <c r="H3232" s="254" t="s">
        <v>58</v>
      </c>
      <c r="I3232" s="253">
        <v>0.432</v>
      </c>
      <c r="J3232" s="252">
        <v>13.47</v>
      </c>
      <c r="K3232" s="252">
        <f>TRUNC(J3232*I3232,2)</f>
        <v>5.81</v>
      </c>
    </row>
    <row r="3233" spans="1:11" ht="26.4" x14ac:dyDescent="0.25">
      <c r="A3233" s="248" t="s">
        <v>9447</v>
      </c>
      <c r="B3233" s="255" t="s">
        <v>6713</v>
      </c>
      <c r="C3233" s="256" t="s">
        <v>6716</v>
      </c>
      <c r="D3233" s="255" t="s">
        <v>6711</v>
      </c>
      <c r="E3233" s="255" t="s">
        <v>6389</v>
      </c>
      <c r="F3233" s="255" t="s">
        <v>6715</v>
      </c>
      <c r="G3233" s="255"/>
      <c r="H3233" s="254" t="s">
        <v>58</v>
      </c>
      <c r="I3233" s="253">
        <v>0.43296000000000046</v>
      </c>
      <c r="J3233" s="252">
        <v>19.95</v>
      </c>
      <c r="K3233" s="252">
        <f>TRUNC(J3233*I3233,2)</f>
        <v>8.6300000000000008</v>
      </c>
    </row>
    <row r="3234" spans="1:11" ht="26.4" x14ac:dyDescent="0.25">
      <c r="A3234" s="248" t="s">
        <v>9446</v>
      </c>
      <c r="B3234" s="255" t="s">
        <v>6713</v>
      </c>
      <c r="C3234" s="256" t="s">
        <v>9445</v>
      </c>
      <c r="D3234" s="255" t="s">
        <v>6711</v>
      </c>
      <c r="E3234" s="255" t="s">
        <v>9444</v>
      </c>
      <c r="F3234" s="255" t="s">
        <v>6710</v>
      </c>
      <c r="G3234" s="255"/>
      <c r="H3234" s="254" t="s">
        <v>6423</v>
      </c>
      <c r="I3234" s="253">
        <v>1</v>
      </c>
      <c r="J3234" s="252">
        <v>124.49</v>
      </c>
      <c r="K3234" s="252">
        <f>TRUNC(J3234*I3234,2)</f>
        <v>124.49</v>
      </c>
    </row>
    <row r="3235" spans="1:11" ht="13.8" x14ac:dyDescent="0.25">
      <c r="A3235" s="248" t="s">
        <v>9443</v>
      </c>
      <c r="B3235" s="250"/>
      <c r="C3235" s="250"/>
      <c r="D3235" s="250"/>
      <c r="E3235" s="250"/>
      <c r="F3235" s="250"/>
      <c r="G3235" s="251"/>
      <c r="H3235" s="250"/>
      <c r="I3235" s="250" t="s">
        <v>6708</v>
      </c>
      <c r="J3235" s="249"/>
      <c r="K3235" s="249">
        <f>SUM(K3232:K3234)</f>
        <v>138.93</v>
      </c>
    </row>
    <row r="3236" spans="1:11" ht="13.8" x14ac:dyDescent="0.25">
      <c r="A3236" s="248" t="s">
        <v>9442</v>
      </c>
      <c r="B3236" s="247"/>
      <c r="C3236" s="247"/>
      <c r="D3236" s="247"/>
      <c r="E3236" s="247"/>
      <c r="F3236" s="247"/>
      <c r="G3236" s="247"/>
      <c r="H3236" s="247"/>
      <c r="I3236" s="247"/>
      <c r="J3236" s="246"/>
      <c r="K3236" s="246"/>
    </row>
    <row r="3237" spans="1:11" ht="41.4" x14ac:dyDescent="0.25">
      <c r="A3237" s="248" t="s">
        <v>9441</v>
      </c>
      <c r="B3237" s="264" t="s">
        <v>9440</v>
      </c>
      <c r="C3237" s="262" t="s">
        <v>6730</v>
      </c>
      <c r="D3237" s="264" t="s">
        <v>6729</v>
      </c>
      <c r="E3237" s="264" t="s">
        <v>6728</v>
      </c>
      <c r="F3237" s="264" t="s">
        <v>6727</v>
      </c>
      <c r="G3237" s="264"/>
      <c r="H3237" s="263" t="s">
        <v>6726</v>
      </c>
      <c r="I3237" s="262" t="s">
        <v>6725</v>
      </c>
      <c r="J3237" s="261" t="s">
        <v>6724</v>
      </c>
      <c r="K3237" s="261" t="s">
        <v>6723</v>
      </c>
    </row>
    <row r="3238" spans="1:11" ht="26.4" x14ac:dyDescent="0.25">
      <c r="A3238" s="248" t="s">
        <v>9439</v>
      </c>
      <c r="B3238" s="247" t="s">
        <v>6721</v>
      </c>
      <c r="C3238" s="260" t="s">
        <v>9438</v>
      </c>
      <c r="D3238" s="247" t="s">
        <v>6711</v>
      </c>
      <c r="E3238" s="247" t="s">
        <v>1858</v>
      </c>
      <c r="F3238" s="247">
        <v>9</v>
      </c>
      <c r="G3238" s="247"/>
      <c r="H3238" s="259" t="s">
        <v>6423</v>
      </c>
      <c r="I3238" s="258">
        <v>1</v>
      </c>
      <c r="J3238" s="257"/>
      <c r="K3238" s="257"/>
    </row>
    <row r="3239" spans="1:11" ht="26.4" x14ac:dyDescent="0.25">
      <c r="A3239" s="248" t="s">
        <v>9437</v>
      </c>
      <c r="B3239" s="255" t="s">
        <v>6713</v>
      </c>
      <c r="C3239" s="256" t="s">
        <v>6718</v>
      </c>
      <c r="D3239" s="255" t="s">
        <v>6711</v>
      </c>
      <c r="E3239" s="255" t="s">
        <v>6392</v>
      </c>
      <c r="F3239" s="255" t="s">
        <v>6715</v>
      </c>
      <c r="G3239" s="255"/>
      <c r="H3239" s="254" t="s">
        <v>58</v>
      </c>
      <c r="I3239" s="253">
        <v>0.36799999999999999</v>
      </c>
      <c r="J3239" s="252">
        <v>13.47</v>
      </c>
      <c r="K3239" s="252">
        <f>TRUNC(J3239*I3239,2)</f>
        <v>4.95</v>
      </c>
    </row>
    <row r="3240" spans="1:11" ht="26.4" x14ac:dyDescent="0.25">
      <c r="A3240" s="248" t="s">
        <v>9436</v>
      </c>
      <c r="B3240" s="255" t="s">
        <v>6713</v>
      </c>
      <c r="C3240" s="256" t="s">
        <v>6716</v>
      </c>
      <c r="D3240" s="255" t="s">
        <v>6711</v>
      </c>
      <c r="E3240" s="255" t="s">
        <v>6389</v>
      </c>
      <c r="F3240" s="255" t="s">
        <v>6715</v>
      </c>
      <c r="G3240" s="255"/>
      <c r="H3240" s="254" t="s">
        <v>58</v>
      </c>
      <c r="I3240" s="253">
        <v>0.36852571428571435</v>
      </c>
      <c r="J3240" s="252">
        <v>19.95</v>
      </c>
      <c r="K3240" s="252">
        <f>TRUNC(J3240*I3240,2)</f>
        <v>7.35</v>
      </c>
    </row>
    <row r="3241" spans="1:11" ht="26.4" x14ac:dyDescent="0.25">
      <c r="A3241" s="248" t="s">
        <v>9435</v>
      </c>
      <c r="B3241" s="255" t="s">
        <v>6713</v>
      </c>
      <c r="C3241" s="256" t="s">
        <v>9434</v>
      </c>
      <c r="D3241" s="255" t="s">
        <v>6711</v>
      </c>
      <c r="E3241" s="255" t="s">
        <v>1858</v>
      </c>
      <c r="F3241" s="255" t="s">
        <v>6710</v>
      </c>
      <c r="G3241" s="255"/>
      <c r="H3241" s="254" t="s">
        <v>6423</v>
      </c>
      <c r="I3241" s="253">
        <v>1</v>
      </c>
      <c r="J3241" s="252">
        <v>14.23</v>
      </c>
      <c r="K3241" s="252">
        <f>TRUNC(J3241*I3241,2)</f>
        <v>14.23</v>
      </c>
    </row>
    <row r="3242" spans="1:11" ht="13.8" x14ac:dyDescent="0.25">
      <c r="A3242" s="248" t="s">
        <v>9433</v>
      </c>
      <c r="B3242" s="250"/>
      <c r="C3242" s="250"/>
      <c r="D3242" s="250"/>
      <c r="E3242" s="250"/>
      <c r="F3242" s="250"/>
      <c r="G3242" s="251"/>
      <c r="H3242" s="250"/>
      <c r="I3242" s="250" t="s">
        <v>6708</v>
      </c>
      <c r="J3242" s="249"/>
      <c r="K3242" s="249">
        <f>SUM(K3239:K3241)</f>
        <v>26.53</v>
      </c>
    </row>
    <row r="3243" spans="1:11" ht="13.8" x14ac:dyDescent="0.25">
      <c r="A3243" s="248" t="s">
        <v>9432</v>
      </c>
      <c r="B3243" s="247"/>
      <c r="C3243" s="247"/>
      <c r="D3243" s="247"/>
      <c r="E3243" s="247"/>
      <c r="F3243" s="247"/>
      <c r="G3243" s="247"/>
      <c r="H3243" s="247"/>
      <c r="I3243" s="247"/>
      <c r="J3243" s="246"/>
      <c r="K3243" s="246"/>
    </row>
    <row r="3244" spans="1:11" ht="41.4" x14ac:dyDescent="0.25">
      <c r="A3244" s="248" t="s">
        <v>9431</v>
      </c>
      <c r="B3244" s="264" t="s">
        <v>9430</v>
      </c>
      <c r="C3244" s="262" t="s">
        <v>6730</v>
      </c>
      <c r="D3244" s="264" t="s">
        <v>6729</v>
      </c>
      <c r="E3244" s="264" t="s">
        <v>6728</v>
      </c>
      <c r="F3244" s="264" t="s">
        <v>6727</v>
      </c>
      <c r="G3244" s="264"/>
      <c r="H3244" s="263" t="s">
        <v>6726</v>
      </c>
      <c r="I3244" s="262" t="s">
        <v>6725</v>
      </c>
      <c r="J3244" s="261" t="s">
        <v>6724</v>
      </c>
      <c r="K3244" s="261" t="s">
        <v>6723</v>
      </c>
    </row>
    <row r="3245" spans="1:11" ht="26.4" x14ac:dyDescent="0.25">
      <c r="A3245" s="248" t="s">
        <v>9429</v>
      </c>
      <c r="B3245" s="247" t="s">
        <v>6721</v>
      </c>
      <c r="C3245" s="260" t="s">
        <v>9428</v>
      </c>
      <c r="D3245" s="247" t="s">
        <v>6711</v>
      </c>
      <c r="E3245" s="247" t="s">
        <v>1866</v>
      </c>
      <c r="F3245" s="247">
        <v>9</v>
      </c>
      <c r="G3245" s="247"/>
      <c r="H3245" s="259" t="s">
        <v>6517</v>
      </c>
      <c r="I3245" s="258">
        <v>1</v>
      </c>
      <c r="J3245" s="257"/>
      <c r="K3245" s="257"/>
    </row>
    <row r="3246" spans="1:11" ht="26.4" x14ac:dyDescent="0.25">
      <c r="A3246" s="248" t="s">
        <v>9427</v>
      </c>
      <c r="B3246" s="255" t="s">
        <v>6713</v>
      </c>
      <c r="C3246" s="256" t="s">
        <v>6718</v>
      </c>
      <c r="D3246" s="255" t="s">
        <v>6711</v>
      </c>
      <c r="E3246" s="255" t="s">
        <v>6392</v>
      </c>
      <c r="F3246" s="255" t="s">
        <v>6715</v>
      </c>
      <c r="G3246" s="255"/>
      <c r="H3246" s="254" t="s">
        <v>58</v>
      </c>
      <c r="I3246" s="253">
        <v>0.16</v>
      </c>
      <c r="J3246" s="252">
        <v>13.47</v>
      </c>
      <c r="K3246" s="252">
        <f>TRUNC(J3246*I3246,2)</f>
        <v>2.15</v>
      </c>
    </row>
    <row r="3247" spans="1:11" ht="26.4" x14ac:dyDescent="0.25">
      <c r="A3247" s="248" t="s">
        <v>9426</v>
      </c>
      <c r="B3247" s="255" t="s">
        <v>6713</v>
      </c>
      <c r="C3247" s="256" t="s">
        <v>6716</v>
      </c>
      <c r="D3247" s="255" t="s">
        <v>6711</v>
      </c>
      <c r="E3247" s="255" t="s">
        <v>6389</v>
      </c>
      <c r="F3247" s="255" t="s">
        <v>6715</v>
      </c>
      <c r="G3247" s="255"/>
      <c r="H3247" s="254" t="s">
        <v>58</v>
      </c>
      <c r="I3247" s="253">
        <v>0.16</v>
      </c>
      <c r="J3247" s="252">
        <v>19.95</v>
      </c>
      <c r="K3247" s="252">
        <f>TRUNC(J3247*I3247,2)</f>
        <v>3.19</v>
      </c>
    </row>
    <row r="3248" spans="1:11" ht="26.4" x14ac:dyDescent="0.25">
      <c r="A3248" s="248" t="s">
        <v>9425</v>
      </c>
      <c r="B3248" s="255" t="s">
        <v>6713</v>
      </c>
      <c r="C3248" s="256" t="s">
        <v>6737</v>
      </c>
      <c r="D3248" s="255" t="s">
        <v>6711</v>
      </c>
      <c r="E3248" s="255" t="s">
        <v>6567</v>
      </c>
      <c r="F3248" s="255" t="s">
        <v>6710</v>
      </c>
      <c r="G3248" s="255"/>
      <c r="H3248" s="254" t="s">
        <v>6413</v>
      </c>
      <c r="I3248" s="253">
        <v>0.19950000000000001</v>
      </c>
      <c r="J3248" s="252">
        <v>0.41</v>
      </c>
      <c r="K3248" s="252">
        <f>TRUNC(J3248*I3248,2)</f>
        <v>0.08</v>
      </c>
    </row>
    <row r="3249" spans="1:11" ht="26.4" x14ac:dyDescent="0.25">
      <c r="A3249" s="248" t="s">
        <v>9424</v>
      </c>
      <c r="B3249" s="255" t="s">
        <v>6713</v>
      </c>
      <c r="C3249" s="256" t="s">
        <v>9423</v>
      </c>
      <c r="D3249" s="255" t="s">
        <v>6711</v>
      </c>
      <c r="E3249" s="255" t="s">
        <v>1866</v>
      </c>
      <c r="F3249" s="255" t="s">
        <v>6710</v>
      </c>
      <c r="G3249" s="255"/>
      <c r="H3249" s="254" t="s">
        <v>6423</v>
      </c>
      <c r="I3249" s="253">
        <v>1</v>
      </c>
      <c r="J3249" s="252">
        <v>20.47</v>
      </c>
      <c r="K3249" s="252">
        <f>TRUNC(J3249*I3249,2)</f>
        <v>20.47</v>
      </c>
    </row>
    <row r="3250" spans="1:11" ht="13.8" x14ac:dyDescent="0.25">
      <c r="A3250" s="248" t="s">
        <v>9422</v>
      </c>
      <c r="B3250" s="250"/>
      <c r="C3250" s="250"/>
      <c r="D3250" s="250"/>
      <c r="E3250" s="250"/>
      <c r="F3250" s="250"/>
      <c r="G3250" s="251"/>
      <c r="H3250" s="250"/>
      <c r="I3250" s="250" t="s">
        <v>6708</v>
      </c>
      <c r="J3250" s="249"/>
      <c r="K3250" s="249">
        <f>SUM(K3246:K3249)</f>
        <v>25.89</v>
      </c>
    </row>
    <row r="3251" spans="1:11" ht="13.8" x14ac:dyDescent="0.25">
      <c r="A3251" s="248" t="s">
        <v>9421</v>
      </c>
      <c r="B3251" s="247"/>
      <c r="C3251" s="247"/>
      <c r="D3251" s="247"/>
      <c r="E3251" s="247"/>
      <c r="F3251" s="247"/>
      <c r="G3251" s="247"/>
      <c r="H3251" s="247"/>
      <c r="I3251" s="247"/>
      <c r="J3251" s="246"/>
      <c r="K3251" s="246"/>
    </row>
    <row r="3252" spans="1:11" ht="41.4" x14ac:dyDescent="0.25">
      <c r="A3252" s="248" t="s">
        <v>9420</v>
      </c>
      <c r="B3252" s="264" t="s">
        <v>9419</v>
      </c>
      <c r="C3252" s="262" t="s">
        <v>6730</v>
      </c>
      <c r="D3252" s="264" t="s">
        <v>6729</v>
      </c>
      <c r="E3252" s="264" t="s">
        <v>6728</v>
      </c>
      <c r="F3252" s="264" t="s">
        <v>6727</v>
      </c>
      <c r="G3252" s="264"/>
      <c r="H3252" s="263" t="s">
        <v>6726</v>
      </c>
      <c r="I3252" s="262" t="s">
        <v>6725</v>
      </c>
      <c r="J3252" s="261" t="s">
        <v>6724</v>
      </c>
      <c r="K3252" s="261" t="s">
        <v>6723</v>
      </c>
    </row>
    <row r="3253" spans="1:11" ht="26.4" x14ac:dyDescent="0.25">
      <c r="A3253" s="248" t="s">
        <v>9418</v>
      </c>
      <c r="B3253" s="247" t="s">
        <v>6721</v>
      </c>
      <c r="C3253" s="260" t="s">
        <v>9417</v>
      </c>
      <c r="D3253" s="247" t="s">
        <v>6711</v>
      </c>
      <c r="E3253" s="247" t="s">
        <v>1871</v>
      </c>
      <c r="F3253" s="247">
        <v>8</v>
      </c>
      <c r="G3253" s="247"/>
      <c r="H3253" s="259" t="s">
        <v>6517</v>
      </c>
      <c r="I3253" s="258">
        <v>1</v>
      </c>
      <c r="J3253" s="257"/>
      <c r="K3253" s="257"/>
    </row>
    <row r="3254" spans="1:11" ht="26.4" x14ac:dyDescent="0.25">
      <c r="A3254" s="248" t="s">
        <v>9416</v>
      </c>
      <c r="B3254" s="255" t="s">
        <v>6713</v>
      </c>
      <c r="C3254" s="256" t="s">
        <v>6877</v>
      </c>
      <c r="D3254" s="255" t="s">
        <v>6711</v>
      </c>
      <c r="E3254" s="255" t="s">
        <v>6415</v>
      </c>
      <c r="F3254" s="255" t="s">
        <v>6715</v>
      </c>
      <c r="G3254" s="255"/>
      <c r="H3254" s="254" t="s">
        <v>58</v>
      </c>
      <c r="I3254" s="253">
        <v>0.45</v>
      </c>
      <c r="J3254" s="252">
        <v>19.95</v>
      </c>
      <c r="K3254" s="252">
        <f>TRUNC(J3254*I3254,2)</f>
        <v>8.9700000000000006</v>
      </c>
    </row>
    <row r="3255" spans="1:11" ht="26.4" x14ac:dyDescent="0.25">
      <c r="A3255" s="248" t="s">
        <v>9415</v>
      </c>
      <c r="B3255" s="255" t="s">
        <v>6713</v>
      </c>
      <c r="C3255" s="256" t="s">
        <v>6873</v>
      </c>
      <c r="D3255" s="255" t="s">
        <v>6711</v>
      </c>
      <c r="E3255" s="255" t="s">
        <v>6406</v>
      </c>
      <c r="F3255" s="255" t="s">
        <v>6715</v>
      </c>
      <c r="G3255" s="255"/>
      <c r="H3255" s="254" t="s">
        <v>58</v>
      </c>
      <c r="I3255" s="253">
        <v>0.45</v>
      </c>
      <c r="J3255" s="252">
        <v>11.93</v>
      </c>
      <c r="K3255" s="252">
        <f>TRUNC(J3255*I3255,2)</f>
        <v>5.36</v>
      </c>
    </row>
    <row r="3256" spans="1:11" ht="26.4" x14ac:dyDescent="0.25">
      <c r="A3256" s="248" t="s">
        <v>9414</v>
      </c>
      <c r="B3256" s="255" t="s">
        <v>6713</v>
      </c>
      <c r="C3256" s="256" t="s">
        <v>7000</v>
      </c>
      <c r="D3256" s="255" t="s">
        <v>6711</v>
      </c>
      <c r="E3256" s="255" t="s">
        <v>6503</v>
      </c>
      <c r="F3256" s="255" t="s">
        <v>6710</v>
      </c>
      <c r="G3256" s="255"/>
      <c r="H3256" s="254" t="s">
        <v>6423</v>
      </c>
      <c r="I3256" s="253">
        <v>2</v>
      </c>
      <c r="J3256" s="252">
        <v>0.62</v>
      </c>
      <c r="K3256" s="252">
        <f>TRUNC(J3256*I3256,2)</f>
        <v>1.24</v>
      </c>
    </row>
    <row r="3257" spans="1:11" ht="26.4" x14ac:dyDescent="0.25">
      <c r="A3257" s="248" t="s">
        <v>9413</v>
      </c>
      <c r="B3257" s="255" t="s">
        <v>6713</v>
      </c>
      <c r="C3257" s="256" t="s">
        <v>9412</v>
      </c>
      <c r="D3257" s="255" t="s">
        <v>6711</v>
      </c>
      <c r="E3257" s="255" t="s">
        <v>9411</v>
      </c>
      <c r="F3257" s="255" t="s">
        <v>6710</v>
      </c>
      <c r="G3257" s="255"/>
      <c r="H3257" s="254" t="s">
        <v>6423</v>
      </c>
      <c r="I3257" s="253">
        <v>1</v>
      </c>
      <c r="J3257" s="252">
        <v>163.57</v>
      </c>
      <c r="K3257" s="252">
        <f>TRUNC(J3257*I3257,2)</f>
        <v>163.57</v>
      </c>
    </row>
    <row r="3258" spans="1:11" ht="13.8" x14ac:dyDescent="0.25">
      <c r="A3258" s="248" t="s">
        <v>9410</v>
      </c>
      <c r="B3258" s="250"/>
      <c r="C3258" s="250"/>
      <c r="D3258" s="250"/>
      <c r="E3258" s="250"/>
      <c r="F3258" s="250"/>
      <c r="G3258" s="251"/>
      <c r="H3258" s="250"/>
      <c r="I3258" s="250" t="s">
        <v>6708</v>
      </c>
      <c r="J3258" s="249"/>
      <c r="K3258" s="249">
        <f>SUM(K3254:K3257)</f>
        <v>179.14</v>
      </c>
    </row>
    <row r="3259" spans="1:11" ht="13.8" x14ac:dyDescent="0.25">
      <c r="A3259" s="248" t="s">
        <v>9409</v>
      </c>
      <c r="B3259" s="247"/>
      <c r="C3259" s="247"/>
      <c r="D3259" s="247"/>
      <c r="E3259" s="247"/>
      <c r="F3259" s="247"/>
      <c r="G3259" s="247"/>
      <c r="H3259" s="247"/>
      <c r="I3259" s="247"/>
      <c r="J3259" s="246"/>
      <c r="K3259" s="246"/>
    </row>
    <row r="3260" spans="1:11" ht="41.4" x14ac:dyDescent="0.25">
      <c r="A3260" s="248" t="s">
        <v>9408</v>
      </c>
      <c r="B3260" s="264" t="s">
        <v>9407</v>
      </c>
      <c r="C3260" s="262" t="s">
        <v>6730</v>
      </c>
      <c r="D3260" s="264" t="s">
        <v>6729</v>
      </c>
      <c r="E3260" s="264" t="s">
        <v>6728</v>
      </c>
      <c r="F3260" s="264" t="s">
        <v>6727</v>
      </c>
      <c r="G3260" s="264"/>
      <c r="H3260" s="263" t="s">
        <v>6726</v>
      </c>
      <c r="I3260" s="262" t="s">
        <v>6725</v>
      </c>
      <c r="J3260" s="261" t="s">
        <v>6724</v>
      </c>
      <c r="K3260" s="261" t="s">
        <v>6723</v>
      </c>
    </row>
    <row r="3261" spans="1:11" ht="26.4" x14ac:dyDescent="0.25">
      <c r="A3261" s="248" t="s">
        <v>9406</v>
      </c>
      <c r="B3261" s="247" t="s">
        <v>6721</v>
      </c>
      <c r="C3261" s="260" t="s">
        <v>9405</v>
      </c>
      <c r="D3261" s="247" t="s">
        <v>6711</v>
      </c>
      <c r="E3261" s="247" t="s">
        <v>1880</v>
      </c>
      <c r="F3261" s="247">
        <v>7</v>
      </c>
      <c r="G3261" s="247"/>
      <c r="H3261" s="259" t="s">
        <v>6517</v>
      </c>
      <c r="I3261" s="258">
        <v>1</v>
      </c>
      <c r="J3261" s="257"/>
      <c r="K3261" s="257"/>
    </row>
    <row r="3262" spans="1:11" ht="26.4" x14ac:dyDescent="0.25">
      <c r="A3262" s="248" t="s">
        <v>9404</v>
      </c>
      <c r="B3262" s="255" t="s">
        <v>6713</v>
      </c>
      <c r="C3262" s="256" t="s">
        <v>6718</v>
      </c>
      <c r="D3262" s="255" t="s">
        <v>6711</v>
      </c>
      <c r="E3262" s="255" t="s">
        <v>6392</v>
      </c>
      <c r="F3262" s="255" t="s">
        <v>6715</v>
      </c>
      <c r="G3262" s="255"/>
      <c r="H3262" s="254" t="s">
        <v>58</v>
      </c>
      <c r="I3262" s="253">
        <v>2.8299999999999999E-2</v>
      </c>
      <c r="J3262" s="252">
        <v>13.47</v>
      </c>
      <c r="K3262" s="252">
        <f>TRUNC(J3262*I3262,2)</f>
        <v>0.38</v>
      </c>
    </row>
    <row r="3263" spans="1:11" ht="26.4" x14ac:dyDescent="0.25">
      <c r="A3263" s="248" t="s">
        <v>9403</v>
      </c>
      <c r="B3263" s="255" t="s">
        <v>6713</v>
      </c>
      <c r="C3263" s="256" t="s">
        <v>6782</v>
      </c>
      <c r="D3263" s="255" t="s">
        <v>6711</v>
      </c>
      <c r="E3263" s="255" t="s">
        <v>6391</v>
      </c>
      <c r="F3263" s="255" t="s">
        <v>6715</v>
      </c>
      <c r="G3263" s="255"/>
      <c r="H3263" s="254" t="s">
        <v>58</v>
      </c>
      <c r="I3263" s="253">
        <v>2.8299999999999999E-2</v>
      </c>
      <c r="J3263" s="252">
        <v>19.95</v>
      </c>
      <c r="K3263" s="252">
        <f>TRUNC(J3263*I3263,2)</f>
        <v>0.56000000000000005</v>
      </c>
    </row>
    <row r="3264" spans="1:11" ht="26.4" x14ac:dyDescent="0.25">
      <c r="A3264" s="248" t="s">
        <v>9402</v>
      </c>
      <c r="B3264" s="255" t="s">
        <v>6713</v>
      </c>
      <c r="C3264" s="256" t="s">
        <v>9401</v>
      </c>
      <c r="D3264" s="255" t="s">
        <v>6711</v>
      </c>
      <c r="E3264" s="255" t="s">
        <v>1880</v>
      </c>
      <c r="F3264" s="255" t="s">
        <v>6710</v>
      </c>
      <c r="G3264" s="255"/>
      <c r="H3264" s="254" t="s">
        <v>6423</v>
      </c>
      <c r="I3264" s="253">
        <v>1</v>
      </c>
      <c r="J3264" s="252">
        <v>0.51</v>
      </c>
      <c r="K3264" s="252">
        <f>TRUNC(J3264*I3264,2)</f>
        <v>0.51</v>
      </c>
    </row>
    <row r="3265" spans="1:11" ht="13.8" x14ac:dyDescent="0.25">
      <c r="A3265" s="248" t="s">
        <v>9400</v>
      </c>
      <c r="B3265" s="250"/>
      <c r="C3265" s="250"/>
      <c r="D3265" s="250"/>
      <c r="E3265" s="250"/>
      <c r="F3265" s="250"/>
      <c r="G3265" s="251"/>
      <c r="H3265" s="250"/>
      <c r="I3265" s="250" t="s">
        <v>6708</v>
      </c>
      <c r="J3265" s="249"/>
      <c r="K3265" s="249">
        <f>SUM(K3262:K3264)</f>
        <v>1.4500000000000002</v>
      </c>
    </row>
    <row r="3266" spans="1:11" ht="13.8" x14ac:dyDescent="0.25">
      <c r="A3266" s="248" t="s">
        <v>9399</v>
      </c>
      <c r="B3266" s="247"/>
      <c r="C3266" s="247"/>
      <c r="D3266" s="247"/>
      <c r="E3266" s="247"/>
      <c r="F3266" s="247"/>
      <c r="G3266" s="247"/>
      <c r="H3266" s="247"/>
      <c r="I3266" s="247"/>
      <c r="J3266" s="246"/>
      <c r="K3266" s="246"/>
    </row>
    <row r="3267" spans="1:11" ht="41.4" x14ac:dyDescent="0.25">
      <c r="A3267" s="248" t="s">
        <v>9398</v>
      </c>
      <c r="B3267" s="264" t="s">
        <v>9397</v>
      </c>
      <c r="C3267" s="262" t="s">
        <v>6730</v>
      </c>
      <c r="D3267" s="264" t="s">
        <v>6729</v>
      </c>
      <c r="E3267" s="264" t="s">
        <v>6728</v>
      </c>
      <c r="F3267" s="264" t="s">
        <v>6727</v>
      </c>
      <c r="G3267" s="264"/>
      <c r="H3267" s="263" t="s">
        <v>6726</v>
      </c>
      <c r="I3267" s="262" t="s">
        <v>6725</v>
      </c>
      <c r="J3267" s="261" t="s">
        <v>6724</v>
      </c>
      <c r="K3267" s="261" t="s">
        <v>6723</v>
      </c>
    </row>
    <row r="3268" spans="1:11" ht="26.4" x14ac:dyDescent="0.25">
      <c r="A3268" s="248" t="s">
        <v>9396</v>
      </c>
      <c r="B3268" s="247" t="s">
        <v>6721</v>
      </c>
      <c r="C3268" s="260" t="s">
        <v>9395</v>
      </c>
      <c r="D3268" s="247" t="s">
        <v>6711</v>
      </c>
      <c r="E3268" s="247" t="s">
        <v>1882</v>
      </c>
      <c r="F3268" s="247">
        <v>7</v>
      </c>
      <c r="G3268" s="247"/>
      <c r="H3268" s="259" t="s">
        <v>6517</v>
      </c>
      <c r="I3268" s="258">
        <v>1</v>
      </c>
      <c r="J3268" s="257"/>
      <c r="K3268" s="257"/>
    </row>
    <row r="3269" spans="1:11" ht="26.4" x14ac:dyDescent="0.25">
      <c r="A3269" s="248" t="s">
        <v>9394</v>
      </c>
      <c r="B3269" s="255" t="s">
        <v>6713</v>
      </c>
      <c r="C3269" s="256" t="s">
        <v>6718</v>
      </c>
      <c r="D3269" s="255" t="s">
        <v>6711</v>
      </c>
      <c r="E3269" s="255" t="s">
        <v>6392</v>
      </c>
      <c r="F3269" s="255" t="s">
        <v>6715</v>
      </c>
      <c r="G3269" s="255"/>
      <c r="H3269" s="254" t="s">
        <v>58</v>
      </c>
      <c r="I3269" s="253">
        <v>0.02</v>
      </c>
      <c r="J3269" s="252">
        <v>13.47</v>
      </c>
      <c r="K3269" s="252">
        <f>TRUNC(J3269*I3269,2)</f>
        <v>0.26</v>
      </c>
    </row>
    <row r="3270" spans="1:11" ht="26.4" x14ac:dyDescent="0.25">
      <c r="A3270" s="248" t="s">
        <v>9393</v>
      </c>
      <c r="B3270" s="255" t="s">
        <v>6713</v>
      </c>
      <c r="C3270" s="256" t="s">
        <v>6782</v>
      </c>
      <c r="D3270" s="255" t="s">
        <v>6711</v>
      </c>
      <c r="E3270" s="255" t="s">
        <v>6391</v>
      </c>
      <c r="F3270" s="255" t="s">
        <v>6715</v>
      </c>
      <c r="G3270" s="255"/>
      <c r="H3270" s="254" t="s">
        <v>58</v>
      </c>
      <c r="I3270" s="253">
        <v>2.0599999999999997E-2</v>
      </c>
      <c r="J3270" s="252">
        <v>19.95</v>
      </c>
      <c r="K3270" s="252">
        <f>TRUNC(J3270*I3270,2)</f>
        <v>0.41</v>
      </c>
    </row>
    <row r="3271" spans="1:11" ht="26.4" x14ac:dyDescent="0.25">
      <c r="A3271" s="248" t="s">
        <v>9392</v>
      </c>
      <c r="B3271" s="255" t="s">
        <v>6713</v>
      </c>
      <c r="C3271" s="256" t="s">
        <v>9391</v>
      </c>
      <c r="D3271" s="255" t="s">
        <v>6711</v>
      </c>
      <c r="E3271" s="255" t="s">
        <v>1882</v>
      </c>
      <c r="F3271" s="255" t="s">
        <v>6710</v>
      </c>
      <c r="G3271" s="255"/>
      <c r="H3271" s="254" t="s">
        <v>6423</v>
      </c>
      <c r="I3271" s="253">
        <v>1</v>
      </c>
      <c r="J3271" s="252">
        <v>0.39</v>
      </c>
      <c r="K3271" s="252">
        <f>TRUNC(J3271*I3271,2)</f>
        <v>0.39</v>
      </c>
    </row>
    <row r="3272" spans="1:11" ht="13.8" x14ac:dyDescent="0.25">
      <c r="A3272" s="248" t="s">
        <v>9390</v>
      </c>
      <c r="B3272" s="250"/>
      <c r="C3272" s="250"/>
      <c r="D3272" s="250"/>
      <c r="E3272" s="250"/>
      <c r="F3272" s="250"/>
      <c r="G3272" s="251"/>
      <c r="H3272" s="250"/>
      <c r="I3272" s="250" t="s">
        <v>6708</v>
      </c>
      <c r="J3272" s="249"/>
      <c r="K3272" s="249">
        <f>SUM(K3269:K3271)</f>
        <v>1.06</v>
      </c>
    </row>
    <row r="3273" spans="1:11" ht="13.8" x14ac:dyDescent="0.25">
      <c r="A3273" s="248" t="s">
        <v>9389</v>
      </c>
      <c r="B3273" s="247"/>
      <c r="C3273" s="247"/>
      <c r="D3273" s="247"/>
      <c r="E3273" s="247"/>
      <c r="F3273" s="247"/>
      <c r="G3273" s="247"/>
      <c r="H3273" s="247"/>
      <c r="I3273" s="247"/>
      <c r="J3273" s="246"/>
      <c r="K3273" s="246"/>
    </row>
    <row r="3274" spans="1:11" ht="41.4" x14ac:dyDescent="0.25">
      <c r="A3274" s="248" t="s">
        <v>9388</v>
      </c>
      <c r="B3274" s="264" t="s">
        <v>9387</v>
      </c>
      <c r="C3274" s="262" t="s">
        <v>6730</v>
      </c>
      <c r="D3274" s="264" t="s">
        <v>6729</v>
      </c>
      <c r="E3274" s="264" t="s">
        <v>6728</v>
      </c>
      <c r="F3274" s="264" t="s">
        <v>6727</v>
      </c>
      <c r="G3274" s="264"/>
      <c r="H3274" s="263" t="s">
        <v>6726</v>
      </c>
      <c r="I3274" s="262" t="s">
        <v>6725</v>
      </c>
      <c r="J3274" s="261" t="s">
        <v>6724</v>
      </c>
      <c r="K3274" s="261" t="s">
        <v>6723</v>
      </c>
    </row>
    <row r="3275" spans="1:11" ht="39.6" x14ac:dyDescent="0.25">
      <c r="A3275" s="248" t="s">
        <v>9386</v>
      </c>
      <c r="B3275" s="247" t="s">
        <v>6721</v>
      </c>
      <c r="C3275" s="260" t="s">
        <v>9385</v>
      </c>
      <c r="D3275" s="247" t="s">
        <v>6711</v>
      </c>
      <c r="E3275" s="247" t="s">
        <v>1884</v>
      </c>
      <c r="F3275" s="247">
        <v>9</v>
      </c>
      <c r="G3275" s="247"/>
      <c r="H3275" s="259" t="s">
        <v>6517</v>
      </c>
      <c r="I3275" s="258">
        <v>1</v>
      </c>
      <c r="J3275" s="257"/>
      <c r="K3275" s="257"/>
    </row>
    <row r="3276" spans="1:11" ht="26.4" x14ac:dyDescent="0.25">
      <c r="A3276" s="248" t="s">
        <v>9384</v>
      </c>
      <c r="B3276" s="255" t="s">
        <v>6713</v>
      </c>
      <c r="C3276" s="256" t="s">
        <v>6718</v>
      </c>
      <c r="D3276" s="255" t="s">
        <v>6711</v>
      </c>
      <c r="E3276" s="255" t="s">
        <v>6392</v>
      </c>
      <c r="F3276" s="255" t="s">
        <v>6715</v>
      </c>
      <c r="G3276" s="255"/>
      <c r="H3276" s="254" t="s">
        <v>58</v>
      </c>
      <c r="I3276" s="253">
        <v>0.28000000000000003</v>
      </c>
      <c r="J3276" s="252">
        <v>13.47</v>
      </c>
      <c r="K3276" s="252">
        <f>TRUNC(J3276*I3276,2)</f>
        <v>3.77</v>
      </c>
    </row>
    <row r="3277" spans="1:11" ht="26.4" x14ac:dyDescent="0.25">
      <c r="A3277" s="248" t="s">
        <v>9383</v>
      </c>
      <c r="B3277" s="255" t="s">
        <v>6713</v>
      </c>
      <c r="C3277" s="256" t="s">
        <v>6716</v>
      </c>
      <c r="D3277" s="255" t="s">
        <v>6711</v>
      </c>
      <c r="E3277" s="255" t="s">
        <v>6389</v>
      </c>
      <c r="F3277" s="255" t="s">
        <v>6715</v>
      </c>
      <c r="G3277" s="255"/>
      <c r="H3277" s="254" t="s">
        <v>58</v>
      </c>
      <c r="I3277" s="253">
        <v>0.28000000000000003</v>
      </c>
      <c r="J3277" s="252">
        <v>19.95</v>
      </c>
      <c r="K3277" s="252">
        <f>TRUNC(J3277*I3277,2)</f>
        <v>5.58</v>
      </c>
    </row>
    <row r="3278" spans="1:11" ht="26.4" x14ac:dyDescent="0.25">
      <c r="A3278" s="248" t="s">
        <v>9382</v>
      </c>
      <c r="B3278" s="255" t="s">
        <v>6713</v>
      </c>
      <c r="C3278" s="256" t="s">
        <v>6737</v>
      </c>
      <c r="D3278" s="255" t="s">
        <v>6711</v>
      </c>
      <c r="E3278" s="255" t="s">
        <v>6567</v>
      </c>
      <c r="F3278" s="255" t="s">
        <v>6710</v>
      </c>
      <c r="G3278" s="255"/>
      <c r="H3278" s="254" t="s">
        <v>6413</v>
      </c>
      <c r="I3278" s="253">
        <v>0.55859999999999999</v>
      </c>
      <c r="J3278" s="252">
        <v>0.41</v>
      </c>
      <c r="K3278" s="252">
        <f>TRUNC(J3278*I3278,2)</f>
        <v>0.22</v>
      </c>
    </row>
    <row r="3279" spans="1:11" ht="39.6" x14ac:dyDescent="0.25">
      <c r="A3279" s="248" t="s">
        <v>9381</v>
      </c>
      <c r="B3279" s="255" t="s">
        <v>6713</v>
      </c>
      <c r="C3279" s="256" t="s">
        <v>9380</v>
      </c>
      <c r="D3279" s="255" t="s">
        <v>6711</v>
      </c>
      <c r="E3279" s="255" t="s">
        <v>9379</v>
      </c>
      <c r="F3279" s="255" t="s">
        <v>6710</v>
      </c>
      <c r="G3279" s="255"/>
      <c r="H3279" s="254" t="s">
        <v>6423</v>
      </c>
      <c r="I3279" s="253">
        <v>1</v>
      </c>
      <c r="J3279" s="252">
        <v>22.84</v>
      </c>
      <c r="K3279" s="252">
        <f>TRUNC(J3279*I3279,2)</f>
        <v>22.84</v>
      </c>
    </row>
    <row r="3280" spans="1:11" ht="13.8" x14ac:dyDescent="0.25">
      <c r="A3280" s="248" t="s">
        <v>9378</v>
      </c>
      <c r="B3280" s="250"/>
      <c r="C3280" s="250"/>
      <c r="D3280" s="250"/>
      <c r="E3280" s="250"/>
      <c r="F3280" s="250"/>
      <c r="G3280" s="251"/>
      <c r="H3280" s="250"/>
      <c r="I3280" s="250" t="s">
        <v>6708</v>
      </c>
      <c r="J3280" s="249"/>
      <c r="K3280" s="249">
        <f>SUM(K3276:K3279)</f>
        <v>32.409999999999997</v>
      </c>
    </row>
    <row r="3281" spans="1:11" ht="13.8" x14ac:dyDescent="0.25">
      <c r="A3281" s="248" t="s">
        <v>9377</v>
      </c>
      <c r="B3281" s="247"/>
      <c r="C3281" s="247"/>
      <c r="D3281" s="247"/>
      <c r="E3281" s="247"/>
      <c r="F3281" s="247"/>
      <c r="G3281" s="247"/>
      <c r="H3281" s="247"/>
      <c r="I3281" s="247"/>
      <c r="J3281" s="246"/>
      <c r="K3281" s="246"/>
    </row>
    <row r="3282" spans="1:11" ht="41.4" x14ac:dyDescent="0.25">
      <c r="A3282" s="248" t="s">
        <v>9376</v>
      </c>
      <c r="B3282" s="264" t="s">
        <v>9375</v>
      </c>
      <c r="C3282" s="262" t="s">
        <v>6730</v>
      </c>
      <c r="D3282" s="264" t="s">
        <v>6729</v>
      </c>
      <c r="E3282" s="264" t="s">
        <v>6728</v>
      </c>
      <c r="F3282" s="264" t="s">
        <v>6727</v>
      </c>
      <c r="G3282" s="264"/>
      <c r="H3282" s="263" t="s">
        <v>6726</v>
      </c>
      <c r="I3282" s="262" t="s">
        <v>6725</v>
      </c>
      <c r="J3282" s="261" t="s">
        <v>6724</v>
      </c>
      <c r="K3282" s="261" t="s">
        <v>6723</v>
      </c>
    </row>
    <row r="3283" spans="1:11" ht="52.8" x14ac:dyDescent="0.25">
      <c r="A3283" s="248" t="s">
        <v>9374</v>
      </c>
      <c r="B3283" s="247" t="s">
        <v>6721</v>
      </c>
      <c r="C3283" s="260" t="s">
        <v>9373</v>
      </c>
      <c r="D3283" s="247" t="s">
        <v>6711</v>
      </c>
      <c r="E3283" s="247" t="s">
        <v>1886</v>
      </c>
      <c r="F3283" s="247">
        <v>9</v>
      </c>
      <c r="G3283" s="247"/>
      <c r="H3283" s="259" t="s">
        <v>6517</v>
      </c>
      <c r="I3283" s="258">
        <v>1</v>
      </c>
      <c r="J3283" s="257"/>
      <c r="K3283" s="257"/>
    </row>
    <row r="3284" spans="1:11" ht="26.4" x14ac:dyDescent="0.25">
      <c r="A3284" s="248" t="s">
        <v>9372</v>
      </c>
      <c r="B3284" s="255" t="s">
        <v>6713</v>
      </c>
      <c r="C3284" s="256" t="s">
        <v>6718</v>
      </c>
      <c r="D3284" s="255" t="s">
        <v>6711</v>
      </c>
      <c r="E3284" s="255" t="s">
        <v>6392</v>
      </c>
      <c r="F3284" s="255" t="s">
        <v>6715</v>
      </c>
      <c r="G3284" s="255"/>
      <c r="H3284" s="254" t="s">
        <v>58</v>
      </c>
      <c r="I3284" s="253">
        <v>0.25659999999999999</v>
      </c>
      <c r="J3284" s="252">
        <v>13.47</v>
      </c>
      <c r="K3284" s="252">
        <f t="shared" ref="K3284:K3300" si="77">TRUNC(J3284*I3284,2)</f>
        <v>3.45</v>
      </c>
    </row>
    <row r="3285" spans="1:11" ht="26.4" x14ac:dyDescent="0.25">
      <c r="A3285" s="248" t="s">
        <v>9371</v>
      </c>
      <c r="B3285" s="255" t="s">
        <v>6713</v>
      </c>
      <c r="C3285" s="256" t="s">
        <v>7292</v>
      </c>
      <c r="D3285" s="255" t="s">
        <v>6711</v>
      </c>
      <c r="E3285" s="255" t="s">
        <v>6433</v>
      </c>
      <c r="F3285" s="255" t="s">
        <v>6715</v>
      </c>
      <c r="G3285" s="255"/>
      <c r="H3285" s="254" t="s">
        <v>58</v>
      </c>
      <c r="I3285" s="253">
        <v>0.25</v>
      </c>
      <c r="J3285" s="252">
        <v>19.95</v>
      </c>
      <c r="K3285" s="252">
        <f t="shared" si="77"/>
        <v>4.9800000000000004</v>
      </c>
    </row>
    <row r="3286" spans="1:11" ht="26.4" x14ac:dyDescent="0.25">
      <c r="A3286" s="248" t="s">
        <v>9370</v>
      </c>
      <c r="B3286" s="255" t="s">
        <v>6713</v>
      </c>
      <c r="C3286" s="256" t="s">
        <v>6875</v>
      </c>
      <c r="D3286" s="255" t="s">
        <v>6711</v>
      </c>
      <c r="E3286" s="255" t="s">
        <v>6482</v>
      </c>
      <c r="F3286" s="255" t="s">
        <v>6715</v>
      </c>
      <c r="G3286" s="255"/>
      <c r="H3286" s="254" t="s">
        <v>58</v>
      </c>
      <c r="I3286" s="253">
        <v>1.1599999999999999E-2</v>
      </c>
      <c r="J3286" s="252">
        <v>19.95</v>
      </c>
      <c r="K3286" s="252">
        <f t="shared" si="77"/>
        <v>0.23</v>
      </c>
    </row>
    <row r="3287" spans="1:11" ht="26.4" x14ac:dyDescent="0.25">
      <c r="A3287" s="248" t="s">
        <v>9369</v>
      </c>
      <c r="B3287" s="255" t="s">
        <v>6713</v>
      </c>
      <c r="C3287" s="256" t="s">
        <v>6864</v>
      </c>
      <c r="D3287" s="255" t="s">
        <v>6711</v>
      </c>
      <c r="E3287" s="255" t="s">
        <v>6501</v>
      </c>
      <c r="F3287" s="255" t="s">
        <v>6710</v>
      </c>
      <c r="G3287" s="255"/>
      <c r="H3287" s="254" t="s">
        <v>6499</v>
      </c>
      <c r="I3287" s="253">
        <v>1.6999999999999999E-3</v>
      </c>
      <c r="J3287" s="252">
        <v>18.23</v>
      </c>
      <c r="K3287" s="252">
        <f t="shared" si="77"/>
        <v>0.03</v>
      </c>
    </row>
    <row r="3288" spans="1:11" ht="26.4" x14ac:dyDescent="0.25">
      <c r="A3288" s="248" t="s">
        <v>9368</v>
      </c>
      <c r="B3288" s="255" t="s">
        <v>6713</v>
      </c>
      <c r="C3288" s="256" t="s">
        <v>7273</v>
      </c>
      <c r="D3288" s="255" t="s">
        <v>6711</v>
      </c>
      <c r="E3288" s="255" t="s">
        <v>6441</v>
      </c>
      <c r="F3288" s="255" t="s">
        <v>6710</v>
      </c>
      <c r="G3288" s="255"/>
      <c r="H3288" s="254" t="s">
        <v>6423</v>
      </c>
      <c r="I3288" s="253">
        <v>1.2699999999999999E-2</v>
      </c>
      <c r="J3288" s="252">
        <v>9.73</v>
      </c>
      <c r="K3288" s="252">
        <f t="shared" si="77"/>
        <v>0.12</v>
      </c>
    </row>
    <row r="3289" spans="1:11" ht="26.4" x14ac:dyDescent="0.25">
      <c r="A3289" s="248" t="s">
        <v>9367</v>
      </c>
      <c r="B3289" s="255" t="s">
        <v>6713</v>
      </c>
      <c r="C3289" s="256" t="s">
        <v>7271</v>
      </c>
      <c r="D3289" s="255" t="s">
        <v>6711</v>
      </c>
      <c r="E3289" s="255" t="s">
        <v>6445</v>
      </c>
      <c r="F3289" s="255" t="s">
        <v>6710</v>
      </c>
      <c r="G3289" s="255"/>
      <c r="H3289" s="254" t="s">
        <v>6423</v>
      </c>
      <c r="I3289" s="253">
        <v>1.4E-3</v>
      </c>
      <c r="J3289" s="252">
        <v>13.47</v>
      </c>
      <c r="K3289" s="252">
        <f t="shared" si="77"/>
        <v>0.01</v>
      </c>
    </row>
    <row r="3290" spans="1:11" ht="26.4" x14ac:dyDescent="0.25">
      <c r="A3290" s="248" t="s">
        <v>9366</v>
      </c>
      <c r="B3290" s="255" t="s">
        <v>6713</v>
      </c>
      <c r="C3290" s="256" t="s">
        <v>9365</v>
      </c>
      <c r="D3290" s="255" t="s">
        <v>6711</v>
      </c>
      <c r="E3290" s="255" t="s">
        <v>6439</v>
      </c>
      <c r="F3290" s="255" t="s">
        <v>6710</v>
      </c>
      <c r="G3290" s="255"/>
      <c r="H3290" s="254" t="s">
        <v>6423</v>
      </c>
      <c r="I3290" s="253">
        <v>1</v>
      </c>
      <c r="J3290" s="252">
        <v>1.23</v>
      </c>
      <c r="K3290" s="252">
        <f t="shared" si="77"/>
        <v>1.23</v>
      </c>
    </row>
    <row r="3291" spans="1:11" ht="26.4" x14ac:dyDescent="0.25">
      <c r="A3291" s="248" t="s">
        <v>9364</v>
      </c>
      <c r="B3291" s="255" t="s">
        <v>6713</v>
      </c>
      <c r="C3291" s="256" t="s">
        <v>9363</v>
      </c>
      <c r="D3291" s="255" t="s">
        <v>6711</v>
      </c>
      <c r="E3291" s="255" t="s">
        <v>9362</v>
      </c>
      <c r="F3291" s="255" t="s">
        <v>6710</v>
      </c>
      <c r="G3291" s="255"/>
      <c r="H3291" s="254" t="s">
        <v>6418</v>
      </c>
      <c r="I3291" s="253">
        <v>0.29199999999999998</v>
      </c>
      <c r="J3291" s="252">
        <v>10</v>
      </c>
      <c r="K3291" s="252">
        <f t="shared" si="77"/>
        <v>2.92</v>
      </c>
    </row>
    <row r="3292" spans="1:11" ht="26.4" x14ac:dyDescent="0.25">
      <c r="A3292" s="248" t="s">
        <v>9361</v>
      </c>
      <c r="B3292" s="255" t="s">
        <v>6713</v>
      </c>
      <c r="C3292" s="256" t="s">
        <v>6862</v>
      </c>
      <c r="D3292" s="255" t="s">
        <v>6711</v>
      </c>
      <c r="E3292" s="255" t="s">
        <v>6446</v>
      </c>
      <c r="F3292" s="255" t="s">
        <v>6710</v>
      </c>
      <c r="G3292" s="255"/>
      <c r="H3292" s="254" t="s">
        <v>6423</v>
      </c>
      <c r="I3292" s="253">
        <v>1.14E-2</v>
      </c>
      <c r="J3292" s="252">
        <v>2.42</v>
      </c>
      <c r="K3292" s="252">
        <f t="shared" si="77"/>
        <v>0.02</v>
      </c>
    </row>
    <row r="3293" spans="1:11" ht="26.4" x14ac:dyDescent="0.25">
      <c r="A3293" s="248" t="s">
        <v>9360</v>
      </c>
      <c r="B3293" s="255" t="s">
        <v>6713</v>
      </c>
      <c r="C3293" s="256" t="s">
        <v>6850</v>
      </c>
      <c r="D3293" s="255" t="s">
        <v>6711</v>
      </c>
      <c r="E3293" s="255" t="s">
        <v>6531</v>
      </c>
      <c r="F3293" s="255" t="s">
        <v>6710</v>
      </c>
      <c r="G3293" s="255"/>
      <c r="H3293" s="254" t="s">
        <v>6499</v>
      </c>
      <c r="I3293" s="253">
        <v>2.5999999999999999E-3</v>
      </c>
      <c r="J3293" s="252">
        <v>30.98</v>
      </c>
      <c r="K3293" s="252">
        <f t="shared" si="77"/>
        <v>0.08</v>
      </c>
    </row>
    <row r="3294" spans="1:11" ht="26.4" x14ac:dyDescent="0.25">
      <c r="A3294" s="248" t="s">
        <v>9359</v>
      </c>
      <c r="B3294" s="255" t="s">
        <v>6713</v>
      </c>
      <c r="C3294" s="256" t="s">
        <v>8509</v>
      </c>
      <c r="D3294" s="255" t="s">
        <v>6711</v>
      </c>
      <c r="E3294" s="255" t="s">
        <v>6532</v>
      </c>
      <c r="F3294" s="255" t="s">
        <v>6710</v>
      </c>
      <c r="G3294" s="255"/>
      <c r="H3294" s="254" t="s">
        <v>6499</v>
      </c>
      <c r="I3294" s="253">
        <v>3.0999999999999999E-3</v>
      </c>
      <c r="J3294" s="252">
        <v>39.1</v>
      </c>
      <c r="K3294" s="252">
        <f t="shared" si="77"/>
        <v>0.12</v>
      </c>
    </row>
    <row r="3295" spans="1:11" ht="26.4" x14ac:dyDescent="0.25">
      <c r="A3295" s="248" t="s">
        <v>9358</v>
      </c>
      <c r="B3295" s="255" t="s">
        <v>6713</v>
      </c>
      <c r="C3295" s="256" t="s">
        <v>7819</v>
      </c>
      <c r="D3295" s="255" t="s">
        <v>6711</v>
      </c>
      <c r="E3295" s="255" t="s">
        <v>3109</v>
      </c>
      <c r="F3295" s="255" t="s">
        <v>6710</v>
      </c>
      <c r="G3295" s="255"/>
      <c r="H3295" s="254" t="s">
        <v>6423</v>
      </c>
      <c r="I3295" s="253">
        <v>2</v>
      </c>
      <c r="J3295" s="252">
        <v>0.08</v>
      </c>
      <c r="K3295" s="252">
        <f t="shared" si="77"/>
        <v>0.16</v>
      </c>
    </row>
    <row r="3296" spans="1:11" ht="26.4" x14ac:dyDescent="0.25">
      <c r="A3296" s="248" t="s">
        <v>9357</v>
      </c>
      <c r="B3296" s="255" t="s">
        <v>6713</v>
      </c>
      <c r="C3296" s="256" t="s">
        <v>7655</v>
      </c>
      <c r="D3296" s="255" t="s">
        <v>6711</v>
      </c>
      <c r="E3296" s="255" t="s">
        <v>7654</v>
      </c>
      <c r="F3296" s="255" t="s">
        <v>6710</v>
      </c>
      <c r="G3296" s="255"/>
      <c r="H3296" s="254" t="s">
        <v>6423</v>
      </c>
      <c r="I3296" s="253">
        <v>1</v>
      </c>
      <c r="J3296" s="252">
        <v>0.64</v>
      </c>
      <c r="K3296" s="252">
        <f t="shared" si="77"/>
        <v>0.64</v>
      </c>
    </row>
    <row r="3297" spans="1:11" ht="26.4" x14ac:dyDescent="0.25">
      <c r="A3297" s="248" t="s">
        <v>9356</v>
      </c>
      <c r="B3297" s="255" t="s">
        <v>6713</v>
      </c>
      <c r="C3297" s="256" t="s">
        <v>9355</v>
      </c>
      <c r="D3297" s="255" t="s">
        <v>6711</v>
      </c>
      <c r="E3297" s="255" t="s">
        <v>856</v>
      </c>
      <c r="F3297" s="255" t="s">
        <v>6710</v>
      </c>
      <c r="G3297" s="255"/>
      <c r="H3297" s="254" t="s">
        <v>6423</v>
      </c>
      <c r="I3297" s="253">
        <v>2</v>
      </c>
      <c r="J3297" s="252">
        <v>0.23</v>
      </c>
      <c r="K3297" s="252">
        <f t="shared" si="77"/>
        <v>0.46</v>
      </c>
    </row>
    <row r="3298" spans="1:11" ht="26.4" x14ac:dyDescent="0.25">
      <c r="A3298" s="248" t="s">
        <v>9354</v>
      </c>
      <c r="B3298" s="255" t="s">
        <v>6713</v>
      </c>
      <c r="C3298" s="256" t="s">
        <v>9353</v>
      </c>
      <c r="D3298" s="255" t="s">
        <v>6711</v>
      </c>
      <c r="E3298" s="255" t="s">
        <v>854</v>
      </c>
      <c r="F3298" s="255" t="s">
        <v>6710</v>
      </c>
      <c r="G3298" s="255"/>
      <c r="H3298" s="254" t="s">
        <v>6423</v>
      </c>
      <c r="I3298" s="253">
        <v>2</v>
      </c>
      <c r="J3298" s="252">
        <v>0.23</v>
      </c>
      <c r="K3298" s="252">
        <f t="shared" si="77"/>
        <v>0.46</v>
      </c>
    </row>
    <row r="3299" spans="1:11" ht="26.4" x14ac:dyDescent="0.25">
      <c r="A3299" s="248" t="s">
        <v>9352</v>
      </c>
      <c r="B3299" s="255" t="s">
        <v>6713</v>
      </c>
      <c r="C3299" s="256" t="s">
        <v>7839</v>
      </c>
      <c r="D3299" s="255" t="s">
        <v>6711</v>
      </c>
      <c r="E3299" s="255" t="s">
        <v>7838</v>
      </c>
      <c r="F3299" s="255" t="s">
        <v>6710</v>
      </c>
      <c r="G3299" s="255"/>
      <c r="H3299" s="254" t="s">
        <v>6423</v>
      </c>
      <c r="I3299" s="253">
        <v>2</v>
      </c>
      <c r="J3299" s="252">
        <v>0.25</v>
      </c>
      <c r="K3299" s="252">
        <f t="shared" si="77"/>
        <v>0.5</v>
      </c>
    </row>
    <row r="3300" spans="1:11" ht="26.4" x14ac:dyDescent="0.25">
      <c r="A3300" s="248" t="s">
        <v>9351</v>
      </c>
      <c r="B3300" s="255" t="s">
        <v>6713</v>
      </c>
      <c r="C3300" s="256" t="s">
        <v>7828</v>
      </c>
      <c r="D3300" s="255" t="s">
        <v>6711</v>
      </c>
      <c r="E3300" s="255" t="s">
        <v>7827</v>
      </c>
      <c r="F3300" s="255" t="s">
        <v>6710</v>
      </c>
      <c r="G3300" s="255"/>
      <c r="H3300" s="254" t="s">
        <v>6423</v>
      </c>
      <c r="I3300" s="253">
        <v>2</v>
      </c>
      <c r="J3300" s="252">
        <v>0.13</v>
      </c>
      <c r="K3300" s="252">
        <f t="shared" si="77"/>
        <v>0.26</v>
      </c>
    </row>
    <row r="3301" spans="1:11" ht="13.8" x14ac:dyDescent="0.25">
      <c r="A3301" s="248" t="s">
        <v>9350</v>
      </c>
      <c r="B3301" s="250"/>
      <c r="C3301" s="250"/>
      <c r="D3301" s="250"/>
      <c r="E3301" s="250"/>
      <c r="F3301" s="250"/>
      <c r="G3301" s="251"/>
      <c r="H3301" s="250"/>
      <c r="I3301" s="250" t="s">
        <v>6708</v>
      </c>
      <c r="J3301" s="249"/>
      <c r="K3301" s="249">
        <f>SUM(K3284:K3300)</f>
        <v>15.67</v>
      </c>
    </row>
    <row r="3302" spans="1:11" ht="13.8" x14ac:dyDescent="0.25">
      <c r="A3302" s="248" t="s">
        <v>9349</v>
      </c>
      <c r="B3302" s="247"/>
      <c r="C3302" s="247"/>
      <c r="D3302" s="247"/>
      <c r="E3302" s="247"/>
      <c r="F3302" s="247"/>
      <c r="G3302" s="247"/>
      <c r="H3302" s="247"/>
      <c r="I3302" s="247"/>
      <c r="J3302" s="246"/>
      <c r="K3302" s="246"/>
    </row>
    <row r="3303" spans="1:11" ht="13.8" x14ac:dyDescent="0.25">
      <c r="A3303" s="248" t="s">
        <v>9348</v>
      </c>
      <c r="B3303" s="264" t="s">
        <v>9347</v>
      </c>
      <c r="C3303" s="262" t="s">
        <v>6730</v>
      </c>
      <c r="D3303" s="264" t="s">
        <v>6729</v>
      </c>
      <c r="E3303" s="264" t="s">
        <v>6728</v>
      </c>
      <c r="F3303" s="264" t="s">
        <v>6727</v>
      </c>
      <c r="G3303" s="264"/>
      <c r="H3303" s="263" t="s">
        <v>6726</v>
      </c>
      <c r="I3303" s="262" t="s">
        <v>6725</v>
      </c>
      <c r="J3303" s="261" t="s">
        <v>6724</v>
      </c>
      <c r="K3303" s="261" t="s">
        <v>6723</v>
      </c>
    </row>
    <row r="3304" spans="1:11" ht="26.4" x14ac:dyDescent="0.25">
      <c r="A3304" s="248" t="s">
        <v>9346</v>
      </c>
      <c r="B3304" s="247" t="s">
        <v>6721</v>
      </c>
      <c r="C3304" s="260" t="s">
        <v>9345</v>
      </c>
      <c r="D3304" s="247" t="s">
        <v>6711</v>
      </c>
      <c r="E3304" s="247" t="s">
        <v>1957</v>
      </c>
      <c r="F3304" s="247">
        <v>7</v>
      </c>
      <c r="G3304" s="247"/>
      <c r="H3304" s="259" t="s">
        <v>6517</v>
      </c>
      <c r="I3304" s="258">
        <v>1</v>
      </c>
      <c r="J3304" s="257"/>
      <c r="K3304" s="257"/>
    </row>
    <row r="3305" spans="1:11" ht="26.4" x14ac:dyDescent="0.25">
      <c r="A3305" s="248" t="s">
        <v>9344</v>
      </c>
      <c r="B3305" s="255" t="s">
        <v>6713</v>
      </c>
      <c r="C3305" s="256" t="s">
        <v>6718</v>
      </c>
      <c r="D3305" s="255" t="s">
        <v>6711</v>
      </c>
      <c r="E3305" s="255" t="s">
        <v>6392</v>
      </c>
      <c r="F3305" s="255" t="s">
        <v>6715</v>
      </c>
      <c r="G3305" s="255"/>
      <c r="H3305" s="254" t="s">
        <v>58</v>
      </c>
      <c r="I3305" s="253">
        <v>0.13</v>
      </c>
      <c r="J3305" s="252">
        <v>13.47</v>
      </c>
      <c r="K3305" s="252">
        <f>TRUNC(J3305*I3305,2)</f>
        <v>1.75</v>
      </c>
    </row>
    <row r="3306" spans="1:11" ht="26.4" x14ac:dyDescent="0.25">
      <c r="A3306" s="248" t="s">
        <v>9343</v>
      </c>
      <c r="B3306" s="255" t="s">
        <v>6713</v>
      </c>
      <c r="C3306" s="256" t="s">
        <v>6782</v>
      </c>
      <c r="D3306" s="255" t="s">
        <v>6711</v>
      </c>
      <c r="E3306" s="255" t="s">
        <v>6391</v>
      </c>
      <c r="F3306" s="255" t="s">
        <v>6715</v>
      </c>
      <c r="G3306" s="255"/>
      <c r="H3306" s="254" t="s">
        <v>58</v>
      </c>
      <c r="I3306" s="253">
        <v>0.13</v>
      </c>
      <c r="J3306" s="252">
        <v>19.95</v>
      </c>
      <c r="K3306" s="252">
        <f>TRUNC(J3306*I3306,2)</f>
        <v>2.59</v>
      </c>
    </row>
    <row r="3307" spans="1:11" ht="26.4" x14ac:dyDescent="0.25">
      <c r="A3307" s="248" t="s">
        <v>9342</v>
      </c>
      <c r="B3307" s="255" t="s">
        <v>6713</v>
      </c>
      <c r="C3307" s="256" t="s">
        <v>9341</v>
      </c>
      <c r="D3307" s="255" t="s">
        <v>6711</v>
      </c>
      <c r="E3307" s="255" t="s">
        <v>9340</v>
      </c>
      <c r="F3307" s="255" t="s">
        <v>6710</v>
      </c>
      <c r="G3307" s="255"/>
      <c r="H3307" s="254" t="s">
        <v>6423</v>
      </c>
      <c r="I3307" s="253">
        <v>1</v>
      </c>
      <c r="J3307" s="252">
        <v>4.17</v>
      </c>
      <c r="K3307" s="252">
        <f>TRUNC(J3307*I3307,2)</f>
        <v>4.17</v>
      </c>
    </row>
    <row r="3308" spans="1:11" ht="13.8" x14ac:dyDescent="0.25">
      <c r="A3308" s="248" t="s">
        <v>9339</v>
      </c>
      <c r="B3308" s="250"/>
      <c r="C3308" s="250"/>
      <c r="D3308" s="250"/>
      <c r="E3308" s="250"/>
      <c r="F3308" s="250"/>
      <c r="G3308" s="251"/>
      <c r="H3308" s="250"/>
      <c r="I3308" s="250" t="s">
        <v>6708</v>
      </c>
      <c r="J3308" s="249"/>
      <c r="K3308" s="249">
        <f>SUM(K3305:K3307)</f>
        <v>8.51</v>
      </c>
    </row>
    <row r="3309" spans="1:11" ht="13.8" x14ac:dyDescent="0.25">
      <c r="A3309" s="248" t="s">
        <v>9338</v>
      </c>
      <c r="B3309" s="247"/>
      <c r="C3309" s="247"/>
      <c r="D3309" s="247"/>
      <c r="E3309" s="247"/>
      <c r="F3309" s="247"/>
      <c r="G3309" s="247"/>
      <c r="H3309" s="247"/>
      <c r="I3309" s="247"/>
      <c r="J3309" s="246"/>
      <c r="K3309" s="246"/>
    </row>
    <row r="3310" spans="1:11" ht="13.8" x14ac:dyDescent="0.25">
      <c r="A3310" s="248" t="s">
        <v>9337</v>
      </c>
      <c r="B3310" s="264" t="s">
        <v>9336</v>
      </c>
      <c r="C3310" s="262" t="s">
        <v>6730</v>
      </c>
      <c r="D3310" s="264" t="s">
        <v>6729</v>
      </c>
      <c r="E3310" s="264" t="s">
        <v>6728</v>
      </c>
      <c r="F3310" s="264" t="s">
        <v>6727</v>
      </c>
      <c r="G3310" s="264"/>
      <c r="H3310" s="263" t="s">
        <v>6726</v>
      </c>
      <c r="I3310" s="262" t="s">
        <v>6725</v>
      </c>
      <c r="J3310" s="261" t="s">
        <v>6724</v>
      </c>
      <c r="K3310" s="261" t="s">
        <v>6723</v>
      </c>
    </row>
    <row r="3311" spans="1:11" ht="26.4" x14ac:dyDescent="0.25">
      <c r="A3311" s="248" t="s">
        <v>9335</v>
      </c>
      <c r="B3311" s="247" t="s">
        <v>6721</v>
      </c>
      <c r="C3311" s="260" t="s">
        <v>9334</v>
      </c>
      <c r="D3311" s="247" t="s">
        <v>6711</v>
      </c>
      <c r="E3311" s="247" t="s">
        <v>1959</v>
      </c>
      <c r="F3311" s="247">
        <v>7</v>
      </c>
      <c r="G3311" s="247"/>
      <c r="H3311" s="259" t="s">
        <v>178</v>
      </c>
      <c r="I3311" s="258">
        <v>1</v>
      </c>
      <c r="J3311" s="257"/>
      <c r="K3311" s="257"/>
    </row>
    <row r="3312" spans="1:11" ht="26.4" x14ac:dyDescent="0.25">
      <c r="A3312" s="248" t="s">
        <v>9333</v>
      </c>
      <c r="B3312" s="255" t="s">
        <v>6713</v>
      </c>
      <c r="C3312" s="256" t="s">
        <v>6718</v>
      </c>
      <c r="D3312" s="255" t="s">
        <v>6711</v>
      </c>
      <c r="E3312" s="255" t="s">
        <v>6392</v>
      </c>
      <c r="F3312" s="255" t="s">
        <v>6715</v>
      </c>
      <c r="G3312" s="255"/>
      <c r="H3312" s="254" t="s">
        <v>58</v>
      </c>
      <c r="I3312" s="253">
        <v>0.3</v>
      </c>
      <c r="J3312" s="252">
        <v>13.47</v>
      </c>
      <c r="K3312" s="252">
        <f>TRUNC(J3312*I3312,2)</f>
        <v>4.04</v>
      </c>
    </row>
    <row r="3313" spans="1:11" ht="26.4" x14ac:dyDescent="0.25">
      <c r="A3313" s="248" t="s">
        <v>9332</v>
      </c>
      <c r="B3313" s="255" t="s">
        <v>6713</v>
      </c>
      <c r="C3313" s="256" t="s">
        <v>6782</v>
      </c>
      <c r="D3313" s="255" t="s">
        <v>6711</v>
      </c>
      <c r="E3313" s="255" t="s">
        <v>6391</v>
      </c>
      <c r="F3313" s="255" t="s">
        <v>6715</v>
      </c>
      <c r="G3313" s="255"/>
      <c r="H3313" s="254" t="s">
        <v>58</v>
      </c>
      <c r="I3313" s="253">
        <v>0.30050000000000004</v>
      </c>
      <c r="J3313" s="252">
        <v>19.95</v>
      </c>
      <c r="K3313" s="252">
        <f>TRUNC(J3313*I3313,2)</f>
        <v>5.99</v>
      </c>
    </row>
    <row r="3314" spans="1:11" ht="26.4" x14ac:dyDescent="0.25">
      <c r="A3314" s="248" t="s">
        <v>9331</v>
      </c>
      <c r="B3314" s="255" t="s">
        <v>6713</v>
      </c>
      <c r="C3314" s="256" t="s">
        <v>9330</v>
      </c>
      <c r="D3314" s="255" t="s">
        <v>6711</v>
      </c>
      <c r="E3314" s="255" t="s">
        <v>9329</v>
      </c>
      <c r="F3314" s="255" t="s">
        <v>6710</v>
      </c>
      <c r="G3314" s="255"/>
      <c r="H3314" s="254" t="s">
        <v>6413</v>
      </c>
      <c r="I3314" s="253">
        <v>1</v>
      </c>
      <c r="J3314" s="252">
        <v>7.16</v>
      </c>
      <c r="K3314" s="252">
        <f>TRUNC(J3314*I3314,2)</f>
        <v>7.16</v>
      </c>
    </row>
    <row r="3315" spans="1:11" ht="13.8" x14ac:dyDescent="0.25">
      <c r="A3315" s="248" t="s">
        <v>9328</v>
      </c>
      <c r="B3315" s="250"/>
      <c r="C3315" s="250"/>
      <c r="D3315" s="250"/>
      <c r="E3315" s="250"/>
      <c r="F3315" s="250"/>
      <c r="G3315" s="251"/>
      <c r="H3315" s="250"/>
      <c r="I3315" s="250" t="s">
        <v>6708</v>
      </c>
      <c r="J3315" s="249"/>
      <c r="K3315" s="249">
        <f>SUM(K3312:K3314)</f>
        <v>17.190000000000001</v>
      </c>
    </row>
    <row r="3316" spans="1:11" ht="13.8" x14ac:dyDescent="0.25">
      <c r="A3316" s="248" t="s">
        <v>9327</v>
      </c>
      <c r="B3316" s="247"/>
      <c r="C3316" s="247"/>
      <c r="D3316" s="247"/>
      <c r="E3316" s="247"/>
      <c r="F3316" s="247"/>
      <c r="G3316" s="247"/>
      <c r="H3316" s="247"/>
      <c r="I3316" s="247"/>
      <c r="J3316" s="246"/>
      <c r="K3316" s="246"/>
    </row>
    <row r="3317" spans="1:11" ht="41.4" x14ac:dyDescent="0.25">
      <c r="A3317" s="248" t="s">
        <v>9326</v>
      </c>
      <c r="B3317" s="264" t="s">
        <v>9325</v>
      </c>
      <c r="C3317" s="262" t="s">
        <v>6730</v>
      </c>
      <c r="D3317" s="264" t="s">
        <v>6729</v>
      </c>
      <c r="E3317" s="264" t="s">
        <v>6728</v>
      </c>
      <c r="F3317" s="264" t="s">
        <v>6727</v>
      </c>
      <c r="G3317" s="264"/>
      <c r="H3317" s="263" t="s">
        <v>6726</v>
      </c>
      <c r="I3317" s="262" t="s">
        <v>6725</v>
      </c>
      <c r="J3317" s="261" t="s">
        <v>6724</v>
      </c>
      <c r="K3317" s="261" t="s">
        <v>6723</v>
      </c>
    </row>
    <row r="3318" spans="1:11" ht="79.2" x14ac:dyDescent="0.25">
      <c r="A3318" s="248" t="s">
        <v>9324</v>
      </c>
      <c r="B3318" s="247" t="s">
        <v>6721</v>
      </c>
      <c r="C3318" s="260" t="s">
        <v>9323</v>
      </c>
      <c r="D3318" s="247" t="s">
        <v>187</v>
      </c>
      <c r="E3318" s="247" t="s">
        <v>1964</v>
      </c>
      <c r="F3318" s="247" t="s">
        <v>6802</v>
      </c>
      <c r="G3318" s="247"/>
      <c r="H3318" s="259" t="s">
        <v>178</v>
      </c>
      <c r="I3318" s="258">
        <v>1</v>
      </c>
      <c r="J3318" s="257">
        <v>0</v>
      </c>
      <c r="K3318" s="257">
        <f>TRUNC(J3318*I3318,2)</f>
        <v>0</v>
      </c>
    </row>
    <row r="3319" spans="1:11" ht="26.4" x14ac:dyDescent="0.25">
      <c r="A3319" s="248" t="s">
        <v>9322</v>
      </c>
      <c r="B3319" s="268" t="s">
        <v>6797</v>
      </c>
      <c r="C3319" s="269" t="s">
        <v>6800</v>
      </c>
      <c r="D3319" s="268" t="s">
        <v>187</v>
      </c>
      <c r="E3319" s="268" t="s">
        <v>6799</v>
      </c>
      <c r="F3319" s="268" t="s">
        <v>6794</v>
      </c>
      <c r="G3319" s="268"/>
      <c r="H3319" s="267" t="s">
        <v>147</v>
      </c>
      <c r="I3319" s="266">
        <v>0.13400000000000001</v>
      </c>
      <c r="J3319" s="265">
        <v>18.79</v>
      </c>
      <c r="K3319" s="265">
        <f>TRUNC(J3319*I3319,2)</f>
        <v>2.5099999999999998</v>
      </c>
    </row>
    <row r="3320" spans="1:11" ht="26.4" x14ac:dyDescent="0.25">
      <c r="A3320" s="248" t="s">
        <v>9321</v>
      </c>
      <c r="B3320" s="268" t="s">
        <v>6797</v>
      </c>
      <c r="C3320" s="269" t="s">
        <v>6796</v>
      </c>
      <c r="D3320" s="268" t="s">
        <v>187</v>
      </c>
      <c r="E3320" s="268" t="s">
        <v>6795</v>
      </c>
      <c r="F3320" s="268" t="s">
        <v>6794</v>
      </c>
      <c r="G3320" s="268"/>
      <c r="H3320" s="267" t="s">
        <v>147</v>
      </c>
      <c r="I3320" s="266">
        <v>0.13400000000000001</v>
      </c>
      <c r="J3320" s="265">
        <v>26</v>
      </c>
      <c r="K3320" s="265">
        <f>TRUNC(J3320*I3320,2)</f>
        <v>3.48</v>
      </c>
    </row>
    <row r="3321" spans="1:11" ht="13.8" x14ac:dyDescent="0.25">
      <c r="A3321" s="248" t="s">
        <v>9320</v>
      </c>
      <c r="B3321" s="255" t="s">
        <v>6713</v>
      </c>
      <c r="C3321" s="256" t="s">
        <v>9319</v>
      </c>
      <c r="D3321" s="255" t="s">
        <v>187</v>
      </c>
      <c r="E3321" s="255" t="s">
        <v>9318</v>
      </c>
      <c r="F3321" s="255" t="s">
        <v>6710</v>
      </c>
      <c r="G3321" s="255"/>
      <c r="H3321" s="254" t="s">
        <v>178</v>
      </c>
      <c r="I3321" s="253">
        <v>1.0169999999999999</v>
      </c>
      <c r="J3321" s="252">
        <v>2.13</v>
      </c>
      <c r="K3321" s="252">
        <f>TRUNC(J3321*I3321,2)</f>
        <v>2.16</v>
      </c>
    </row>
    <row r="3322" spans="1:11" ht="13.8" x14ac:dyDescent="0.25">
      <c r="A3322" s="248" t="s">
        <v>9317</v>
      </c>
      <c r="B3322" s="250"/>
      <c r="C3322" s="250"/>
      <c r="D3322" s="250"/>
      <c r="E3322" s="250"/>
      <c r="F3322" s="250"/>
      <c r="G3322" s="251"/>
      <c r="H3322" s="250"/>
      <c r="I3322" s="250" t="s">
        <v>6708</v>
      </c>
      <c r="J3322" s="249"/>
      <c r="K3322" s="249">
        <f>SUM(K3319:K3321)</f>
        <v>8.15</v>
      </c>
    </row>
    <row r="3323" spans="1:11" ht="13.8" x14ac:dyDescent="0.25">
      <c r="A3323" s="248" t="s">
        <v>9316</v>
      </c>
      <c r="B3323" s="247"/>
      <c r="C3323" s="247"/>
      <c r="D3323" s="247"/>
      <c r="E3323" s="247"/>
      <c r="F3323" s="247"/>
      <c r="G3323" s="247"/>
      <c r="H3323" s="247"/>
      <c r="I3323" s="247"/>
      <c r="J3323" s="246"/>
      <c r="K3323" s="246"/>
    </row>
    <row r="3324" spans="1:11" ht="41.4" x14ac:dyDescent="0.25">
      <c r="A3324" s="248" t="s">
        <v>9315</v>
      </c>
      <c r="B3324" s="264" t="s">
        <v>9314</v>
      </c>
      <c r="C3324" s="262" t="s">
        <v>6730</v>
      </c>
      <c r="D3324" s="264" t="s">
        <v>6729</v>
      </c>
      <c r="E3324" s="264" t="s">
        <v>6728</v>
      </c>
      <c r="F3324" s="264" t="s">
        <v>6727</v>
      </c>
      <c r="G3324" s="264"/>
      <c r="H3324" s="263" t="s">
        <v>6726</v>
      </c>
      <c r="I3324" s="262" t="s">
        <v>6725</v>
      </c>
      <c r="J3324" s="261" t="s">
        <v>6724</v>
      </c>
      <c r="K3324" s="261" t="s">
        <v>6723</v>
      </c>
    </row>
    <row r="3325" spans="1:11" ht="79.2" x14ac:dyDescent="0.25">
      <c r="A3325" s="248" t="s">
        <v>9313</v>
      </c>
      <c r="B3325" s="247" t="s">
        <v>6721</v>
      </c>
      <c r="C3325" s="260" t="s">
        <v>9312</v>
      </c>
      <c r="D3325" s="247" t="s">
        <v>187</v>
      </c>
      <c r="E3325" s="247" t="s">
        <v>1968</v>
      </c>
      <c r="F3325" s="247" t="s">
        <v>6802</v>
      </c>
      <c r="G3325" s="247"/>
      <c r="H3325" s="259" t="s">
        <v>178</v>
      </c>
      <c r="I3325" s="258">
        <v>1</v>
      </c>
      <c r="J3325" s="257">
        <v>0</v>
      </c>
      <c r="K3325" s="257">
        <f>TRUNC(J3325*I3325,2)</f>
        <v>0</v>
      </c>
    </row>
    <row r="3326" spans="1:11" ht="26.4" x14ac:dyDescent="0.25">
      <c r="A3326" s="248" t="s">
        <v>9311</v>
      </c>
      <c r="B3326" s="268" t="s">
        <v>6797</v>
      </c>
      <c r="C3326" s="269" t="s">
        <v>6800</v>
      </c>
      <c r="D3326" s="268" t="s">
        <v>187</v>
      </c>
      <c r="E3326" s="268" t="s">
        <v>6799</v>
      </c>
      <c r="F3326" s="268" t="s">
        <v>6794</v>
      </c>
      <c r="G3326" s="268"/>
      <c r="H3326" s="267" t="s">
        <v>147</v>
      </c>
      <c r="I3326" s="266">
        <v>0.10299999999999999</v>
      </c>
      <c r="J3326" s="265">
        <v>18.79</v>
      </c>
      <c r="K3326" s="265">
        <f>TRUNC(J3326*I3326,2)</f>
        <v>1.93</v>
      </c>
    </row>
    <row r="3327" spans="1:11" ht="26.4" x14ac:dyDescent="0.25">
      <c r="A3327" s="248" t="s">
        <v>9310</v>
      </c>
      <c r="B3327" s="268" t="s">
        <v>6797</v>
      </c>
      <c r="C3327" s="269" t="s">
        <v>6796</v>
      </c>
      <c r="D3327" s="268" t="s">
        <v>187</v>
      </c>
      <c r="E3327" s="268" t="s">
        <v>6795</v>
      </c>
      <c r="F3327" s="268" t="s">
        <v>6794</v>
      </c>
      <c r="G3327" s="268"/>
      <c r="H3327" s="267" t="s">
        <v>147</v>
      </c>
      <c r="I3327" s="266">
        <v>0.10299999999999999</v>
      </c>
      <c r="J3327" s="265">
        <v>26</v>
      </c>
      <c r="K3327" s="265">
        <f>TRUNC(J3327*I3327,2)</f>
        <v>2.67</v>
      </c>
    </row>
    <row r="3328" spans="1:11" ht="39.6" x14ac:dyDescent="0.25">
      <c r="A3328" s="248" t="s">
        <v>9309</v>
      </c>
      <c r="B3328" s="255" t="s">
        <v>6713</v>
      </c>
      <c r="C3328" s="256" t="s">
        <v>9308</v>
      </c>
      <c r="D3328" s="255" t="s">
        <v>187</v>
      </c>
      <c r="E3328" s="255" t="s">
        <v>9307</v>
      </c>
      <c r="F3328" s="255" t="s">
        <v>6710</v>
      </c>
      <c r="G3328" s="255"/>
      <c r="H3328" s="254" t="s">
        <v>178</v>
      </c>
      <c r="I3328" s="253">
        <v>1.1000000000000001</v>
      </c>
      <c r="J3328" s="252">
        <v>2.75</v>
      </c>
      <c r="K3328" s="252">
        <f>TRUNC(J3328*I3328,2)</f>
        <v>3.02</v>
      </c>
    </row>
    <row r="3329" spans="1:11" ht="26.4" x14ac:dyDescent="0.25">
      <c r="A3329" s="248" t="s">
        <v>9306</v>
      </c>
      <c r="B3329" s="255" t="s">
        <v>6713</v>
      </c>
      <c r="C3329" s="256" t="s">
        <v>9133</v>
      </c>
      <c r="D3329" s="255" t="s">
        <v>187</v>
      </c>
      <c r="E3329" s="255" t="s">
        <v>9132</v>
      </c>
      <c r="F3329" s="255" t="s">
        <v>6710</v>
      </c>
      <c r="G3329" s="255"/>
      <c r="H3329" s="254" t="s">
        <v>310</v>
      </c>
      <c r="I3329" s="253">
        <v>2.3E-3</v>
      </c>
      <c r="J3329" s="252">
        <v>23.27</v>
      </c>
      <c r="K3329" s="252">
        <f>TRUNC(J3329*I3329,2)</f>
        <v>0.05</v>
      </c>
    </row>
    <row r="3330" spans="1:11" ht="13.8" x14ac:dyDescent="0.25">
      <c r="A3330" s="248" t="s">
        <v>9305</v>
      </c>
      <c r="B3330" s="250"/>
      <c r="C3330" s="250"/>
      <c r="D3330" s="250"/>
      <c r="E3330" s="250"/>
      <c r="F3330" s="250"/>
      <c r="G3330" s="251"/>
      <c r="H3330" s="250"/>
      <c r="I3330" s="250" t="s">
        <v>6708</v>
      </c>
      <c r="J3330" s="249"/>
      <c r="K3330" s="249">
        <f>SUM(K3326:K3329)</f>
        <v>7.669999999999999</v>
      </c>
    </row>
    <row r="3331" spans="1:11" ht="13.8" x14ac:dyDescent="0.25">
      <c r="A3331" s="248" t="s">
        <v>9304</v>
      </c>
      <c r="B3331" s="247"/>
      <c r="C3331" s="247"/>
      <c r="D3331" s="247"/>
      <c r="E3331" s="247"/>
      <c r="F3331" s="247"/>
      <c r="G3331" s="247"/>
      <c r="H3331" s="247"/>
      <c r="I3331" s="247"/>
      <c r="J3331" s="246"/>
      <c r="K3331" s="246"/>
    </row>
    <row r="3332" spans="1:11" ht="41.4" x14ac:dyDescent="0.25">
      <c r="A3332" s="248" t="s">
        <v>9303</v>
      </c>
      <c r="B3332" s="264" t="s">
        <v>9302</v>
      </c>
      <c r="C3332" s="262" t="s">
        <v>6730</v>
      </c>
      <c r="D3332" s="264" t="s">
        <v>6729</v>
      </c>
      <c r="E3332" s="264" t="s">
        <v>6728</v>
      </c>
      <c r="F3332" s="264" t="s">
        <v>6727</v>
      </c>
      <c r="G3332" s="264"/>
      <c r="H3332" s="263" t="s">
        <v>6726</v>
      </c>
      <c r="I3332" s="262" t="s">
        <v>6725</v>
      </c>
      <c r="J3332" s="261" t="s">
        <v>6724</v>
      </c>
      <c r="K3332" s="261" t="s">
        <v>6723</v>
      </c>
    </row>
    <row r="3333" spans="1:11" ht="26.4" x14ac:dyDescent="0.25">
      <c r="A3333" s="248" t="s">
        <v>9301</v>
      </c>
      <c r="B3333" s="247" t="s">
        <v>6721</v>
      </c>
      <c r="C3333" s="260" t="s">
        <v>9300</v>
      </c>
      <c r="D3333" s="247" t="s">
        <v>6711</v>
      </c>
      <c r="E3333" s="247" t="s">
        <v>1976</v>
      </c>
      <c r="F3333" s="247">
        <v>7</v>
      </c>
      <c r="G3333" s="247"/>
      <c r="H3333" s="259" t="s">
        <v>6517</v>
      </c>
      <c r="I3333" s="258">
        <v>1</v>
      </c>
      <c r="J3333" s="257"/>
      <c r="K3333" s="257"/>
    </row>
    <row r="3334" spans="1:11" ht="26.4" x14ac:dyDescent="0.25">
      <c r="A3334" s="248" t="s">
        <v>9299</v>
      </c>
      <c r="B3334" s="255" t="s">
        <v>6713</v>
      </c>
      <c r="C3334" s="256" t="s">
        <v>6718</v>
      </c>
      <c r="D3334" s="255" t="s">
        <v>6711</v>
      </c>
      <c r="E3334" s="255" t="s">
        <v>6392</v>
      </c>
      <c r="F3334" s="255" t="s">
        <v>6715</v>
      </c>
      <c r="G3334" s="255"/>
      <c r="H3334" s="254" t="s">
        <v>58</v>
      </c>
      <c r="I3334" s="253">
        <v>0.04</v>
      </c>
      <c r="J3334" s="252">
        <v>13.47</v>
      </c>
      <c r="K3334" s="252">
        <f>TRUNC(J3334*I3334,2)</f>
        <v>0.53</v>
      </c>
    </row>
    <row r="3335" spans="1:11" ht="26.4" x14ac:dyDescent="0.25">
      <c r="A3335" s="248" t="s">
        <v>9298</v>
      </c>
      <c r="B3335" s="255" t="s">
        <v>6713</v>
      </c>
      <c r="C3335" s="256" t="s">
        <v>6782</v>
      </c>
      <c r="D3335" s="255" t="s">
        <v>6711</v>
      </c>
      <c r="E3335" s="255" t="s">
        <v>6391</v>
      </c>
      <c r="F3335" s="255" t="s">
        <v>6715</v>
      </c>
      <c r="G3335" s="255"/>
      <c r="H3335" s="254" t="s">
        <v>58</v>
      </c>
      <c r="I3335" s="253">
        <v>4.0399999999999998E-2</v>
      </c>
      <c r="J3335" s="252">
        <v>19.95</v>
      </c>
      <c r="K3335" s="252">
        <f>TRUNC(J3335*I3335,2)</f>
        <v>0.8</v>
      </c>
    </row>
    <row r="3336" spans="1:11" ht="26.4" x14ac:dyDescent="0.25">
      <c r="A3336" s="248" t="s">
        <v>9297</v>
      </c>
      <c r="B3336" s="255" t="s">
        <v>6713</v>
      </c>
      <c r="C3336" s="256" t="s">
        <v>9296</v>
      </c>
      <c r="D3336" s="255" t="s">
        <v>6711</v>
      </c>
      <c r="E3336" s="255" t="s">
        <v>9295</v>
      </c>
      <c r="F3336" s="255" t="s">
        <v>6710</v>
      </c>
      <c r="G3336" s="255"/>
      <c r="H3336" s="254" t="s">
        <v>6423</v>
      </c>
      <c r="I3336" s="253">
        <v>1</v>
      </c>
      <c r="J3336" s="252">
        <v>1.66</v>
      </c>
      <c r="K3336" s="252">
        <f>TRUNC(J3336*I3336,2)</f>
        <v>1.66</v>
      </c>
    </row>
    <row r="3337" spans="1:11" ht="13.8" x14ac:dyDescent="0.25">
      <c r="A3337" s="248" t="s">
        <v>9294</v>
      </c>
      <c r="B3337" s="250"/>
      <c r="C3337" s="250"/>
      <c r="D3337" s="250"/>
      <c r="E3337" s="250"/>
      <c r="F3337" s="250"/>
      <c r="G3337" s="251"/>
      <c r="H3337" s="250"/>
      <c r="I3337" s="250" t="s">
        <v>6708</v>
      </c>
      <c r="J3337" s="249"/>
      <c r="K3337" s="249">
        <f>SUM(K3334:K3336)</f>
        <v>2.99</v>
      </c>
    </row>
    <row r="3338" spans="1:11" ht="13.8" x14ac:dyDescent="0.25">
      <c r="A3338" s="248" t="s">
        <v>9293</v>
      </c>
      <c r="B3338" s="247"/>
      <c r="C3338" s="247"/>
      <c r="D3338" s="247"/>
      <c r="E3338" s="247"/>
      <c r="F3338" s="247"/>
      <c r="G3338" s="247"/>
      <c r="H3338" s="247"/>
      <c r="I3338" s="247"/>
      <c r="J3338" s="246"/>
      <c r="K3338" s="246"/>
    </row>
    <row r="3339" spans="1:11" ht="41.4" x14ac:dyDescent="0.25">
      <c r="A3339" s="248" t="s">
        <v>9292</v>
      </c>
      <c r="B3339" s="264" t="s">
        <v>9291</v>
      </c>
      <c r="C3339" s="262" t="s">
        <v>6730</v>
      </c>
      <c r="D3339" s="264" t="s">
        <v>6729</v>
      </c>
      <c r="E3339" s="264" t="s">
        <v>6728</v>
      </c>
      <c r="F3339" s="264" t="s">
        <v>6727</v>
      </c>
      <c r="G3339" s="264"/>
      <c r="H3339" s="263" t="s">
        <v>6726</v>
      </c>
      <c r="I3339" s="262" t="s">
        <v>6725</v>
      </c>
      <c r="J3339" s="261" t="s">
        <v>6724</v>
      </c>
      <c r="K3339" s="261" t="s">
        <v>6723</v>
      </c>
    </row>
    <row r="3340" spans="1:11" ht="79.2" x14ac:dyDescent="0.25">
      <c r="A3340" s="248" t="s">
        <v>9290</v>
      </c>
      <c r="B3340" s="247" t="s">
        <v>6721</v>
      </c>
      <c r="C3340" s="260" t="s">
        <v>9289</v>
      </c>
      <c r="D3340" s="247" t="s">
        <v>187</v>
      </c>
      <c r="E3340" s="247" t="s">
        <v>1985</v>
      </c>
      <c r="F3340" s="247" t="s">
        <v>6802</v>
      </c>
      <c r="G3340" s="247"/>
      <c r="H3340" s="259" t="s">
        <v>135</v>
      </c>
      <c r="I3340" s="258">
        <v>1</v>
      </c>
      <c r="J3340" s="257">
        <v>0</v>
      </c>
      <c r="K3340" s="257">
        <f>TRUNC(J3340*I3340,2)</f>
        <v>0</v>
      </c>
    </row>
    <row r="3341" spans="1:11" ht="26.4" x14ac:dyDescent="0.25">
      <c r="A3341" s="248" t="s">
        <v>9288</v>
      </c>
      <c r="B3341" s="268" t="s">
        <v>6797</v>
      </c>
      <c r="C3341" s="269" t="s">
        <v>6800</v>
      </c>
      <c r="D3341" s="268" t="s">
        <v>187</v>
      </c>
      <c r="E3341" s="268" t="s">
        <v>6799</v>
      </c>
      <c r="F3341" s="268" t="s">
        <v>6794</v>
      </c>
      <c r="G3341" s="268"/>
      <c r="H3341" s="267" t="s">
        <v>147</v>
      </c>
      <c r="I3341" s="266">
        <v>0.1988</v>
      </c>
      <c r="J3341" s="265">
        <v>18.79</v>
      </c>
      <c r="K3341" s="265">
        <f>TRUNC(J3341*I3341,2)</f>
        <v>3.73</v>
      </c>
    </row>
    <row r="3342" spans="1:11" ht="26.4" x14ac:dyDescent="0.25">
      <c r="A3342" s="248" t="s">
        <v>9287</v>
      </c>
      <c r="B3342" s="268" t="s">
        <v>6797</v>
      </c>
      <c r="C3342" s="269" t="s">
        <v>6796</v>
      </c>
      <c r="D3342" s="268" t="s">
        <v>187</v>
      </c>
      <c r="E3342" s="268" t="s">
        <v>6795</v>
      </c>
      <c r="F3342" s="268" t="s">
        <v>6794</v>
      </c>
      <c r="G3342" s="268"/>
      <c r="H3342" s="267" t="s">
        <v>147</v>
      </c>
      <c r="I3342" s="266">
        <v>0.1988</v>
      </c>
      <c r="J3342" s="265">
        <v>26</v>
      </c>
      <c r="K3342" s="265">
        <f>TRUNC(J3342*I3342,2)</f>
        <v>5.16</v>
      </c>
    </row>
    <row r="3343" spans="1:11" ht="26.4" x14ac:dyDescent="0.25">
      <c r="A3343" s="248" t="s">
        <v>9286</v>
      </c>
      <c r="B3343" s="255" t="s">
        <v>6713</v>
      </c>
      <c r="C3343" s="256" t="s">
        <v>7612</v>
      </c>
      <c r="D3343" s="255" t="s">
        <v>187</v>
      </c>
      <c r="E3343" s="255" t="s">
        <v>7611</v>
      </c>
      <c r="F3343" s="255" t="s">
        <v>6710</v>
      </c>
      <c r="G3343" s="255"/>
      <c r="H3343" s="254" t="s">
        <v>135</v>
      </c>
      <c r="I3343" s="253">
        <v>3</v>
      </c>
      <c r="J3343" s="252">
        <v>1.1100000000000001</v>
      </c>
      <c r="K3343" s="252">
        <f>TRUNC(J3343*I3343,2)</f>
        <v>3.33</v>
      </c>
    </row>
    <row r="3344" spans="1:11" ht="13.8" x14ac:dyDescent="0.25">
      <c r="A3344" s="248" t="s">
        <v>9285</v>
      </c>
      <c r="B3344" s="255" t="s">
        <v>6713</v>
      </c>
      <c r="C3344" s="256" t="s">
        <v>7609</v>
      </c>
      <c r="D3344" s="255" t="s">
        <v>187</v>
      </c>
      <c r="E3344" s="255" t="s">
        <v>7608</v>
      </c>
      <c r="F3344" s="255" t="s">
        <v>6710</v>
      </c>
      <c r="G3344" s="255"/>
      <c r="H3344" s="254" t="s">
        <v>135</v>
      </c>
      <c r="I3344" s="253">
        <v>1</v>
      </c>
      <c r="J3344" s="252">
        <v>53.01</v>
      </c>
      <c r="K3344" s="252">
        <f>TRUNC(J3344*I3344,2)</f>
        <v>53.01</v>
      </c>
    </row>
    <row r="3345" spans="1:11" ht="13.8" x14ac:dyDescent="0.25">
      <c r="A3345" s="248" t="s">
        <v>9284</v>
      </c>
      <c r="B3345" s="250"/>
      <c r="C3345" s="250"/>
      <c r="D3345" s="250"/>
      <c r="E3345" s="250"/>
      <c r="F3345" s="250"/>
      <c r="G3345" s="251"/>
      <c r="H3345" s="250"/>
      <c r="I3345" s="250" t="s">
        <v>6708</v>
      </c>
      <c r="J3345" s="249"/>
      <c r="K3345" s="249">
        <f>SUM(K3341:K3344)</f>
        <v>65.23</v>
      </c>
    </row>
    <row r="3346" spans="1:11" ht="13.8" x14ac:dyDescent="0.25">
      <c r="A3346" s="248" t="s">
        <v>9283</v>
      </c>
      <c r="B3346" s="247"/>
      <c r="C3346" s="247"/>
      <c r="D3346" s="247"/>
      <c r="E3346" s="247"/>
      <c r="F3346" s="247"/>
      <c r="G3346" s="247"/>
      <c r="H3346" s="247"/>
      <c r="I3346" s="247"/>
      <c r="J3346" s="246"/>
      <c r="K3346" s="246"/>
    </row>
    <row r="3347" spans="1:11" ht="13.8" x14ac:dyDescent="0.25">
      <c r="A3347" s="248" t="s">
        <v>9282</v>
      </c>
      <c r="B3347" s="264" t="s">
        <v>9281</v>
      </c>
      <c r="C3347" s="262" t="s">
        <v>6730</v>
      </c>
      <c r="D3347" s="264" t="s">
        <v>6729</v>
      </c>
      <c r="E3347" s="264" t="s">
        <v>6728</v>
      </c>
      <c r="F3347" s="264" t="s">
        <v>6727</v>
      </c>
      <c r="G3347" s="264"/>
      <c r="H3347" s="263" t="s">
        <v>6726</v>
      </c>
      <c r="I3347" s="262" t="s">
        <v>6725</v>
      </c>
      <c r="J3347" s="261" t="s">
        <v>6724</v>
      </c>
      <c r="K3347" s="261" t="s">
        <v>6723</v>
      </c>
    </row>
    <row r="3348" spans="1:11" ht="26.4" x14ac:dyDescent="0.25">
      <c r="A3348" s="248" t="s">
        <v>9280</v>
      </c>
      <c r="B3348" s="247" t="s">
        <v>6721</v>
      </c>
      <c r="C3348" s="260" t="s">
        <v>9279</v>
      </c>
      <c r="D3348" s="247" t="s">
        <v>6711</v>
      </c>
      <c r="E3348" s="247" t="s">
        <v>2079</v>
      </c>
      <c r="F3348" s="247">
        <v>16</v>
      </c>
      <c r="G3348" s="247"/>
      <c r="H3348" s="259" t="s">
        <v>6492</v>
      </c>
      <c r="I3348" s="258">
        <v>1</v>
      </c>
      <c r="J3348" s="257"/>
      <c r="K3348" s="257"/>
    </row>
    <row r="3349" spans="1:11" ht="26.4" x14ac:dyDescent="0.25">
      <c r="A3349" s="248" t="s">
        <v>9278</v>
      </c>
      <c r="B3349" s="255" t="s">
        <v>6713</v>
      </c>
      <c r="C3349" s="256" t="s">
        <v>6718</v>
      </c>
      <c r="D3349" s="255" t="s">
        <v>6711</v>
      </c>
      <c r="E3349" s="255" t="s">
        <v>6392</v>
      </c>
      <c r="F3349" s="255" t="s">
        <v>6715</v>
      </c>
      <c r="G3349" s="255"/>
      <c r="H3349" s="254" t="s">
        <v>58</v>
      </c>
      <c r="I3349" s="253">
        <v>0.16020000000000001</v>
      </c>
      <c r="J3349" s="252">
        <v>13.47</v>
      </c>
      <c r="K3349" s="252">
        <f>TRUNC(J3349*I3349,2)</f>
        <v>2.15</v>
      </c>
    </row>
    <row r="3350" spans="1:11" ht="26.4" x14ac:dyDescent="0.25">
      <c r="A3350" s="248" t="s">
        <v>9277</v>
      </c>
      <c r="B3350" s="255" t="s">
        <v>6713</v>
      </c>
      <c r="C3350" s="256" t="s">
        <v>9276</v>
      </c>
      <c r="D3350" s="255" t="s">
        <v>6711</v>
      </c>
      <c r="E3350" s="255" t="s">
        <v>9275</v>
      </c>
      <c r="F3350" s="255" t="s">
        <v>6715</v>
      </c>
      <c r="G3350" s="255"/>
      <c r="H3350" s="254" t="s">
        <v>58</v>
      </c>
      <c r="I3350" s="253">
        <v>0.16020000000000001</v>
      </c>
      <c r="J3350" s="252">
        <v>19.95</v>
      </c>
      <c r="K3350" s="252">
        <f>TRUNC(J3350*I3350,2)</f>
        <v>3.19</v>
      </c>
    </row>
    <row r="3351" spans="1:11" ht="26.4" x14ac:dyDescent="0.25">
      <c r="A3351" s="248" t="s">
        <v>9274</v>
      </c>
      <c r="B3351" s="255" t="s">
        <v>6713</v>
      </c>
      <c r="C3351" s="256" t="s">
        <v>9273</v>
      </c>
      <c r="D3351" s="255" t="s">
        <v>6711</v>
      </c>
      <c r="E3351" s="255" t="s">
        <v>9272</v>
      </c>
      <c r="F3351" s="255" t="s">
        <v>6710</v>
      </c>
      <c r="G3351" s="255"/>
      <c r="H3351" s="254" t="s">
        <v>6423</v>
      </c>
      <c r="I3351" s="253">
        <v>2.0499999999999998</v>
      </c>
      <c r="J3351" s="252">
        <v>0.33</v>
      </c>
      <c r="K3351" s="252">
        <f>TRUNC(J3351*I3351,2)</f>
        <v>0.67</v>
      </c>
    </row>
    <row r="3352" spans="1:11" ht="26.4" x14ac:dyDescent="0.25">
      <c r="A3352" s="248" t="s">
        <v>9271</v>
      </c>
      <c r="B3352" s="255" t="s">
        <v>6713</v>
      </c>
      <c r="C3352" s="256" t="s">
        <v>9270</v>
      </c>
      <c r="D3352" s="255" t="s">
        <v>6711</v>
      </c>
      <c r="E3352" s="255" t="s">
        <v>9269</v>
      </c>
      <c r="F3352" s="255" t="s">
        <v>6710</v>
      </c>
      <c r="G3352" s="255"/>
      <c r="H3352" s="254" t="s">
        <v>6423</v>
      </c>
      <c r="I3352" s="253">
        <v>2.0499999999999998</v>
      </c>
      <c r="J3352" s="252">
        <v>1.57</v>
      </c>
      <c r="K3352" s="252">
        <f>TRUNC(J3352*I3352,2)</f>
        <v>3.21</v>
      </c>
    </row>
    <row r="3353" spans="1:11" ht="26.4" x14ac:dyDescent="0.25">
      <c r="A3353" s="248" t="s">
        <v>9268</v>
      </c>
      <c r="B3353" s="255" t="s">
        <v>6713</v>
      </c>
      <c r="C3353" s="256" t="s">
        <v>9267</v>
      </c>
      <c r="D3353" s="255" t="s">
        <v>6711</v>
      </c>
      <c r="E3353" s="255" t="s">
        <v>9266</v>
      </c>
      <c r="F3353" s="255" t="s">
        <v>6710</v>
      </c>
      <c r="G3353" s="255"/>
      <c r="H3353" s="254" t="s">
        <v>6492</v>
      </c>
      <c r="I3353" s="253">
        <v>1.1499999999999999</v>
      </c>
      <c r="J3353" s="252">
        <v>54.59</v>
      </c>
      <c r="K3353" s="252">
        <f>TRUNC(J3353*I3353,2)</f>
        <v>62.77</v>
      </c>
    </row>
    <row r="3354" spans="1:11" ht="13.8" x14ac:dyDescent="0.25">
      <c r="A3354" s="248" t="s">
        <v>9265</v>
      </c>
      <c r="B3354" s="250"/>
      <c r="C3354" s="250"/>
      <c r="D3354" s="250"/>
      <c r="E3354" s="250"/>
      <c r="F3354" s="250"/>
      <c r="G3354" s="251"/>
      <c r="H3354" s="250"/>
      <c r="I3354" s="250" t="s">
        <v>6708</v>
      </c>
      <c r="J3354" s="249"/>
      <c r="K3354" s="249">
        <f>SUM(K3349:K3353)</f>
        <v>71.990000000000009</v>
      </c>
    </row>
    <row r="3355" spans="1:11" ht="13.8" x14ac:dyDescent="0.25">
      <c r="A3355" s="248" t="s">
        <v>9264</v>
      </c>
      <c r="B3355" s="247"/>
      <c r="C3355" s="247"/>
      <c r="D3355" s="247"/>
      <c r="E3355" s="247"/>
      <c r="F3355" s="247"/>
      <c r="G3355" s="247"/>
      <c r="H3355" s="247"/>
      <c r="I3355" s="247"/>
      <c r="J3355" s="246"/>
      <c r="K3355" s="246"/>
    </row>
    <row r="3356" spans="1:11" ht="13.8" x14ac:dyDescent="0.25">
      <c r="A3356" s="248" t="s">
        <v>9263</v>
      </c>
      <c r="B3356" s="264" t="s">
        <v>9262</v>
      </c>
      <c r="C3356" s="262" t="s">
        <v>6730</v>
      </c>
      <c r="D3356" s="264" t="s">
        <v>6729</v>
      </c>
      <c r="E3356" s="264" t="s">
        <v>6728</v>
      </c>
      <c r="F3356" s="264" t="s">
        <v>6727</v>
      </c>
      <c r="G3356" s="264"/>
      <c r="H3356" s="263" t="s">
        <v>6726</v>
      </c>
      <c r="I3356" s="262" t="s">
        <v>6725</v>
      </c>
      <c r="J3356" s="261" t="s">
        <v>6724</v>
      </c>
      <c r="K3356" s="261" t="s">
        <v>6723</v>
      </c>
    </row>
    <row r="3357" spans="1:11" ht="39.6" x14ac:dyDescent="0.25">
      <c r="A3357" s="248" t="s">
        <v>9261</v>
      </c>
      <c r="B3357" s="247" t="s">
        <v>6721</v>
      </c>
      <c r="C3357" s="260" t="s">
        <v>9260</v>
      </c>
      <c r="D3357" s="247" t="s">
        <v>187</v>
      </c>
      <c r="E3357" s="247" t="s">
        <v>9259</v>
      </c>
      <c r="F3357" s="247" t="s">
        <v>9258</v>
      </c>
      <c r="G3357" s="247"/>
      <c r="H3357" s="259" t="s">
        <v>135</v>
      </c>
      <c r="I3357" s="258">
        <v>1</v>
      </c>
      <c r="J3357" s="257"/>
      <c r="K3357" s="257"/>
    </row>
    <row r="3358" spans="1:11" ht="26.4" x14ac:dyDescent="0.25">
      <c r="A3358" s="248" t="s">
        <v>9257</v>
      </c>
      <c r="B3358" s="268" t="s">
        <v>6797</v>
      </c>
      <c r="C3358" s="269" t="s">
        <v>7146</v>
      </c>
      <c r="D3358" s="268" t="s">
        <v>187</v>
      </c>
      <c r="E3358" s="268" t="s">
        <v>1443</v>
      </c>
      <c r="F3358" s="268" t="s">
        <v>6794</v>
      </c>
      <c r="G3358" s="268"/>
      <c r="H3358" s="267" t="s">
        <v>147</v>
      </c>
      <c r="I3358" s="266">
        <v>0.72719999999999996</v>
      </c>
      <c r="J3358" s="265">
        <v>17.38</v>
      </c>
      <c r="K3358" s="265">
        <f>TRUNC(J3358*I3358,2)</f>
        <v>12.63</v>
      </c>
    </row>
    <row r="3359" spans="1:11" ht="26.4" x14ac:dyDescent="0.25">
      <c r="A3359" s="248" t="s">
        <v>9256</v>
      </c>
      <c r="B3359" s="268" t="s">
        <v>6797</v>
      </c>
      <c r="C3359" s="269" t="s">
        <v>9255</v>
      </c>
      <c r="D3359" s="268" t="s">
        <v>187</v>
      </c>
      <c r="E3359" s="268" t="s">
        <v>9254</v>
      </c>
      <c r="F3359" s="268" t="s">
        <v>6794</v>
      </c>
      <c r="G3359" s="268"/>
      <c r="H3359" s="267" t="s">
        <v>147</v>
      </c>
      <c r="I3359" s="266">
        <v>0.18179999999999999</v>
      </c>
      <c r="J3359" s="265">
        <v>22.74</v>
      </c>
      <c r="K3359" s="265">
        <f>TRUNC(J3359*I3359,2)</f>
        <v>4.13</v>
      </c>
    </row>
    <row r="3360" spans="1:11" ht="39.6" x14ac:dyDescent="0.25">
      <c r="A3360" s="248" t="s">
        <v>9253</v>
      </c>
      <c r="B3360" s="255" t="s">
        <v>6713</v>
      </c>
      <c r="C3360" s="256" t="s">
        <v>9252</v>
      </c>
      <c r="D3360" s="255" t="s">
        <v>187</v>
      </c>
      <c r="E3360" s="255" t="s">
        <v>9251</v>
      </c>
      <c r="F3360" s="255" t="s">
        <v>6710</v>
      </c>
      <c r="G3360" s="255"/>
      <c r="H3360" s="254" t="s">
        <v>135</v>
      </c>
      <c r="I3360" s="253">
        <v>1</v>
      </c>
      <c r="J3360" s="252">
        <v>47.57</v>
      </c>
      <c r="K3360" s="252">
        <f>TRUNC(J3360*I3360,2)</f>
        <v>47.57</v>
      </c>
    </row>
    <row r="3361" spans="1:11" ht="13.8" x14ac:dyDescent="0.25">
      <c r="A3361" s="248" t="s">
        <v>9250</v>
      </c>
      <c r="B3361" s="250"/>
      <c r="C3361" s="250"/>
      <c r="D3361" s="250"/>
      <c r="E3361" s="250"/>
      <c r="F3361" s="250"/>
      <c r="G3361" s="251"/>
      <c r="H3361" s="250"/>
      <c r="I3361" s="250" t="s">
        <v>6708</v>
      </c>
      <c r="J3361" s="249"/>
      <c r="K3361" s="249">
        <f>SUM(K3358:K3360)</f>
        <v>64.33</v>
      </c>
    </row>
    <row r="3362" spans="1:11" ht="13.8" x14ac:dyDescent="0.25">
      <c r="A3362" s="248" t="s">
        <v>9249</v>
      </c>
      <c r="B3362" s="247"/>
      <c r="C3362" s="247"/>
      <c r="D3362" s="247"/>
      <c r="E3362" s="247"/>
      <c r="F3362" s="247"/>
      <c r="G3362" s="247"/>
      <c r="H3362" s="247"/>
      <c r="I3362" s="247"/>
      <c r="J3362" s="246"/>
      <c r="K3362" s="246"/>
    </row>
    <row r="3363" spans="1:11" ht="13.8" x14ac:dyDescent="0.25">
      <c r="A3363" s="248" t="s">
        <v>9248</v>
      </c>
      <c r="B3363" s="264" t="s">
        <v>9247</v>
      </c>
      <c r="C3363" s="262" t="s">
        <v>6730</v>
      </c>
      <c r="D3363" s="264" t="s">
        <v>6729</v>
      </c>
      <c r="E3363" s="264" t="s">
        <v>6728</v>
      </c>
      <c r="F3363" s="264" t="s">
        <v>6727</v>
      </c>
      <c r="G3363" s="264"/>
      <c r="H3363" s="263" t="s">
        <v>6726</v>
      </c>
      <c r="I3363" s="262" t="s">
        <v>6725</v>
      </c>
      <c r="J3363" s="261" t="s">
        <v>6724</v>
      </c>
      <c r="K3363" s="261" t="s">
        <v>6723</v>
      </c>
    </row>
    <row r="3364" spans="1:11" ht="26.4" x14ac:dyDescent="0.25">
      <c r="A3364" s="248" t="s">
        <v>9246</v>
      </c>
      <c r="B3364" s="247" t="s">
        <v>6721</v>
      </c>
      <c r="C3364" s="260" t="s">
        <v>9245</v>
      </c>
      <c r="D3364" s="247" t="s">
        <v>6711</v>
      </c>
      <c r="E3364" s="247" t="s">
        <v>2168</v>
      </c>
      <c r="F3364" s="247">
        <v>7</v>
      </c>
      <c r="G3364" s="247"/>
      <c r="H3364" s="259" t="s">
        <v>147</v>
      </c>
      <c r="I3364" s="258">
        <v>1</v>
      </c>
      <c r="J3364" s="257"/>
      <c r="K3364" s="257"/>
    </row>
    <row r="3365" spans="1:11" ht="26.4" x14ac:dyDescent="0.25">
      <c r="A3365" s="248" t="s">
        <v>9244</v>
      </c>
      <c r="B3365" s="255" t="s">
        <v>6713</v>
      </c>
      <c r="C3365" s="256" t="s">
        <v>9243</v>
      </c>
      <c r="D3365" s="255" t="s">
        <v>6711</v>
      </c>
      <c r="E3365" s="255" t="s">
        <v>9242</v>
      </c>
      <c r="F3365" s="255" t="s">
        <v>6710</v>
      </c>
      <c r="G3365" s="255"/>
      <c r="H3365" s="254" t="s">
        <v>58</v>
      </c>
      <c r="I3365" s="253">
        <v>1</v>
      </c>
      <c r="J3365" s="252">
        <v>179</v>
      </c>
      <c r="K3365" s="252">
        <f>TRUNC(J3365*I3365,2)</f>
        <v>179</v>
      </c>
    </row>
    <row r="3366" spans="1:11" ht="13.8" x14ac:dyDescent="0.25">
      <c r="A3366" s="248" t="s">
        <v>9241</v>
      </c>
      <c r="B3366" s="250"/>
      <c r="C3366" s="250"/>
      <c r="D3366" s="250"/>
      <c r="E3366" s="250"/>
      <c r="F3366" s="250"/>
      <c r="G3366" s="251"/>
      <c r="H3366" s="250"/>
      <c r="I3366" s="250" t="s">
        <v>6708</v>
      </c>
      <c r="J3366" s="249"/>
      <c r="K3366" s="249">
        <f>SUM(K3365)</f>
        <v>179</v>
      </c>
    </row>
    <row r="3367" spans="1:11" ht="13.8" x14ac:dyDescent="0.25">
      <c r="A3367" s="248" t="s">
        <v>9240</v>
      </c>
      <c r="B3367" s="247"/>
      <c r="C3367" s="247"/>
      <c r="D3367" s="247"/>
      <c r="E3367" s="247"/>
      <c r="F3367" s="247"/>
      <c r="G3367" s="247"/>
      <c r="H3367" s="247"/>
      <c r="I3367" s="247"/>
      <c r="J3367" s="246"/>
      <c r="K3367" s="246"/>
    </row>
    <row r="3368" spans="1:11" ht="13.8" x14ac:dyDescent="0.25">
      <c r="A3368" s="248" t="s">
        <v>9239</v>
      </c>
      <c r="B3368" s="264" t="s">
        <v>9238</v>
      </c>
      <c r="C3368" s="262" t="s">
        <v>6730</v>
      </c>
      <c r="D3368" s="264" t="s">
        <v>6729</v>
      </c>
      <c r="E3368" s="264" t="s">
        <v>6728</v>
      </c>
      <c r="F3368" s="264" t="s">
        <v>6727</v>
      </c>
      <c r="G3368" s="264"/>
      <c r="H3368" s="263" t="s">
        <v>6726</v>
      </c>
      <c r="I3368" s="262" t="s">
        <v>6725</v>
      </c>
      <c r="J3368" s="261" t="s">
        <v>6724</v>
      </c>
      <c r="K3368" s="261" t="s">
        <v>6723</v>
      </c>
    </row>
    <row r="3369" spans="1:11" ht="26.4" x14ac:dyDescent="0.25">
      <c r="A3369" s="248" t="s">
        <v>9237</v>
      </c>
      <c r="B3369" s="247" t="s">
        <v>6721</v>
      </c>
      <c r="C3369" s="260" t="s">
        <v>6898</v>
      </c>
      <c r="D3369" s="247" t="s">
        <v>187</v>
      </c>
      <c r="E3369" s="247" t="s">
        <v>9236</v>
      </c>
      <c r="F3369" s="247" t="s">
        <v>6794</v>
      </c>
      <c r="G3369" s="247"/>
      <c r="H3369" s="259" t="s">
        <v>147</v>
      </c>
      <c r="I3369" s="258">
        <v>1</v>
      </c>
      <c r="J3369" s="257">
        <v>0</v>
      </c>
      <c r="K3369" s="257">
        <f t="shared" ref="K3369:K3377" si="78">TRUNC(J3369*I3369,2)</f>
        <v>0</v>
      </c>
    </row>
    <row r="3370" spans="1:11" ht="26.4" x14ac:dyDescent="0.25">
      <c r="A3370" s="248" t="s">
        <v>9235</v>
      </c>
      <c r="B3370" s="268" t="s">
        <v>6797</v>
      </c>
      <c r="C3370" s="269" t="s">
        <v>9234</v>
      </c>
      <c r="D3370" s="268" t="s">
        <v>187</v>
      </c>
      <c r="E3370" s="268" t="s">
        <v>9233</v>
      </c>
      <c r="F3370" s="268" t="s">
        <v>6794</v>
      </c>
      <c r="G3370" s="268"/>
      <c r="H3370" s="267" t="s">
        <v>147</v>
      </c>
      <c r="I3370" s="266">
        <v>1</v>
      </c>
      <c r="J3370" s="265">
        <v>0.24</v>
      </c>
      <c r="K3370" s="265">
        <f t="shared" si="78"/>
        <v>0.24</v>
      </c>
    </row>
    <row r="3371" spans="1:11" ht="13.8" x14ac:dyDescent="0.25">
      <c r="A3371" s="248" t="s">
        <v>9232</v>
      </c>
      <c r="B3371" s="255" t="s">
        <v>6713</v>
      </c>
      <c r="C3371" s="256" t="s">
        <v>9231</v>
      </c>
      <c r="D3371" s="255" t="s">
        <v>187</v>
      </c>
      <c r="E3371" s="255" t="s">
        <v>6477</v>
      </c>
      <c r="F3371" s="255" t="s">
        <v>6715</v>
      </c>
      <c r="G3371" s="255"/>
      <c r="H3371" s="254" t="s">
        <v>147</v>
      </c>
      <c r="I3371" s="253">
        <v>1</v>
      </c>
      <c r="J3371" s="252">
        <v>12.89</v>
      </c>
      <c r="K3371" s="252">
        <f t="shared" si="78"/>
        <v>12.89</v>
      </c>
    </row>
    <row r="3372" spans="1:11" ht="26.4" x14ac:dyDescent="0.25">
      <c r="A3372" s="248" t="s">
        <v>9230</v>
      </c>
      <c r="B3372" s="255" t="s">
        <v>6713</v>
      </c>
      <c r="C3372" s="256" t="s">
        <v>9229</v>
      </c>
      <c r="D3372" s="255" t="s">
        <v>187</v>
      </c>
      <c r="E3372" s="255" t="s">
        <v>9228</v>
      </c>
      <c r="F3372" s="255" t="s">
        <v>9220</v>
      </c>
      <c r="G3372" s="255"/>
      <c r="H3372" s="254" t="s">
        <v>147</v>
      </c>
      <c r="I3372" s="253">
        <v>1</v>
      </c>
      <c r="J3372" s="252">
        <v>1.92</v>
      </c>
      <c r="K3372" s="252">
        <f t="shared" si="78"/>
        <v>1.92</v>
      </c>
    </row>
    <row r="3373" spans="1:11" ht="26.4" x14ac:dyDescent="0.25">
      <c r="A3373" s="248" t="s">
        <v>9227</v>
      </c>
      <c r="B3373" s="255" t="s">
        <v>6713</v>
      </c>
      <c r="C3373" s="256" t="s">
        <v>9226</v>
      </c>
      <c r="D3373" s="255" t="s">
        <v>187</v>
      </c>
      <c r="E3373" s="255" t="s">
        <v>9225</v>
      </c>
      <c r="F3373" s="255" t="s">
        <v>9224</v>
      </c>
      <c r="G3373" s="255"/>
      <c r="H3373" s="254" t="s">
        <v>147</v>
      </c>
      <c r="I3373" s="253">
        <v>1</v>
      </c>
      <c r="J3373" s="252">
        <v>0.59</v>
      </c>
      <c r="K3373" s="252">
        <f t="shared" si="78"/>
        <v>0.59</v>
      </c>
    </row>
    <row r="3374" spans="1:11" ht="26.4" x14ac:dyDescent="0.25">
      <c r="A3374" s="248" t="s">
        <v>9223</v>
      </c>
      <c r="B3374" s="255" t="s">
        <v>6713</v>
      </c>
      <c r="C3374" s="256" t="s">
        <v>9222</v>
      </c>
      <c r="D3374" s="255" t="s">
        <v>187</v>
      </c>
      <c r="E3374" s="255" t="s">
        <v>9221</v>
      </c>
      <c r="F3374" s="255" t="s">
        <v>9220</v>
      </c>
      <c r="G3374" s="255"/>
      <c r="H3374" s="254" t="s">
        <v>147</v>
      </c>
      <c r="I3374" s="253">
        <v>1</v>
      </c>
      <c r="J3374" s="252">
        <v>1.04</v>
      </c>
      <c r="K3374" s="252">
        <f t="shared" si="78"/>
        <v>1.04</v>
      </c>
    </row>
    <row r="3375" spans="1:11" ht="26.4" x14ac:dyDescent="0.25">
      <c r="A3375" s="248" t="s">
        <v>9219</v>
      </c>
      <c r="B3375" s="255" t="s">
        <v>6713</v>
      </c>
      <c r="C3375" s="256" t="s">
        <v>9218</v>
      </c>
      <c r="D3375" s="255" t="s">
        <v>187</v>
      </c>
      <c r="E3375" s="255" t="s">
        <v>9217</v>
      </c>
      <c r="F3375" s="255" t="s">
        <v>9216</v>
      </c>
      <c r="G3375" s="255"/>
      <c r="H3375" s="254" t="s">
        <v>147</v>
      </c>
      <c r="I3375" s="253">
        <v>1</v>
      </c>
      <c r="J3375" s="252">
        <v>0.06</v>
      </c>
      <c r="K3375" s="252">
        <f t="shared" si="78"/>
        <v>0.06</v>
      </c>
    </row>
    <row r="3376" spans="1:11" ht="26.4" x14ac:dyDescent="0.25">
      <c r="A3376" s="248" t="s">
        <v>9215</v>
      </c>
      <c r="B3376" s="255" t="s">
        <v>6713</v>
      </c>
      <c r="C3376" s="256" t="s">
        <v>9214</v>
      </c>
      <c r="D3376" s="255" t="s">
        <v>187</v>
      </c>
      <c r="E3376" s="255" t="s">
        <v>9213</v>
      </c>
      <c r="F3376" s="255" t="s">
        <v>9209</v>
      </c>
      <c r="G3376" s="255"/>
      <c r="H3376" s="254" t="s">
        <v>147</v>
      </c>
      <c r="I3376" s="253">
        <v>1</v>
      </c>
      <c r="J3376" s="252">
        <v>0.28000000000000003</v>
      </c>
      <c r="K3376" s="252">
        <f t="shared" si="78"/>
        <v>0.28000000000000003</v>
      </c>
    </row>
    <row r="3377" spans="1:11" ht="26.4" x14ac:dyDescent="0.25">
      <c r="A3377" s="248" t="s">
        <v>9212</v>
      </c>
      <c r="B3377" s="255" t="s">
        <v>6713</v>
      </c>
      <c r="C3377" s="256" t="s">
        <v>9211</v>
      </c>
      <c r="D3377" s="255" t="s">
        <v>187</v>
      </c>
      <c r="E3377" s="255" t="s">
        <v>9210</v>
      </c>
      <c r="F3377" s="255" t="s">
        <v>9209</v>
      </c>
      <c r="G3377" s="255"/>
      <c r="H3377" s="254" t="s">
        <v>147</v>
      </c>
      <c r="I3377" s="253">
        <v>1</v>
      </c>
      <c r="J3377" s="252">
        <v>0.9</v>
      </c>
      <c r="K3377" s="252">
        <f t="shared" si="78"/>
        <v>0.9</v>
      </c>
    </row>
    <row r="3378" spans="1:11" ht="13.8" x14ac:dyDescent="0.25">
      <c r="A3378" s="248" t="s">
        <v>9208</v>
      </c>
      <c r="B3378" s="250"/>
      <c r="C3378" s="250"/>
      <c r="D3378" s="250"/>
      <c r="E3378" s="250"/>
      <c r="F3378" s="250"/>
      <c r="G3378" s="251"/>
      <c r="H3378" s="250"/>
      <c r="I3378" s="250" t="s">
        <v>6708</v>
      </c>
      <c r="J3378" s="249"/>
      <c r="K3378" s="249">
        <f>SUM(K3370:K3377)</f>
        <v>17.919999999999998</v>
      </c>
    </row>
    <row r="3379" spans="1:11" ht="13.8" x14ac:dyDescent="0.25">
      <c r="A3379" s="248" t="s">
        <v>9207</v>
      </c>
      <c r="B3379" s="247"/>
      <c r="C3379" s="247"/>
      <c r="D3379" s="247"/>
      <c r="E3379" s="247"/>
      <c r="F3379" s="247"/>
      <c r="G3379" s="247"/>
      <c r="H3379" s="247"/>
      <c r="I3379" s="247"/>
      <c r="J3379" s="246"/>
      <c r="K3379" s="246"/>
    </row>
    <row r="3380" spans="1:11" ht="13.8" x14ac:dyDescent="0.25">
      <c r="A3380" s="248" t="s">
        <v>9206</v>
      </c>
      <c r="B3380" s="264" t="s">
        <v>9205</v>
      </c>
      <c r="C3380" s="262" t="s">
        <v>6730</v>
      </c>
      <c r="D3380" s="264" t="s">
        <v>6729</v>
      </c>
      <c r="E3380" s="264" t="s">
        <v>6728</v>
      </c>
      <c r="F3380" s="264" t="s">
        <v>6727</v>
      </c>
      <c r="G3380" s="264"/>
      <c r="H3380" s="263" t="s">
        <v>6726</v>
      </c>
      <c r="I3380" s="262" t="s">
        <v>6725</v>
      </c>
      <c r="J3380" s="261" t="s">
        <v>6724</v>
      </c>
      <c r="K3380" s="261" t="s">
        <v>6723</v>
      </c>
    </row>
    <row r="3381" spans="1:11" ht="26.4" x14ac:dyDescent="0.25">
      <c r="A3381" s="248" t="s">
        <v>9204</v>
      </c>
      <c r="B3381" s="247" t="s">
        <v>6721</v>
      </c>
      <c r="C3381" s="260" t="s">
        <v>9203</v>
      </c>
      <c r="D3381" s="247" t="s">
        <v>6711</v>
      </c>
      <c r="E3381" s="247" t="s">
        <v>2245</v>
      </c>
      <c r="F3381" s="247">
        <v>7</v>
      </c>
      <c r="G3381" s="247"/>
      <c r="H3381" s="259" t="s">
        <v>6517</v>
      </c>
      <c r="I3381" s="258">
        <v>1</v>
      </c>
      <c r="J3381" s="257"/>
      <c r="K3381" s="257"/>
    </row>
    <row r="3382" spans="1:11" ht="26.4" x14ac:dyDescent="0.25">
      <c r="A3382" s="248" t="s">
        <v>9202</v>
      </c>
      <c r="B3382" s="255" t="s">
        <v>6713</v>
      </c>
      <c r="C3382" s="256" t="s">
        <v>6718</v>
      </c>
      <c r="D3382" s="255" t="s">
        <v>6711</v>
      </c>
      <c r="E3382" s="255" t="s">
        <v>6392</v>
      </c>
      <c r="F3382" s="255" t="s">
        <v>6715</v>
      </c>
      <c r="G3382" s="255"/>
      <c r="H3382" s="254" t="s">
        <v>58</v>
      </c>
      <c r="I3382" s="253">
        <v>0.15</v>
      </c>
      <c r="J3382" s="252">
        <v>13.47</v>
      </c>
      <c r="K3382" s="252">
        <f>TRUNC(J3382*I3382,2)</f>
        <v>2.02</v>
      </c>
    </row>
    <row r="3383" spans="1:11" ht="26.4" x14ac:dyDescent="0.25">
      <c r="A3383" s="248" t="s">
        <v>9201</v>
      </c>
      <c r="B3383" s="255" t="s">
        <v>6713</v>
      </c>
      <c r="C3383" s="256" t="s">
        <v>6782</v>
      </c>
      <c r="D3383" s="255" t="s">
        <v>6711</v>
      </c>
      <c r="E3383" s="255" t="s">
        <v>6391</v>
      </c>
      <c r="F3383" s="255" t="s">
        <v>6715</v>
      </c>
      <c r="G3383" s="255"/>
      <c r="H3383" s="254" t="s">
        <v>58</v>
      </c>
      <c r="I3383" s="253">
        <v>0.15049999999999999</v>
      </c>
      <c r="J3383" s="252">
        <v>19.95</v>
      </c>
      <c r="K3383" s="252">
        <f>TRUNC(J3383*I3383,2)</f>
        <v>3</v>
      </c>
    </row>
    <row r="3384" spans="1:11" ht="26.4" x14ac:dyDescent="0.25">
      <c r="A3384" s="248" t="s">
        <v>9200</v>
      </c>
      <c r="B3384" s="255" t="s">
        <v>6713</v>
      </c>
      <c r="C3384" s="256" t="s">
        <v>9199</v>
      </c>
      <c r="D3384" s="255" t="s">
        <v>6711</v>
      </c>
      <c r="E3384" s="255" t="s">
        <v>9198</v>
      </c>
      <c r="F3384" s="255" t="s">
        <v>6710</v>
      </c>
      <c r="G3384" s="255"/>
      <c r="H3384" s="254" t="s">
        <v>6423</v>
      </c>
      <c r="I3384" s="253">
        <v>1</v>
      </c>
      <c r="J3384" s="252">
        <v>4.91</v>
      </c>
      <c r="K3384" s="252">
        <f>TRUNC(J3384*I3384,2)</f>
        <v>4.91</v>
      </c>
    </row>
    <row r="3385" spans="1:11" ht="13.8" x14ac:dyDescent="0.25">
      <c r="A3385" s="248" t="s">
        <v>9197</v>
      </c>
      <c r="B3385" s="250"/>
      <c r="C3385" s="250"/>
      <c r="D3385" s="250"/>
      <c r="E3385" s="250"/>
      <c r="F3385" s="250"/>
      <c r="G3385" s="251"/>
      <c r="H3385" s="250"/>
      <c r="I3385" s="250" t="s">
        <v>6708</v>
      </c>
      <c r="J3385" s="249"/>
      <c r="K3385" s="249">
        <f>SUM(K3382:K3384)</f>
        <v>9.93</v>
      </c>
    </row>
    <row r="3386" spans="1:11" ht="13.8" x14ac:dyDescent="0.25">
      <c r="A3386" s="248" t="s">
        <v>9196</v>
      </c>
      <c r="B3386" s="247"/>
      <c r="C3386" s="247"/>
      <c r="D3386" s="247"/>
      <c r="E3386" s="247"/>
      <c r="F3386" s="247"/>
      <c r="G3386" s="247"/>
      <c r="H3386" s="247"/>
      <c r="I3386" s="247"/>
      <c r="J3386" s="246"/>
      <c r="K3386" s="246"/>
    </row>
    <row r="3387" spans="1:11" ht="13.8" x14ac:dyDescent="0.25">
      <c r="A3387" s="248" t="s">
        <v>9195</v>
      </c>
      <c r="B3387" s="264" t="s">
        <v>9194</v>
      </c>
      <c r="C3387" s="262" t="s">
        <v>6730</v>
      </c>
      <c r="D3387" s="264" t="s">
        <v>6729</v>
      </c>
      <c r="E3387" s="264" t="s">
        <v>6728</v>
      </c>
      <c r="F3387" s="264" t="s">
        <v>6727</v>
      </c>
      <c r="G3387" s="264"/>
      <c r="H3387" s="263" t="s">
        <v>6726</v>
      </c>
      <c r="I3387" s="262" t="s">
        <v>6725</v>
      </c>
      <c r="J3387" s="261" t="s">
        <v>6724</v>
      </c>
      <c r="K3387" s="261" t="s">
        <v>6723</v>
      </c>
    </row>
    <row r="3388" spans="1:11" ht="26.4" x14ac:dyDescent="0.25">
      <c r="A3388" s="248" t="s">
        <v>9193</v>
      </c>
      <c r="B3388" s="247" t="s">
        <v>6721</v>
      </c>
      <c r="C3388" s="260" t="s">
        <v>9192</v>
      </c>
      <c r="D3388" s="247" t="s">
        <v>6711</v>
      </c>
      <c r="E3388" s="247" t="s">
        <v>2252</v>
      </c>
      <c r="F3388" s="247">
        <v>7</v>
      </c>
      <c r="G3388" s="247"/>
      <c r="H3388" s="259" t="s">
        <v>6423</v>
      </c>
      <c r="I3388" s="258">
        <v>1</v>
      </c>
      <c r="J3388" s="257"/>
      <c r="K3388" s="257"/>
    </row>
    <row r="3389" spans="1:11" ht="26.4" x14ac:dyDescent="0.25">
      <c r="A3389" s="248" t="s">
        <v>9191</v>
      </c>
      <c r="B3389" s="255" t="s">
        <v>6713</v>
      </c>
      <c r="C3389" s="256" t="s">
        <v>6718</v>
      </c>
      <c r="D3389" s="255" t="s">
        <v>6711</v>
      </c>
      <c r="E3389" s="255" t="s">
        <v>6392</v>
      </c>
      <c r="F3389" s="255" t="s">
        <v>6715</v>
      </c>
      <c r="G3389" s="255"/>
      <c r="H3389" s="254" t="s">
        <v>58</v>
      </c>
      <c r="I3389" s="253">
        <v>0.08</v>
      </c>
      <c r="J3389" s="252">
        <v>13.47</v>
      </c>
      <c r="K3389" s="252">
        <f>TRUNC(J3389*I3389,2)</f>
        <v>1.07</v>
      </c>
    </row>
    <row r="3390" spans="1:11" ht="26.4" x14ac:dyDescent="0.25">
      <c r="A3390" s="248" t="s">
        <v>9190</v>
      </c>
      <c r="B3390" s="255" t="s">
        <v>6713</v>
      </c>
      <c r="C3390" s="256" t="s">
        <v>6782</v>
      </c>
      <c r="D3390" s="255" t="s">
        <v>6711</v>
      </c>
      <c r="E3390" s="255" t="s">
        <v>6391</v>
      </c>
      <c r="F3390" s="255" t="s">
        <v>6715</v>
      </c>
      <c r="G3390" s="255"/>
      <c r="H3390" s="254" t="s">
        <v>58</v>
      </c>
      <c r="I3390" s="253">
        <v>0.08</v>
      </c>
      <c r="J3390" s="252">
        <v>19.95</v>
      </c>
      <c r="K3390" s="252">
        <f>TRUNC(J3390*I3390,2)</f>
        <v>1.59</v>
      </c>
    </row>
    <row r="3391" spans="1:11" ht="26.4" x14ac:dyDescent="0.25">
      <c r="A3391" s="248" t="s">
        <v>9189</v>
      </c>
      <c r="B3391" s="255" t="s">
        <v>6713</v>
      </c>
      <c r="C3391" s="256" t="s">
        <v>9188</v>
      </c>
      <c r="D3391" s="255" t="s">
        <v>6711</v>
      </c>
      <c r="E3391" s="255" t="s">
        <v>9187</v>
      </c>
      <c r="F3391" s="255" t="s">
        <v>6710</v>
      </c>
      <c r="G3391" s="255"/>
      <c r="H3391" s="254" t="s">
        <v>6423</v>
      </c>
      <c r="I3391" s="253">
        <v>1</v>
      </c>
      <c r="J3391" s="252">
        <v>1.07</v>
      </c>
      <c r="K3391" s="252">
        <f>TRUNC(J3391*I3391,2)</f>
        <v>1.07</v>
      </c>
    </row>
    <row r="3392" spans="1:11" ht="13.8" x14ac:dyDescent="0.25">
      <c r="A3392" s="248" t="s">
        <v>9186</v>
      </c>
      <c r="B3392" s="250"/>
      <c r="C3392" s="250"/>
      <c r="D3392" s="250"/>
      <c r="E3392" s="250"/>
      <c r="F3392" s="250"/>
      <c r="G3392" s="251"/>
      <c r="H3392" s="250"/>
      <c r="I3392" s="250" t="s">
        <v>6708</v>
      </c>
      <c r="J3392" s="249"/>
      <c r="K3392" s="249">
        <f>SUM(K3389:K3391)</f>
        <v>3.7300000000000004</v>
      </c>
    </row>
    <row r="3393" spans="1:11" ht="13.8" x14ac:dyDescent="0.25">
      <c r="A3393" s="248" t="s">
        <v>9185</v>
      </c>
      <c r="B3393" s="247"/>
      <c r="C3393" s="247"/>
      <c r="D3393" s="247"/>
      <c r="E3393" s="247"/>
      <c r="F3393" s="247"/>
      <c r="G3393" s="247"/>
      <c r="H3393" s="247"/>
      <c r="I3393" s="247"/>
      <c r="J3393" s="246"/>
      <c r="K3393" s="246"/>
    </row>
    <row r="3394" spans="1:11" ht="13.8" x14ac:dyDescent="0.25">
      <c r="A3394" s="248" t="s">
        <v>9184</v>
      </c>
      <c r="B3394" s="264" t="s">
        <v>9183</v>
      </c>
      <c r="C3394" s="262" t="s">
        <v>6730</v>
      </c>
      <c r="D3394" s="264" t="s">
        <v>6729</v>
      </c>
      <c r="E3394" s="264" t="s">
        <v>6728</v>
      </c>
      <c r="F3394" s="264" t="s">
        <v>6727</v>
      </c>
      <c r="G3394" s="264"/>
      <c r="H3394" s="263" t="s">
        <v>6726</v>
      </c>
      <c r="I3394" s="262" t="s">
        <v>6725</v>
      </c>
      <c r="J3394" s="261" t="s">
        <v>6724</v>
      </c>
      <c r="K3394" s="261" t="s">
        <v>6723</v>
      </c>
    </row>
    <row r="3395" spans="1:11" ht="26.4" x14ac:dyDescent="0.25">
      <c r="A3395" s="248" t="s">
        <v>9182</v>
      </c>
      <c r="B3395" s="247" t="s">
        <v>6721</v>
      </c>
      <c r="C3395" s="260" t="s">
        <v>9181</v>
      </c>
      <c r="D3395" s="247" t="s">
        <v>6711</v>
      </c>
      <c r="E3395" s="247" t="s">
        <v>2254</v>
      </c>
      <c r="F3395" s="247">
        <v>7</v>
      </c>
      <c r="G3395" s="247"/>
      <c r="H3395" s="259" t="s">
        <v>6423</v>
      </c>
      <c r="I3395" s="258">
        <v>1</v>
      </c>
      <c r="J3395" s="257"/>
      <c r="K3395" s="257"/>
    </row>
    <row r="3396" spans="1:11" ht="26.4" x14ac:dyDescent="0.25">
      <c r="A3396" s="248" t="s">
        <v>9180</v>
      </c>
      <c r="B3396" s="255" t="s">
        <v>6713</v>
      </c>
      <c r="C3396" s="256" t="s">
        <v>6718</v>
      </c>
      <c r="D3396" s="255" t="s">
        <v>6711</v>
      </c>
      <c r="E3396" s="255" t="s">
        <v>6392</v>
      </c>
      <c r="F3396" s="255" t="s">
        <v>6715</v>
      </c>
      <c r="G3396" s="255"/>
      <c r="H3396" s="254" t="s">
        <v>58</v>
      </c>
      <c r="I3396" s="253">
        <v>0.34</v>
      </c>
      <c r="J3396" s="252">
        <v>13.47</v>
      </c>
      <c r="K3396" s="252">
        <f>TRUNC(J3396*I3396,2)</f>
        <v>4.57</v>
      </c>
    </row>
    <row r="3397" spans="1:11" ht="26.4" x14ac:dyDescent="0.25">
      <c r="A3397" s="248" t="s">
        <v>9179</v>
      </c>
      <c r="B3397" s="255" t="s">
        <v>6713</v>
      </c>
      <c r="C3397" s="256" t="s">
        <v>6782</v>
      </c>
      <c r="D3397" s="255" t="s">
        <v>6711</v>
      </c>
      <c r="E3397" s="255" t="s">
        <v>6391</v>
      </c>
      <c r="F3397" s="255" t="s">
        <v>6715</v>
      </c>
      <c r="G3397" s="255"/>
      <c r="H3397" s="254" t="s">
        <v>58</v>
      </c>
      <c r="I3397" s="253">
        <v>0.34048571428571422</v>
      </c>
      <c r="J3397" s="252">
        <v>19.95</v>
      </c>
      <c r="K3397" s="252">
        <f>TRUNC(J3397*I3397,2)</f>
        <v>6.79</v>
      </c>
    </row>
    <row r="3398" spans="1:11" ht="26.4" x14ac:dyDescent="0.25">
      <c r="A3398" s="248" t="s">
        <v>9178</v>
      </c>
      <c r="B3398" s="255" t="s">
        <v>6713</v>
      </c>
      <c r="C3398" s="256" t="s">
        <v>9177</v>
      </c>
      <c r="D3398" s="255" t="s">
        <v>6711</v>
      </c>
      <c r="E3398" s="255" t="s">
        <v>2254</v>
      </c>
      <c r="F3398" s="255" t="s">
        <v>6710</v>
      </c>
      <c r="G3398" s="255"/>
      <c r="H3398" s="254" t="s">
        <v>6423</v>
      </c>
      <c r="I3398" s="253">
        <v>1</v>
      </c>
      <c r="J3398" s="252">
        <v>5.69</v>
      </c>
      <c r="K3398" s="252">
        <f>TRUNC(J3398*I3398,2)</f>
        <v>5.69</v>
      </c>
    </row>
    <row r="3399" spans="1:11" ht="13.8" x14ac:dyDescent="0.25">
      <c r="A3399" s="248" t="s">
        <v>9176</v>
      </c>
      <c r="B3399" s="250"/>
      <c r="C3399" s="250"/>
      <c r="D3399" s="250"/>
      <c r="E3399" s="250"/>
      <c r="F3399" s="250"/>
      <c r="G3399" s="251"/>
      <c r="H3399" s="250"/>
      <c r="I3399" s="250" t="s">
        <v>6708</v>
      </c>
      <c r="J3399" s="249"/>
      <c r="K3399" s="249">
        <f>SUM(K3396:K3398)</f>
        <v>17.05</v>
      </c>
    </row>
    <row r="3400" spans="1:11" ht="13.8" x14ac:dyDescent="0.25">
      <c r="A3400" s="248" t="s">
        <v>9175</v>
      </c>
      <c r="B3400" s="247"/>
      <c r="C3400" s="247"/>
      <c r="D3400" s="247"/>
      <c r="E3400" s="247"/>
      <c r="F3400" s="247"/>
      <c r="G3400" s="247"/>
      <c r="H3400" s="247"/>
      <c r="I3400" s="247"/>
      <c r="J3400" s="246"/>
      <c r="K3400" s="246"/>
    </row>
    <row r="3401" spans="1:11" ht="13.8" x14ac:dyDescent="0.25">
      <c r="A3401" s="248" t="s">
        <v>9174</v>
      </c>
      <c r="B3401" s="264" t="s">
        <v>9173</v>
      </c>
      <c r="C3401" s="262" t="s">
        <v>6730</v>
      </c>
      <c r="D3401" s="264" t="s">
        <v>6729</v>
      </c>
      <c r="E3401" s="264" t="s">
        <v>6728</v>
      </c>
      <c r="F3401" s="264" t="s">
        <v>6727</v>
      </c>
      <c r="G3401" s="264"/>
      <c r="H3401" s="263" t="s">
        <v>6726</v>
      </c>
      <c r="I3401" s="262" t="s">
        <v>6725</v>
      </c>
      <c r="J3401" s="261" t="s">
        <v>6724</v>
      </c>
      <c r="K3401" s="261" t="s">
        <v>6723</v>
      </c>
    </row>
    <row r="3402" spans="1:11" ht="26.4" x14ac:dyDescent="0.25">
      <c r="A3402" s="248" t="s">
        <v>9172</v>
      </c>
      <c r="B3402" s="247" t="s">
        <v>6721</v>
      </c>
      <c r="C3402" s="260" t="s">
        <v>9171</v>
      </c>
      <c r="D3402" s="247" t="s">
        <v>6711</v>
      </c>
      <c r="E3402" s="247" t="s">
        <v>2256</v>
      </c>
      <c r="F3402" s="247">
        <v>7</v>
      </c>
      <c r="G3402" s="247"/>
      <c r="H3402" s="259" t="s">
        <v>6423</v>
      </c>
      <c r="I3402" s="258">
        <v>1</v>
      </c>
      <c r="J3402" s="257"/>
      <c r="K3402" s="257"/>
    </row>
    <row r="3403" spans="1:11" ht="26.4" x14ac:dyDescent="0.25">
      <c r="A3403" s="248" t="s">
        <v>9170</v>
      </c>
      <c r="B3403" s="255" t="s">
        <v>6713</v>
      </c>
      <c r="C3403" s="256" t="s">
        <v>6718</v>
      </c>
      <c r="D3403" s="255" t="s">
        <v>6711</v>
      </c>
      <c r="E3403" s="255" t="s">
        <v>6392</v>
      </c>
      <c r="F3403" s="255" t="s">
        <v>6715</v>
      </c>
      <c r="G3403" s="255"/>
      <c r="H3403" s="254" t="s">
        <v>58</v>
      </c>
      <c r="I3403" s="253">
        <v>0.03</v>
      </c>
      <c r="J3403" s="252">
        <v>13.47</v>
      </c>
      <c r="K3403" s="252">
        <f>TRUNC(J3403*I3403,2)</f>
        <v>0.4</v>
      </c>
    </row>
    <row r="3404" spans="1:11" ht="26.4" x14ac:dyDescent="0.25">
      <c r="A3404" s="248" t="s">
        <v>9169</v>
      </c>
      <c r="B3404" s="255" t="s">
        <v>6713</v>
      </c>
      <c r="C3404" s="256" t="s">
        <v>6782</v>
      </c>
      <c r="D3404" s="255" t="s">
        <v>6711</v>
      </c>
      <c r="E3404" s="255" t="s">
        <v>6391</v>
      </c>
      <c r="F3404" s="255" t="s">
        <v>6715</v>
      </c>
      <c r="G3404" s="255"/>
      <c r="H3404" s="254" t="s">
        <v>58</v>
      </c>
      <c r="I3404" s="253">
        <v>3.0600000000000002E-2</v>
      </c>
      <c r="J3404" s="252">
        <v>19.95</v>
      </c>
      <c r="K3404" s="252">
        <f>TRUNC(J3404*I3404,2)</f>
        <v>0.61</v>
      </c>
    </row>
    <row r="3405" spans="1:11" ht="26.4" x14ac:dyDescent="0.25">
      <c r="A3405" s="248" t="s">
        <v>9168</v>
      </c>
      <c r="B3405" s="255" t="s">
        <v>6713</v>
      </c>
      <c r="C3405" s="256" t="s">
        <v>9167</v>
      </c>
      <c r="D3405" s="255" t="s">
        <v>6711</v>
      </c>
      <c r="E3405" s="255" t="s">
        <v>9166</v>
      </c>
      <c r="F3405" s="255" t="s">
        <v>6710</v>
      </c>
      <c r="G3405" s="255"/>
      <c r="H3405" s="254" t="s">
        <v>6423</v>
      </c>
      <c r="I3405" s="253">
        <v>1</v>
      </c>
      <c r="J3405" s="252">
        <v>0.97</v>
      </c>
      <c r="K3405" s="252">
        <f>TRUNC(J3405*I3405,2)</f>
        <v>0.97</v>
      </c>
    </row>
    <row r="3406" spans="1:11" ht="13.8" x14ac:dyDescent="0.25">
      <c r="A3406" s="248" t="s">
        <v>9165</v>
      </c>
      <c r="B3406" s="250"/>
      <c r="C3406" s="250"/>
      <c r="D3406" s="250"/>
      <c r="E3406" s="250"/>
      <c r="F3406" s="250"/>
      <c r="G3406" s="251"/>
      <c r="H3406" s="250"/>
      <c r="I3406" s="250" t="s">
        <v>6708</v>
      </c>
      <c r="J3406" s="249"/>
      <c r="K3406" s="249">
        <f>SUM(K3403:K3405)</f>
        <v>1.98</v>
      </c>
    </row>
    <row r="3407" spans="1:11" ht="13.8" x14ac:dyDescent="0.25">
      <c r="A3407" s="248" t="s">
        <v>9164</v>
      </c>
      <c r="B3407" s="247"/>
      <c r="C3407" s="247"/>
      <c r="D3407" s="247"/>
      <c r="E3407" s="247"/>
      <c r="F3407" s="247"/>
      <c r="G3407" s="247"/>
      <c r="H3407" s="247"/>
      <c r="I3407" s="247"/>
      <c r="J3407" s="246"/>
      <c r="K3407" s="246"/>
    </row>
    <row r="3408" spans="1:11" ht="13.8" x14ac:dyDescent="0.25">
      <c r="A3408" s="248" t="s">
        <v>9163</v>
      </c>
      <c r="B3408" s="264" t="s">
        <v>9162</v>
      </c>
      <c r="C3408" s="262" t="s">
        <v>6730</v>
      </c>
      <c r="D3408" s="264" t="s">
        <v>6729</v>
      </c>
      <c r="E3408" s="264" t="s">
        <v>6728</v>
      </c>
      <c r="F3408" s="264" t="s">
        <v>6727</v>
      </c>
      <c r="G3408" s="264"/>
      <c r="H3408" s="263" t="s">
        <v>6726</v>
      </c>
      <c r="I3408" s="262" t="s">
        <v>6725</v>
      </c>
      <c r="J3408" s="261" t="s">
        <v>6724</v>
      </c>
      <c r="K3408" s="261" t="s">
        <v>6723</v>
      </c>
    </row>
    <row r="3409" spans="1:11" ht="79.2" x14ac:dyDescent="0.25">
      <c r="A3409" s="248" t="s">
        <v>9161</v>
      </c>
      <c r="B3409" s="247" t="s">
        <v>6721</v>
      </c>
      <c r="C3409" s="260" t="s">
        <v>9160</v>
      </c>
      <c r="D3409" s="247" t="s">
        <v>187</v>
      </c>
      <c r="E3409" s="247" t="s">
        <v>2258</v>
      </c>
      <c r="F3409" s="247" t="s">
        <v>6802</v>
      </c>
      <c r="G3409" s="247"/>
      <c r="H3409" s="259" t="s">
        <v>135</v>
      </c>
      <c r="I3409" s="258">
        <v>1</v>
      </c>
      <c r="J3409" s="257">
        <v>0</v>
      </c>
      <c r="K3409" s="257">
        <f>TRUNC(J3409*I3409,2)</f>
        <v>0</v>
      </c>
    </row>
    <row r="3410" spans="1:11" ht="26.4" x14ac:dyDescent="0.25">
      <c r="A3410" s="248" t="s">
        <v>9159</v>
      </c>
      <c r="B3410" s="268" t="s">
        <v>6797</v>
      </c>
      <c r="C3410" s="269" t="s">
        <v>6800</v>
      </c>
      <c r="D3410" s="268" t="s">
        <v>187</v>
      </c>
      <c r="E3410" s="268" t="s">
        <v>6799</v>
      </c>
      <c r="F3410" s="268" t="s">
        <v>6794</v>
      </c>
      <c r="G3410" s="268"/>
      <c r="H3410" s="267" t="s">
        <v>147</v>
      </c>
      <c r="I3410" s="266">
        <v>0.29499999999999998</v>
      </c>
      <c r="J3410" s="265">
        <v>18.79</v>
      </c>
      <c r="K3410" s="265">
        <f>TRUNC(J3410*I3410,2)</f>
        <v>5.54</v>
      </c>
    </row>
    <row r="3411" spans="1:11" ht="26.4" x14ac:dyDescent="0.25">
      <c r="A3411" s="248" t="s">
        <v>9158</v>
      </c>
      <c r="B3411" s="268" t="s">
        <v>6797</v>
      </c>
      <c r="C3411" s="269" t="s">
        <v>6796</v>
      </c>
      <c r="D3411" s="268" t="s">
        <v>187</v>
      </c>
      <c r="E3411" s="268" t="s">
        <v>6795</v>
      </c>
      <c r="F3411" s="268" t="s">
        <v>6794</v>
      </c>
      <c r="G3411" s="268"/>
      <c r="H3411" s="267" t="s">
        <v>147</v>
      </c>
      <c r="I3411" s="266">
        <v>0.29499999999999998</v>
      </c>
      <c r="J3411" s="265">
        <v>26</v>
      </c>
      <c r="K3411" s="265">
        <f>TRUNC(J3411*I3411,2)</f>
        <v>7.67</v>
      </c>
    </row>
    <row r="3412" spans="1:11" ht="26.4" x14ac:dyDescent="0.25">
      <c r="A3412" s="248" t="s">
        <v>9157</v>
      </c>
      <c r="B3412" s="255" t="s">
        <v>6713</v>
      </c>
      <c r="C3412" s="256" t="s">
        <v>7926</v>
      </c>
      <c r="D3412" s="255" t="s">
        <v>187</v>
      </c>
      <c r="E3412" s="255" t="s">
        <v>7925</v>
      </c>
      <c r="F3412" s="255" t="s">
        <v>6710</v>
      </c>
      <c r="G3412" s="255"/>
      <c r="H3412" s="254" t="s">
        <v>135</v>
      </c>
      <c r="I3412" s="253">
        <v>1</v>
      </c>
      <c r="J3412" s="252">
        <v>1.49</v>
      </c>
      <c r="K3412" s="252">
        <f>TRUNC(J3412*I3412,2)</f>
        <v>1.49</v>
      </c>
    </row>
    <row r="3413" spans="1:11" ht="13.8" x14ac:dyDescent="0.25">
      <c r="A3413" s="248" t="s">
        <v>9156</v>
      </c>
      <c r="B3413" s="250"/>
      <c r="C3413" s="250"/>
      <c r="D3413" s="250"/>
      <c r="E3413" s="250"/>
      <c r="F3413" s="250"/>
      <c r="G3413" s="251"/>
      <c r="H3413" s="250"/>
      <c r="I3413" s="250" t="s">
        <v>6708</v>
      </c>
      <c r="J3413" s="249"/>
      <c r="K3413" s="249">
        <f>SUM(K3410:K3412)</f>
        <v>14.700000000000001</v>
      </c>
    </row>
    <row r="3414" spans="1:11" ht="13.8" x14ac:dyDescent="0.25">
      <c r="A3414" s="248" t="s">
        <v>9155</v>
      </c>
      <c r="B3414" s="247"/>
      <c r="C3414" s="247"/>
      <c r="D3414" s="247"/>
      <c r="E3414" s="247"/>
      <c r="F3414" s="247"/>
      <c r="G3414" s="247"/>
      <c r="H3414" s="247"/>
      <c r="I3414" s="247"/>
      <c r="J3414" s="246"/>
      <c r="K3414" s="246"/>
    </row>
    <row r="3415" spans="1:11" ht="41.4" x14ac:dyDescent="0.25">
      <c r="A3415" s="248" t="s">
        <v>9154</v>
      </c>
      <c r="B3415" s="264" t="s">
        <v>9153</v>
      </c>
      <c r="C3415" s="262" t="s">
        <v>6730</v>
      </c>
      <c r="D3415" s="264" t="s">
        <v>6729</v>
      </c>
      <c r="E3415" s="264" t="s">
        <v>6728</v>
      </c>
      <c r="F3415" s="264" t="s">
        <v>6727</v>
      </c>
      <c r="G3415" s="264"/>
      <c r="H3415" s="263" t="s">
        <v>6726</v>
      </c>
      <c r="I3415" s="262" t="s">
        <v>6725</v>
      </c>
      <c r="J3415" s="261" t="s">
        <v>6724</v>
      </c>
      <c r="K3415" s="261" t="s">
        <v>6723</v>
      </c>
    </row>
    <row r="3416" spans="1:11" ht="26.4" x14ac:dyDescent="0.25">
      <c r="A3416" s="248" t="s">
        <v>9152</v>
      </c>
      <c r="B3416" s="247" t="s">
        <v>6721</v>
      </c>
      <c r="C3416" s="260" t="s">
        <v>9151</v>
      </c>
      <c r="D3416" s="247" t="s">
        <v>6711</v>
      </c>
      <c r="E3416" s="247" t="s">
        <v>2267</v>
      </c>
      <c r="F3416" s="247">
        <v>7</v>
      </c>
      <c r="G3416" s="247"/>
      <c r="H3416" s="259" t="s">
        <v>178</v>
      </c>
      <c r="I3416" s="258">
        <v>1</v>
      </c>
      <c r="J3416" s="257"/>
      <c r="K3416" s="257"/>
    </row>
    <row r="3417" spans="1:11" ht="26.4" x14ac:dyDescent="0.25">
      <c r="A3417" s="248" t="s">
        <v>9150</v>
      </c>
      <c r="B3417" s="255" t="s">
        <v>6713</v>
      </c>
      <c r="C3417" s="256" t="s">
        <v>6718</v>
      </c>
      <c r="D3417" s="255" t="s">
        <v>6711</v>
      </c>
      <c r="E3417" s="255" t="s">
        <v>6392</v>
      </c>
      <c r="F3417" s="255" t="s">
        <v>6715</v>
      </c>
      <c r="G3417" s="255"/>
      <c r="H3417" s="254" t="s">
        <v>58</v>
      </c>
      <c r="I3417" s="253">
        <v>0.17</v>
      </c>
      <c r="J3417" s="252">
        <v>13.47</v>
      </c>
      <c r="K3417" s="252">
        <f>TRUNC(J3417*I3417,2)</f>
        <v>2.2799999999999998</v>
      </c>
    </row>
    <row r="3418" spans="1:11" ht="26.4" x14ac:dyDescent="0.25">
      <c r="A3418" s="248" t="s">
        <v>9149</v>
      </c>
      <c r="B3418" s="255" t="s">
        <v>6713</v>
      </c>
      <c r="C3418" s="256" t="s">
        <v>6782</v>
      </c>
      <c r="D3418" s="255" t="s">
        <v>6711</v>
      </c>
      <c r="E3418" s="255" t="s">
        <v>6391</v>
      </c>
      <c r="F3418" s="255" t="s">
        <v>6715</v>
      </c>
      <c r="G3418" s="255"/>
      <c r="H3418" s="254" t="s">
        <v>58</v>
      </c>
      <c r="I3418" s="253">
        <v>0.17056666666666667</v>
      </c>
      <c r="J3418" s="252">
        <v>19.95</v>
      </c>
      <c r="K3418" s="252">
        <f>TRUNC(J3418*I3418,2)</f>
        <v>3.4</v>
      </c>
    </row>
    <row r="3419" spans="1:11" ht="26.4" x14ac:dyDescent="0.25">
      <c r="A3419" s="248" t="s">
        <v>9148</v>
      </c>
      <c r="B3419" s="255" t="s">
        <v>6713</v>
      </c>
      <c r="C3419" s="256" t="s">
        <v>9147</v>
      </c>
      <c r="D3419" s="255" t="s">
        <v>6711</v>
      </c>
      <c r="E3419" s="255" t="s">
        <v>2267</v>
      </c>
      <c r="F3419" s="255" t="s">
        <v>6710</v>
      </c>
      <c r="G3419" s="255"/>
      <c r="H3419" s="254" t="s">
        <v>6413</v>
      </c>
      <c r="I3419" s="253">
        <v>1</v>
      </c>
      <c r="J3419" s="252">
        <v>4.84</v>
      </c>
      <c r="K3419" s="252">
        <f>TRUNC(J3419*I3419,2)</f>
        <v>4.84</v>
      </c>
    </row>
    <row r="3420" spans="1:11" ht="13.8" x14ac:dyDescent="0.25">
      <c r="A3420" s="248" t="s">
        <v>9146</v>
      </c>
      <c r="B3420" s="250"/>
      <c r="C3420" s="250"/>
      <c r="D3420" s="250"/>
      <c r="E3420" s="250"/>
      <c r="F3420" s="250"/>
      <c r="G3420" s="251"/>
      <c r="H3420" s="250"/>
      <c r="I3420" s="250" t="s">
        <v>6708</v>
      </c>
      <c r="J3420" s="249"/>
      <c r="K3420" s="249">
        <f>SUM(K3417:K3419)</f>
        <v>10.52</v>
      </c>
    </row>
    <row r="3421" spans="1:11" ht="13.8" x14ac:dyDescent="0.25">
      <c r="A3421" s="248" t="s">
        <v>9145</v>
      </c>
      <c r="B3421" s="247"/>
      <c r="C3421" s="247"/>
      <c r="D3421" s="247"/>
      <c r="E3421" s="247"/>
      <c r="F3421" s="247"/>
      <c r="G3421" s="247"/>
      <c r="H3421" s="247"/>
      <c r="I3421" s="247"/>
      <c r="J3421" s="246"/>
      <c r="K3421" s="246"/>
    </row>
    <row r="3422" spans="1:11" ht="41.4" x14ac:dyDescent="0.25">
      <c r="A3422" s="248" t="s">
        <v>9144</v>
      </c>
      <c r="B3422" s="264" t="s">
        <v>9143</v>
      </c>
      <c r="C3422" s="262" t="s">
        <v>6730</v>
      </c>
      <c r="D3422" s="264" t="s">
        <v>6729</v>
      </c>
      <c r="E3422" s="264" t="s">
        <v>6728</v>
      </c>
      <c r="F3422" s="264" t="s">
        <v>6727</v>
      </c>
      <c r="G3422" s="264"/>
      <c r="H3422" s="263" t="s">
        <v>6726</v>
      </c>
      <c r="I3422" s="262" t="s">
        <v>6725</v>
      </c>
      <c r="J3422" s="261" t="s">
        <v>6724</v>
      </c>
      <c r="K3422" s="261" t="s">
        <v>6723</v>
      </c>
    </row>
    <row r="3423" spans="1:11" ht="79.2" x14ac:dyDescent="0.25">
      <c r="A3423" s="248" t="s">
        <v>9142</v>
      </c>
      <c r="B3423" s="247" t="s">
        <v>6721</v>
      </c>
      <c r="C3423" s="260" t="s">
        <v>9141</v>
      </c>
      <c r="D3423" s="247" t="s">
        <v>187</v>
      </c>
      <c r="E3423" s="247" t="s">
        <v>9140</v>
      </c>
      <c r="F3423" s="247" t="s">
        <v>6802</v>
      </c>
      <c r="G3423" s="247"/>
      <c r="H3423" s="259" t="s">
        <v>178</v>
      </c>
      <c r="I3423" s="258">
        <v>1</v>
      </c>
      <c r="J3423" s="257">
        <v>0</v>
      </c>
      <c r="K3423" s="257">
        <f>TRUNC(J3423*I3423,2)</f>
        <v>0</v>
      </c>
    </row>
    <row r="3424" spans="1:11" ht="26.4" x14ac:dyDescent="0.25">
      <c r="A3424" s="248" t="s">
        <v>9139</v>
      </c>
      <c r="B3424" s="268" t="s">
        <v>6797</v>
      </c>
      <c r="C3424" s="269" t="s">
        <v>6800</v>
      </c>
      <c r="D3424" s="268" t="s">
        <v>187</v>
      </c>
      <c r="E3424" s="268" t="s">
        <v>6799</v>
      </c>
      <c r="F3424" s="268" t="s">
        <v>6794</v>
      </c>
      <c r="G3424" s="268"/>
      <c r="H3424" s="267" t="s">
        <v>147</v>
      </c>
      <c r="I3424" s="266">
        <v>9.4E-2</v>
      </c>
      <c r="J3424" s="265">
        <v>18.79</v>
      </c>
      <c r="K3424" s="265">
        <f>TRUNC(J3424*I3424,2)</f>
        <v>1.76</v>
      </c>
    </row>
    <row r="3425" spans="1:11" ht="26.4" x14ac:dyDescent="0.25">
      <c r="A3425" s="248" t="s">
        <v>9138</v>
      </c>
      <c r="B3425" s="268" t="s">
        <v>6797</v>
      </c>
      <c r="C3425" s="269" t="s">
        <v>6796</v>
      </c>
      <c r="D3425" s="268" t="s">
        <v>187</v>
      </c>
      <c r="E3425" s="268" t="s">
        <v>6795</v>
      </c>
      <c r="F3425" s="268" t="s">
        <v>6794</v>
      </c>
      <c r="G3425" s="268"/>
      <c r="H3425" s="267" t="s">
        <v>147</v>
      </c>
      <c r="I3425" s="266">
        <v>9.4E-2</v>
      </c>
      <c r="J3425" s="265">
        <v>26</v>
      </c>
      <c r="K3425" s="265">
        <f>TRUNC(J3425*I3425,2)</f>
        <v>2.44</v>
      </c>
    </row>
    <row r="3426" spans="1:11" ht="13.8" x14ac:dyDescent="0.25">
      <c r="A3426" s="248" t="s">
        <v>9137</v>
      </c>
      <c r="B3426" s="255" t="s">
        <v>6713</v>
      </c>
      <c r="C3426" s="256" t="s">
        <v>9136</v>
      </c>
      <c r="D3426" s="255" t="s">
        <v>187</v>
      </c>
      <c r="E3426" s="255" t="s">
        <v>9135</v>
      </c>
      <c r="F3426" s="255" t="s">
        <v>6710</v>
      </c>
      <c r="G3426" s="255"/>
      <c r="H3426" s="254" t="s">
        <v>178</v>
      </c>
      <c r="I3426" s="253">
        <v>1.0169999999999999</v>
      </c>
      <c r="J3426" s="252">
        <v>4.04</v>
      </c>
      <c r="K3426" s="252">
        <f>TRUNC(J3426*I3426,2)</f>
        <v>4.0999999999999996</v>
      </c>
    </row>
    <row r="3427" spans="1:11" ht="26.4" x14ac:dyDescent="0.25">
      <c r="A3427" s="248" t="s">
        <v>9134</v>
      </c>
      <c r="B3427" s="255" t="s">
        <v>6713</v>
      </c>
      <c r="C3427" s="256" t="s">
        <v>9133</v>
      </c>
      <c r="D3427" s="255" t="s">
        <v>187</v>
      </c>
      <c r="E3427" s="255" t="s">
        <v>9132</v>
      </c>
      <c r="F3427" s="255" t="s">
        <v>6710</v>
      </c>
      <c r="G3427" s="255"/>
      <c r="H3427" s="254" t="s">
        <v>310</v>
      </c>
      <c r="I3427" s="253">
        <v>1.8E-3</v>
      </c>
      <c r="J3427" s="252">
        <v>23.27</v>
      </c>
      <c r="K3427" s="252">
        <f>TRUNC(J3427*I3427,2)</f>
        <v>0.04</v>
      </c>
    </row>
    <row r="3428" spans="1:11" ht="13.8" x14ac:dyDescent="0.25">
      <c r="A3428" s="248" t="s">
        <v>9131</v>
      </c>
      <c r="B3428" s="250"/>
      <c r="C3428" s="250"/>
      <c r="D3428" s="250"/>
      <c r="E3428" s="250"/>
      <c r="F3428" s="250"/>
      <c r="G3428" s="251"/>
      <c r="H3428" s="250"/>
      <c r="I3428" s="250" t="s">
        <v>6708</v>
      </c>
      <c r="J3428" s="249"/>
      <c r="K3428" s="249">
        <f>SUM(K3424:K3427)</f>
        <v>8.34</v>
      </c>
    </row>
    <row r="3429" spans="1:11" ht="13.8" x14ac:dyDescent="0.25">
      <c r="A3429" s="248" t="s">
        <v>9130</v>
      </c>
      <c r="B3429" s="247"/>
      <c r="C3429" s="247"/>
      <c r="D3429" s="247"/>
      <c r="E3429" s="247"/>
      <c r="F3429" s="247"/>
      <c r="G3429" s="247"/>
      <c r="H3429" s="247"/>
      <c r="I3429" s="247"/>
      <c r="J3429" s="246"/>
      <c r="K3429" s="246"/>
    </row>
    <row r="3430" spans="1:11" ht="41.4" x14ac:dyDescent="0.25">
      <c r="A3430" s="248" t="s">
        <v>9129</v>
      </c>
      <c r="B3430" s="264" t="s">
        <v>9128</v>
      </c>
      <c r="C3430" s="262" t="s">
        <v>6730</v>
      </c>
      <c r="D3430" s="264" t="s">
        <v>6729</v>
      </c>
      <c r="E3430" s="264" t="s">
        <v>6728</v>
      </c>
      <c r="F3430" s="264" t="s">
        <v>6727</v>
      </c>
      <c r="G3430" s="264"/>
      <c r="H3430" s="263" t="s">
        <v>6726</v>
      </c>
      <c r="I3430" s="262" t="s">
        <v>6725</v>
      </c>
      <c r="J3430" s="261" t="s">
        <v>6724</v>
      </c>
      <c r="K3430" s="261" t="s">
        <v>6723</v>
      </c>
    </row>
    <row r="3431" spans="1:11" ht="26.4" x14ac:dyDescent="0.25">
      <c r="A3431" s="248" t="s">
        <v>9127</v>
      </c>
      <c r="B3431" s="247" t="s">
        <v>6721</v>
      </c>
      <c r="C3431" s="260" t="s">
        <v>9126</v>
      </c>
      <c r="D3431" s="247" t="s">
        <v>6711</v>
      </c>
      <c r="E3431" s="247" t="s">
        <v>2275</v>
      </c>
      <c r="F3431" s="247">
        <v>7</v>
      </c>
      <c r="G3431" s="247"/>
      <c r="H3431" s="259" t="s">
        <v>6517</v>
      </c>
      <c r="I3431" s="258">
        <v>1</v>
      </c>
      <c r="J3431" s="257"/>
      <c r="K3431" s="257"/>
    </row>
    <row r="3432" spans="1:11" ht="26.4" x14ac:dyDescent="0.25">
      <c r="A3432" s="248" t="s">
        <v>9125</v>
      </c>
      <c r="B3432" s="255" t="s">
        <v>6713</v>
      </c>
      <c r="C3432" s="256" t="s">
        <v>6718</v>
      </c>
      <c r="D3432" s="255" t="s">
        <v>6711</v>
      </c>
      <c r="E3432" s="255" t="s">
        <v>6392</v>
      </c>
      <c r="F3432" s="255" t="s">
        <v>6715</v>
      </c>
      <c r="G3432" s="255"/>
      <c r="H3432" s="254" t="s">
        <v>58</v>
      </c>
      <c r="I3432" s="253">
        <v>0.03</v>
      </c>
      <c r="J3432" s="252">
        <v>13.47</v>
      </c>
      <c r="K3432" s="252">
        <f>TRUNC(J3432*I3432,2)</f>
        <v>0.4</v>
      </c>
    </row>
    <row r="3433" spans="1:11" ht="26.4" x14ac:dyDescent="0.25">
      <c r="A3433" s="248" t="s">
        <v>9124</v>
      </c>
      <c r="B3433" s="255" t="s">
        <v>6713</v>
      </c>
      <c r="C3433" s="256" t="s">
        <v>6782</v>
      </c>
      <c r="D3433" s="255" t="s">
        <v>6711</v>
      </c>
      <c r="E3433" s="255" t="s">
        <v>6391</v>
      </c>
      <c r="F3433" s="255" t="s">
        <v>6715</v>
      </c>
      <c r="G3433" s="255"/>
      <c r="H3433" s="254" t="s">
        <v>58</v>
      </c>
      <c r="I3433" s="253">
        <v>3.0300000000000001E-2</v>
      </c>
      <c r="J3433" s="252">
        <v>19.95</v>
      </c>
      <c r="K3433" s="252">
        <f>TRUNC(J3433*I3433,2)</f>
        <v>0.6</v>
      </c>
    </row>
    <row r="3434" spans="1:11" ht="26.4" x14ac:dyDescent="0.25">
      <c r="A3434" s="248" t="s">
        <v>9123</v>
      </c>
      <c r="B3434" s="255" t="s">
        <v>6713</v>
      </c>
      <c r="C3434" s="256" t="s">
        <v>9122</v>
      </c>
      <c r="D3434" s="255" t="s">
        <v>6711</v>
      </c>
      <c r="E3434" s="255" t="s">
        <v>2275</v>
      </c>
      <c r="F3434" s="255" t="s">
        <v>6710</v>
      </c>
      <c r="G3434" s="255"/>
      <c r="H3434" s="254" t="s">
        <v>6423</v>
      </c>
      <c r="I3434" s="253">
        <v>1</v>
      </c>
      <c r="J3434" s="252">
        <v>1.05</v>
      </c>
      <c r="K3434" s="252">
        <f>TRUNC(J3434*I3434,2)</f>
        <v>1.05</v>
      </c>
    </row>
    <row r="3435" spans="1:11" ht="13.8" x14ac:dyDescent="0.25">
      <c r="A3435" s="248" t="s">
        <v>9121</v>
      </c>
      <c r="B3435" s="250"/>
      <c r="C3435" s="250"/>
      <c r="D3435" s="250"/>
      <c r="E3435" s="250"/>
      <c r="F3435" s="250"/>
      <c r="G3435" s="251"/>
      <c r="H3435" s="250"/>
      <c r="I3435" s="250" t="s">
        <v>6708</v>
      </c>
      <c r="J3435" s="249"/>
      <c r="K3435" s="249">
        <f>SUM(K3432:K3434)</f>
        <v>2.0499999999999998</v>
      </c>
    </row>
    <row r="3436" spans="1:11" ht="13.8" x14ac:dyDescent="0.25">
      <c r="A3436" s="248" t="s">
        <v>9120</v>
      </c>
      <c r="B3436" s="247"/>
      <c r="C3436" s="247"/>
      <c r="D3436" s="247"/>
      <c r="E3436" s="247"/>
      <c r="F3436" s="247"/>
      <c r="G3436" s="247"/>
      <c r="H3436" s="247"/>
      <c r="I3436" s="247"/>
      <c r="J3436" s="246"/>
      <c r="K3436" s="246"/>
    </row>
    <row r="3437" spans="1:11" ht="41.4" x14ac:dyDescent="0.25">
      <c r="A3437" s="248" t="s">
        <v>9119</v>
      </c>
      <c r="B3437" s="264" t="s">
        <v>9118</v>
      </c>
      <c r="C3437" s="262" t="s">
        <v>6730</v>
      </c>
      <c r="D3437" s="264" t="s">
        <v>6729</v>
      </c>
      <c r="E3437" s="264" t="s">
        <v>6728</v>
      </c>
      <c r="F3437" s="264" t="s">
        <v>6727</v>
      </c>
      <c r="G3437" s="264"/>
      <c r="H3437" s="263" t="s">
        <v>6726</v>
      </c>
      <c r="I3437" s="262" t="s">
        <v>6725</v>
      </c>
      <c r="J3437" s="261" t="s">
        <v>6724</v>
      </c>
      <c r="K3437" s="261" t="s">
        <v>6723</v>
      </c>
    </row>
    <row r="3438" spans="1:11" ht="26.4" x14ac:dyDescent="0.25">
      <c r="A3438" s="248" t="s">
        <v>9117</v>
      </c>
      <c r="B3438" s="247" t="s">
        <v>6721</v>
      </c>
      <c r="C3438" s="260" t="s">
        <v>9116</v>
      </c>
      <c r="D3438" s="247" t="s">
        <v>6711</v>
      </c>
      <c r="E3438" s="247" t="s">
        <v>2277</v>
      </c>
      <c r="F3438" s="247">
        <v>7</v>
      </c>
      <c r="G3438" s="247"/>
      <c r="H3438" s="259" t="s">
        <v>6423</v>
      </c>
      <c r="I3438" s="258">
        <v>1</v>
      </c>
      <c r="J3438" s="257"/>
      <c r="K3438" s="257"/>
    </row>
    <row r="3439" spans="1:11" ht="26.4" x14ac:dyDescent="0.25">
      <c r="A3439" s="248" t="s">
        <v>9115</v>
      </c>
      <c r="B3439" s="255" t="s">
        <v>6713</v>
      </c>
      <c r="C3439" s="256" t="s">
        <v>6718</v>
      </c>
      <c r="D3439" s="255" t="s">
        <v>6711</v>
      </c>
      <c r="E3439" s="255" t="s">
        <v>6392</v>
      </c>
      <c r="F3439" s="255" t="s">
        <v>6715</v>
      </c>
      <c r="G3439" s="255"/>
      <c r="H3439" s="254" t="s">
        <v>58</v>
      </c>
      <c r="I3439" s="253">
        <v>0.3226</v>
      </c>
      <c r="J3439" s="252">
        <v>13.47</v>
      </c>
      <c r="K3439" s="252">
        <f>TRUNC(J3439*I3439,2)</f>
        <v>4.34</v>
      </c>
    </row>
    <row r="3440" spans="1:11" ht="26.4" x14ac:dyDescent="0.25">
      <c r="A3440" s="248" t="s">
        <v>9114</v>
      </c>
      <c r="B3440" s="255" t="s">
        <v>6713</v>
      </c>
      <c r="C3440" s="256" t="s">
        <v>6782</v>
      </c>
      <c r="D3440" s="255" t="s">
        <v>6711</v>
      </c>
      <c r="E3440" s="255" t="s">
        <v>6391</v>
      </c>
      <c r="F3440" s="255" t="s">
        <v>6715</v>
      </c>
      <c r="G3440" s="255"/>
      <c r="H3440" s="254" t="s">
        <v>58</v>
      </c>
      <c r="I3440" s="253">
        <v>0.32306085714285698</v>
      </c>
      <c r="J3440" s="252">
        <v>19.95</v>
      </c>
      <c r="K3440" s="252">
        <f>TRUNC(J3440*I3440,2)</f>
        <v>6.44</v>
      </c>
    </row>
    <row r="3441" spans="1:11" ht="52.8" x14ac:dyDescent="0.25">
      <c r="A3441" s="248" t="s">
        <v>9113</v>
      </c>
      <c r="B3441" s="255" t="s">
        <v>6713</v>
      </c>
      <c r="C3441" s="256" t="s">
        <v>9112</v>
      </c>
      <c r="D3441" s="255" t="s">
        <v>6711</v>
      </c>
      <c r="E3441" s="255" t="s">
        <v>9111</v>
      </c>
      <c r="F3441" s="255" t="s">
        <v>6710</v>
      </c>
      <c r="G3441" s="255"/>
      <c r="H3441" s="254" t="s">
        <v>6423</v>
      </c>
      <c r="I3441" s="253">
        <v>1</v>
      </c>
      <c r="J3441" s="252">
        <v>32.450000000000003</v>
      </c>
      <c r="K3441" s="252">
        <f>TRUNC(J3441*I3441,2)</f>
        <v>32.450000000000003</v>
      </c>
    </row>
    <row r="3442" spans="1:11" ht="13.8" x14ac:dyDescent="0.25">
      <c r="A3442" s="248" t="s">
        <v>9110</v>
      </c>
      <c r="B3442" s="250"/>
      <c r="C3442" s="250"/>
      <c r="D3442" s="250"/>
      <c r="E3442" s="250"/>
      <c r="F3442" s="250"/>
      <c r="G3442" s="251"/>
      <c r="H3442" s="250"/>
      <c r="I3442" s="250" t="s">
        <v>6708</v>
      </c>
      <c r="J3442" s="249"/>
      <c r="K3442" s="249">
        <f>SUM(K3439:K3441)</f>
        <v>43.230000000000004</v>
      </c>
    </row>
    <row r="3443" spans="1:11" ht="13.8" x14ac:dyDescent="0.25">
      <c r="A3443" s="248" t="s">
        <v>9109</v>
      </c>
      <c r="B3443" s="247"/>
      <c r="C3443" s="247"/>
      <c r="D3443" s="247"/>
      <c r="E3443" s="247"/>
      <c r="F3443" s="247"/>
      <c r="G3443" s="247"/>
      <c r="H3443" s="247"/>
      <c r="I3443" s="247"/>
      <c r="J3443" s="246"/>
      <c r="K3443" s="246"/>
    </row>
    <row r="3444" spans="1:11" ht="41.4" x14ac:dyDescent="0.25">
      <c r="A3444" s="248" t="s">
        <v>9108</v>
      </c>
      <c r="B3444" s="264" t="s">
        <v>9107</v>
      </c>
      <c r="C3444" s="262" t="s">
        <v>6730</v>
      </c>
      <c r="D3444" s="264" t="s">
        <v>6729</v>
      </c>
      <c r="E3444" s="264" t="s">
        <v>6728</v>
      </c>
      <c r="F3444" s="264" t="s">
        <v>6727</v>
      </c>
      <c r="G3444" s="264"/>
      <c r="H3444" s="263" t="s">
        <v>6726</v>
      </c>
      <c r="I3444" s="262" t="s">
        <v>6725</v>
      </c>
      <c r="J3444" s="261" t="s">
        <v>6724</v>
      </c>
      <c r="K3444" s="261" t="s">
        <v>6723</v>
      </c>
    </row>
    <row r="3445" spans="1:11" ht="79.2" x14ac:dyDescent="0.25">
      <c r="A3445" s="248" t="s">
        <v>9106</v>
      </c>
      <c r="B3445" s="247" t="s">
        <v>6721</v>
      </c>
      <c r="C3445" s="260" t="s">
        <v>9105</v>
      </c>
      <c r="D3445" s="247" t="s">
        <v>187</v>
      </c>
      <c r="E3445" s="247" t="s">
        <v>2279</v>
      </c>
      <c r="F3445" s="247" t="s">
        <v>6802</v>
      </c>
      <c r="G3445" s="247"/>
      <c r="H3445" s="259" t="s">
        <v>135</v>
      </c>
      <c r="I3445" s="258">
        <v>1</v>
      </c>
      <c r="J3445" s="257">
        <v>0</v>
      </c>
      <c r="K3445" s="257">
        <f>TRUNC(J3445*I3445,2)</f>
        <v>0</v>
      </c>
    </row>
    <row r="3446" spans="1:11" ht="39.6" x14ac:dyDescent="0.25">
      <c r="A3446" s="248" t="s">
        <v>9104</v>
      </c>
      <c r="B3446" s="268" t="s">
        <v>6797</v>
      </c>
      <c r="C3446" s="269" t="s">
        <v>7712</v>
      </c>
      <c r="D3446" s="268" t="s">
        <v>187</v>
      </c>
      <c r="E3446" s="268" t="s">
        <v>7711</v>
      </c>
      <c r="F3446" s="268" t="s">
        <v>6794</v>
      </c>
      <c r="G3446" s="268"/>
      <c r="H3446" s="267" t="s">
        <v>6870</v>
      </c>
      <c r="I3446" s="266">
        <v>1.89E-2</v>
      </c>
      <c r="J3446" s="265">
        <v>647.84</v>
      </c>
      <c r="K3446" s="265">
        <f>TRUNC(J3446*I3446,2)</f>
        <v>12.24</v>
      </c>
    </row>
    <row r="3447" spans="1:11" ht="26.4" x14ac:dyDescent="0.25">
      <c r="A3447" s="248" t="s">
        <v>9103</v>
      </c>
      <c r="B3447" s="268" t="s">
        <v>6797</v>
      </c>
      <c r="C3447" s="269" t="s">
        <v>6800</v>
      </c>
      <c r="D3447" s="268" t="s">
        <v>187</v>
      </c>
      <c r="E3447" s="268" t="s">
        <v>6799</v>
      </c>
      <c r="F3447" s="268" t="s">
        <v>6794</v>
      </c>
      <c r="G3447" s="268"/>
      <c r="H3447" s="267" t="s">
        <v>147</v>
      </c>
      <c r="I3447" s="266">
        <v>0.63839999999999997</v>
      </c>
      <c r="J3447" s="265">
        <v>18.79</v>
      </c>
      <c r="K3447" s="265">
        <f>TRUNC(J3447*I3447,2)</f>
        <v>11.99</v>
      </c>
    </row>
    <row r="3448" spans="1:11" ht="26.4" x14ac:dyDescent="0.25">
      <c r="A3448" s="248" t="s">
        <v>9102</v>
      </c>
      <c r="B3448" s="268" t="s">
        <v>6797</v>
      </c>
      <c r="C3448" s="269" t="s">
        <v>6796</v>
      </c>
      <c r="D3448" s="268" t="s">
        <v>187</v>
      </c>
      <c r="E3448" s="268" t="s">
        <v>6795</v>
      </c>
      <c r="F3448" s="268" t="s">
        <v>6794</v>
      </c>
      <c r="G3448" s="268"/>
      <c r="H3448" s="267" t="s">
        <v>147</v>
      </c>
      <c r="I3448" s="266">
        <v>0.63839999999999997</v>
      </c>
      <c r="J3448" s="265">
        <v>26</v>
      </c>
      <c r="K3448" s="265">
        <f>TRUNC(J3448*I3448,2)</f>
        <v>16.59</v>
      </c>
    </row>
    <row r="3449" spans="1:11" ht="39.6" x14ac:dyDescent="0.25">
      <c r="A3449" s="248" t="s">
        <v>9101</v>
      </c>
      <c r="B3449" s="255" t="s">
        <v>6713</v>
      </c>
      <c r="C3449" s="256" t="s">
        <v>9100</v>
      </c>
      <c r="D3449" s="255" t="s">
        <v>187</v>
      </c>
      <c r="E3449" s="255" t="s">
        <v>9099</v>
      </c>
      <c r="F3449" s="255" t="s">
        <v>6710</v>
      </c>
      <c r="G3449" s="255"/>
      <c r="H3449" s="254" t="s">
        <v>135</v>
      </c>
      <c r="I3449" s="253">
        <v>1</v>
      </c>
      <c r="J3449" s="252">
        <v>755.24</v>
      </c>
      <c r="K3449" s="252">
        <f>TRUNC(J3449*I3449,2)</f>
        <v>755.24</v>
      </c>
    </row>
    <row r="3450" spans="1:11" ht="13.8" x14ac:dyDescent="0.25">
      <c r="A3450" s="248" t="s">
        <v>9098</v>
      </c>
      <c r="B3450" s="250"/>
      <c r="C3450" s="250"/>
      <c r="D3450" s="250"/>
      <c r="E3450" s="250"/>
      <c r="F3450" s="250"/>
      <c r="G3450" s="251"/>
      <c r="H3450" s="250"/>
      <c r="I3450" s="250" t="s">
        <v>6708</v>
      </c>
      <c r="J3450" s="249"/>
      <c r="K3450" s="249">
        <f>SUM(K3446:K3449)</f>
        <v>796.06000000000006</v>
      </c>
    </row>
    <row r="3451" spans="1:11" ht="13.8" x14ac:dyDescent="0.25">
      <c r="A3451" s="248" t="s">
        <v>9097</v>
      </c>
      <c r="B3451" s="247"/>
      <c r="C3451" s="247"/>
      <c r="D3451" s="247"/>
      <c r="E3451" s="247"/>
      <c r="F3451" s="247"/>
      <c r="G3451" s="247"/>
      <c r="H3451" s="247"/>
      <c r="I3451" s="247"/>
      <c r="J3451" s="246"/>
      <c r="K3451" s="246"/>
    </row>
    <row r="3452" spans="1:11" ht="41.4" x14ac:dyDescent="0.25">
      <c r="A3452" s="248" t="s">
        <v>9096</v>
      </c>
      <c r="B3452" s="264" t="s">
        <v>9095</v>
      </c>
      <c r="C3452" s="262" t="s">
        <v>6730</v>
      </c>
      <c r="D3452" s="264" t="s">
        <v>6729</v>
      </c>
      <c r="E3452" s="264" t="s">
        <v>6728</v>
      </c>
      <c r="F3452" s="264" t="s">
        <v>6727</v>
      </c>
      <c r="G3452" s="264"/>
      <c r="H3452" s="263" t="s">
        <v>6726</v>
      </c>
      <c r="I3452" s="262" t="s">
        <v>6725</v>
      </c>
      <c r="J3452" s="261" t="s">
        <v>6724</v>
      </c>
      <c r="K3452" s="261" t="s">
        <v>6723</v>
      </c>
    </row>
    <row r="3453" spans="1:11" ht="26.4" x14ac:dyDescent="0.25">
      <c r="A3453" s="248" t="s">
        <v>9094</v>
      </c>
      <c r="B3453" s="247" t="s">
        <v>6721</v>
      </c>
      <c r="C3453" s="260" t="s">
        <v>9093</v>
      </c>
      <c r="D3453" s="247" t="s">
        <v>6711</v>
      </c>
      <c r="E3453" s="247" t="s">
        <v>2281</v>
      </c>
      <c r="F3453" s="247">
        <v>7</v>
      </c>
      <c r="G3453" s="247"/>
      <c r="H3453" s="259" t="s">
        <v>6517</v>
      </c>
      <c r="I3453" s="258">
        <v>1</v>
      </c>
      <c r="J3453" s="257"/>
      <c r="K3453" s="257"/>
    </row>
    <row r="3454" spans="1:11" ht="26.4" x14ac:dyDescent="0.25">
      <c r="A3454" s="248" t="s">
        <v>9092</v>
      </c>
      <c r="B3454" s="255" t="s">
        <v>6713</v>
      </c>
      <c r="C3454" s="256" t="s">
        <v>6718</v>
      </c>
      <c r="D3454" s="255" t="s">
        <v>6711</v>
      </c>
      <c r="E3454" s="255" t="s">
        <v>6392</v>
      </c>
      <c r="F3454" s="255" t="s">
        <v>6715</v>
      </c>
      <c r="G3454" s="255"/>
      <c r="H3454" s="254" t="s">
        <v>58</v>
      </c>
      <c r="I3454" s="253">
        <v>0.03</v>
      </c>
      <c r="J3454" s="252">
        <v>13.47</v>
      </c>
      <c r="K3454" s="252">
        <f>TRUNC(J3454*I3454,2)</f>
        <v>0.4</v>
      </c>
    </row>
    <row r="3455" spans="1:11" ht="26.4" x14ac:dyDescent="0.25">
      <c r="A3455" s="248" t="s">
        <v>9091</v>
      </c>
      <c r="B3455" s="255" t="s">
        <v>6713</v>
      </c>
      <c r="C3455" s="256" t="s">
        <v>6782</v>
      </c>
      <c r="D3455" s="255" t="s">
        <v>6711</v>
      </c>
      <c r="E3455" s="255" t="s">
        <v>6391</v>
      </c>
      <c r="F3455" s="255" t="s">
        <v>6715</v>
      </c>
      <c r="G3455" s="255"/>
      <c r="H3455" s="254" t="s">
        <v>58</v>
      </c>
      <c r="I3455" s="253">
        <v>3.0300000000000001E-2</v>
      </c>
      <c r="J3455" s="252">
        <v>19.95</v>
      </c>
      <c r="K3455" s="252">
        <f>TRUNC(J3455*I3455,2)</f>
        <v>0.6</v>
      </c>
    </row>
    <row r="3456" spans="1:11" ht="26.4" x14ac:dyDescent="0.25">
      <c r="A3456" s="248" t="s">
        <v>9090</v>
      </c>
      <c r="B3456" s="255" t="s">
        <v>6713</v>
      </c>
      <c r="C3456" s="256" t="s">
        <v>9089</v>
      </c>
      <c r="D3456" s="255" t="s">
        <v>6711</v>
      </c>
      <c r="E3456" s="255" t="s">
        <v>2281</v>
      </c>
      <c r="F3456" s="255" t="s">
        <v>6710</v>
      </c>
      <c r="G3456" s="255"/>
      <c r="H3456" s="254" t="s">
        <v>6423</v>
      </c>
      <c r="I3456" s="253">
        <v>1</v>
      </c>
      <c r="J3456" s="252">
        <v>3.12</v>
      </c>
      <c r="K3456" s="252">
        <f>TRUNC(J3456*I3456,2)</f>
        <v>3.12</v>
      </c>
    </row>
    <row r="3457" spans="1:11" ht="13.8" x14ac:dyDescent="0.25">
      <c r="A3457" s="248" t="s">
        <v>9088</v>
      </c>
      <c r="B3457" s="250"/>
      <c r="C3457" s="250"/>
      <c r="D3457" s="250"/>
      <c r="E3457" s="250"/>
      <c r="F3457" s="250"/>
      <c r="G3457" s="251"/>
      <c r="H3457" s="250"/>
      <c r="I3457" s="250" t="s">
        <v>6708</v>
      </c>
      <c r="J3457" s="249"/>
      <c r="K3457" s="249">
        <f>SUM(K3454:K3456)</f>
        <v>4.12</v>
      </c>
    </row>
    <row r="3458" spans="1:11" ht="13.8" x14ac:dyDescent="0.25">
      <c r="A3458" s="248" t="s">
        <v>9087</v>
      </c>
      <c r="B3458" s="247"/>
      <c r="C3458" s="247"/>
      <c r="D3458" s="247"/>
      <c r="E3458" s="247"/>
      <c r="F3458" s="247"/>
      <c r="G3458" s="247"/>
      <c r="H3458" s="247"/>
      <c r="I3458" s="247"/>
      <c r="J3458" s="246"/>
      <c r="K3458" s="246"/>
    </row>
    <row r="3459" spans="1:11" ht="41.4" x14ac:dyDescent="0.25">
      <c r="A3459" s="248" t="s">
        <v>9086</v>
      </c>
      <c r="B3459" s="264" t="s">
        <v>9085</v>
      </c>
      <c r="C3459" s="262" t="s">
        <v>6730</v>
      </c>
      <c r="D3459" s="264" t="s">
        <v>6729</v>
      </c>
      <c r="E3459" s="264" t="s">
        <v>6728</v>
      </c>
      <c r="F3459" s="264" t="s">
        <v>6727</v>
      </c>
      <c r="G3459" s="264"/>
      <c r="H3459" s="263" t="s">
        <v>6726</v>
      </c>
      <c r="I3459" s="262" t="s">
        <v>6725</v>
      </c>
      <c r="J3459" s="261" t="s">
        <v>6724</v>
      </c>
      <c r="K3459" s="261" t="s">
        <v>6723</v>
      </c>
    </row>
    <row r="3460" spans="1:11" ht="79.2" x14ac:dyDescent="0.25">
      <c r="A3460" s="248" t="s">
        <v>9084</v>
      </c>
      <c r="B3460" s="247" t="s">
        <v>6721</v>
      </c>
      <c r="C3460" s="260" t="s">
        <v>9083</v>
      </c>
      <c r="D3460" s="247" t="s">
        <v>187</v>
      </c>
      <c r="E3460" s="247" t="s">
        <v>9082</v>
      </c>
      <c r="F3460" s="247" t="s">
        <v>6802</v>
      </c>
      <c r="G3460" s="247"/>
      <c r="H3460" s="259" t="s">
        <v>135</v>
      </c>
      <c r="I3460" s="258">
        <v>1</v>
      </c>
      <c r="J3460" s="257">
        <v>0</v>
      </c>
      <c r="K3460" s="257">
        <f>TRUNC(J3460*I3460,2)</f>
        <v>0</v>
      </c>
    </row>
    <row r="3461" spans="1:11" ht="79.2" x14ac:dyDescent="0.25">
      <c r="A3461" s="248" t="s">
        <v>9081</v>
      </c>
      <c r="B3461" s="268" t="s">
        <v>6797</v>
      </c>
      <c r="C3461" s="269" t="s">
        <v>9080</v>
      </c>
      <c r="D3461" s="268" t="s">
        <v>187</v>
      </c>
      <c r="E3461" s="268" t="s">
        <v>9079</v>
      </c>
      <c r="F3461" s="268" t="s">
        <v>6802</v>
      </c>
      <c r="G3461" s="268"/>
      <c r="H3461" s="267" t="s">
        <v>135</v>
      </c>
      <c r="I3461" s="266">
        <v>1</v>
      </c>
      <c r="J3461" s="265">
        <v>9.15</v>
      </c>
      <c r="K3461" s="265">
        <f>TRUNC(J3461*I3461,2)</f>
        <v>9.15</v>
      </c>
    </row>
    <row r="3462" spans="1:11" ht="79.2" x14ac:dyDescent="0.25">
      <c r="A3462" s="248" t="s">
        <v>9078</v>
      </c>
      <c r="B3462" s="268" t="s">
        <v>6797</v>
      </c>
      <c r="C3462" s="269" t="s">
        <v>9077</v>
      </c>
      <c r="D3462" s="268" t="s">
        <v>187</v>
      </c>
      <c r="E3462" s="268" t="s">
        <v>9076</v>
      </c>
      <c r="F3462" s="268" t="s">
        <v>6802</v>
      </c>
      <c r="G3462" s="268"/>
      <c r="H3462" s="267" t="s">
        <v>135</v>
      </c>
      <c r="I3462" s="266">
        <v>1</v>
      </c>
      <c r="J3462" s="265">
        <v>37.79</v>
      </c>
      <c r="K3462" s="265">
        <f>TRUNC(J3462*I3462,2)</f>
        <v>37.79</v>
      </c>
    </row>
    <row r="3463" spans="1:11" ht="13.8" x14ac:dyDescent="0.25">
      <c r="A3463" s="248" t="s">
        <v>9075</v>
      </c>
      <c r="B3463" s="250"/>
      <c r="C3463" s="250"/>
      <c r="D3463" s="250"/>
      <c r="E3463" s="250"/>
      <c r="F3463" s="250"/>
      <c r="G3463" s="251"/>
      <c r="H3463" s="250"/>
      <c r="I3463" s="250" t="s">
        <v>6708</v>
      </c>
      <c r="J3463" s="249"/>
      <c r="K3463" s="249">
        <f>SUM(K3461:K3462)</f>
        <v>46.94</v>
      </c>
    </row>
    <row r="3464" spans="1:11" ht="13.8" x14ac:dyDescent="0.25">
      <c r="A3464" s="248" t="s">
        <v>9074</v>
      </c>
      <c r="B3464" s="247"/>
      <c r="C3464" s="247"/>
      <c r="D3464" s="247"/>
      <c r="E3464" s="247"/>
      <c r="F3464" s="247"/>
      <c r="G3464" s="247"/>
      <c r="H3464" s="247"/>
      <c r="I3464" s="247"/>
      <c r="J3464" s="246"/>
      <c r="K3464" s="246"/>
    </row>
    <row r="3465" spans="1:11" ht="13.8" x14ac:dyDescent="0.25">
      <c r="A3465" s="248" t="s">
        <v>9073</v>
      </c>
      <c r="B3465" s="264" t="s">
        <v>9072</v>
      </c>
      <c r="C3465" s="262" t="s">
        <v>6730</v>
      </c>
      <c r="D3465" s="264" t="s">
        <v>6729</v>
      </c>
      <c r="E3465" s="264" t="s">
        <v>6728</v>
      </c>
      <c r="F3465" s="264" t="s">
        <v>6727</v>
      </c>
      <c r="G3465" s="264"/>
      <c r="H3465" s="263" t="s">
        <v>6726</v>
      </c>
      <c r="I3465" s="262" t="s">
        <v>6725</v>
      </c>
      <c r="J3465" s="261" t="s">
        <v>6724</v>
      </c>
      <c r="K3465" s="261" t="s">
        <v>6723</v>
      </c>
    </row>
    <row r="3466" spans="1:11" ht="26.4" x14ac:dyDescent="0.25">
      <c r="A3466" s="248" t="s">
        <v>9071</v>
      </c>
      <c r="B3466" s="247" t="s">
        <v>6721</v>
      </c>
      <c r="C3466" s="260" t="s">
        <v>9070</v>
      </c>
      <c r="D3466" s="247" t="s">
        <v>6711</v>
      </c>
      <c r="E3466" s="247" t="s">
        <v>2311</v>
      </c>
      <c r="F3466" s="247">
        <v>8</v>
      </c>
      <c r="G3466" s="247"/>
      <c r="H3466" s="259" t="s">
        <v>6517</v>
      </c>
      <c r="I3466" s="258">
        <v>1</v>
      </c>
      <c r="J3466" s="257"/>
      <c r="K3466" s="257"/>
    </row>
    <row r="3467" spans="1:11" ht="26.4" x14ac:dyDescent="0.25">
      <c r="A3467" s="248" t="s">
        <v>9069</v>
      </c>
      <c r="B3467" s="255" t="s">
        <v>6713</v>
      </c>
      <c r="C3467" s="256" t="s">
        <v>6718</v>
      </c>
      <c r="D3467" s="255" t="s">
        <v>6711</v>
      </c>
      <c r="E3467" s="255" t="s">
        <v>6392</v>
      </c>
      <c r="F3467" s="255" t="s">
        <v>6715</v>
      </c>
      <c r="G3467" s="255"/>
      <c r="H3467" s="254" t="s">
        <v>58</v>
      </c>
      <c r="I3467" s="253">
        <v>0.15</v>
      </c>
      <c r="J3467" s="252">
        <v>13.47</v>
      </c>
      <c r="K3467" s="252">
        <f>TRUNC(J3467*I3467,2)</f>
        <v>2.02</v>
      </c>
    </row>
    <row r="3468" spans="1:11" ht="26.4" x14ac:dyDescent="0.25">
      <c r="A3468" s="248" t="s">
        <v>9068</v>
      </c>
      <c r="B3468" s="255" t="s">
        <v>6713</v>
      </c>
      <c r="C3468" s="256" t="s">
        <v>6716</v>
      </c>
      <c r="D3468" s="255" t="s">
        <v>6711</v>
      </c>
      <c r="E3468" s="255" t="s">
        <v>6389</v>
      </c>
      <c r="F3468" s="255" t="s">
        <v>6715</v>
      </c>
      <c r="G3468" s="255"/>
      <c r="H3468" s="254" t="s">
        <v>58</v>
      </c>
      <c r="I3468" s="253">
        <v>0.15049999999999952</v>
      </c>
      <c r="J3468" s="252">
        <v>19.95</v>
      </c>
      <c r="K3468" s="252">
        <f>TRUNC(J3468*I3468,2)</f>
        <v>3</v>
      </c>
    </row>
    <row r="3469" spans="1:11" ht="26.4" x14ac:dyDescent="0.25">
      <c r="A3469" s="248" t="s">
        <v>9067</v>
      </c>
      <c r="B3469" s="255" t="s">
        <v>6713</v>
      </c>
      <c r="C3469" s="256" t="s">
        <v>9066</v>
      </c>
      <c r="D3469" s="255" t="s">
        <v>6711</v>
      </c>
      <c r="E3469" s="255" t="s">
        <v>2311</v>
      </c>
      <c r="F3469" s="255" t="s">
        <v>6710</v>
      </c>
      <c r="G3469" s="255"/>
      <c r="H3469" s="254" t="s">
        <v>6423</v>
      </c>
      <c r="I3469" s="253">
        <v>1</v>
      </c>
      <c r="J3469" s="252">
        <v>72.78</v>
      </c>
      <c r="K3469" s="252">
        <f>TRUNC(J3469*I3469,2)</f>
        <v>72.78</v>
      </c>
    </row>
    <row r="3470" spans="1:11" ht="13.8" x14ac:dyDescent="0.25">
      <c r="A3470" s="248" t="s">
        <v>9065</v>
      </c>
      <c r="B3470" s="250"/>
      <c r="C3470" s="250"/>
      <c r="D3470" s="250"/>
      <c r="E3470" s="250"/>
      <c r="F3470" s="250"/>
      <c r="G3470" s="251"/>
      <c r="H3470" s="250"/>
      <c r="I3470" s="250" t="s">
        <v>6708</v>
      </c>
      <c r="J3470" s="249"/>
      <c r="K3470" s="249">
        <f>SUM(K3467:K3469)</f>
        <v>77.8</v>
      </c>
    </row>
    <row r="3471" spans="1:11" ht="13.8" x14ac:dyDescent="0.25">
      <c r="A3471" s="248" t="s">
        <v>9064</v>
      </c>
      <c r="B3471" s="247"/>
      <c r="C3471" s="247"/>
      <c r="D3471" s="247"/>
      <c r="E3471" s="247"/>
      <c r="F3471" s="247"/>
      <c r="G3471" s="247"/>
      <c r="H3471" s="247"/>
      <c r="I3471" s="247"/>
      <c r="J3471" s="246"/>
      <c r="K3471" s="246"/>
    </row>
    <row r="3472" spans="1:11" ht="13.8" x14ac:dyDescent="0.25">
      <c r="A3472" s="248" t="s">
        <v>9063</v>
      </c>
      <c r="B3472" s="264" t="s">
        <v>9062</v>
      </c>
      <c r="C3472" s="262" t="s">
        <v>6730</v>
      </c>
      <c r="D3472" s="264" t="s">
        <v>6729</v>
      </c>
      <c r="E3472" s="264" t="s">
        <v>6728</v>
      </c>
      <c r="F3472" s="264" t="s">
        <v>6727</v>
      </c>
      <c r="G3472" s="264"/>
      <c r="H3472" s="263" t="s">
        <v>6726</v>
      </c>
      <c r="I3472" s="262" t="s">
        <v>6725</v>
      </c>
      <c r="J3472" s="261" t="s">
        <v>6724</v>
      </c>
      <c r="K3472" s="261" t="s">
        <v>6723</v>
      </c>
    </row>
    <row r="3473" spans="1:11" ht="26.4" x14ac:dyDescent="0.25">
      <c r="A3473" s="248" t="s">
        <v>9061</v>
      </c>
      <c r="B3473" s="247" t="s">
        <v>6721</v>
      </c>
      <c r="C3473" s="260" t="s">
        <v>9060</v>
      </c>
      <c r="D3473" s="247" t="s">
        <v>6711</v>
      </c>
      <c r="E3473" s="247" t="s">
        <v>2313</v>
      </c>
      <c r="F3473" s="247">
        <v>8</v>
      </c>
      <c r="G3473" s="247"/>
      <c r="H3473" s="259" t="s">
        <v>6423</v>
      </c>
      <c r="I3473" s="258">
        <v>1</v>
      </c>
      <c r="J3473" s="257"/>
      <c r="K3473" s="257"/>
    </row>
    <row r="3474" spans="1:11" ht="26.4" x14ac:dyDescent="0.25">
      <c r="A3474" s="248" t="s">
        <v>9059</v>
      </c>
      <c r="B3474" s="255" t="s">
        <v>6713</v>
      </c>
      <c r="C3474" s="256" t="s">
        <v>6718</v>
      </c>
      <c r="D3474" s="255" t="s">
        <v>6711</v>
      </c>
      <c r="E3474" s="255" t="s">
        <v>6392</v>
      </c>
      <c r="F3474" s="255" t="s">
        <v>6715</v>
      </c>
      <c r="G3474" s="255"/>
      <c r="H3474" s="254" t="s">
        <v>58</v>
      </c>
      <c r="I3474" s="253">
        <v>0.39</v>
      </c>
      <c r="J3474" s="252">
        <v>13.47</v>
      </c>
      <c r="K3474" s="252">
        <f>TRUNC(J3474*I3474,2)</f>
        <v>5.25</v>
      </c>
    </row>
    <row r="3475" spans="1:11" ht="26.4" x14ac:dyDescent="0.25">
      <c r="A3475" s="248" t="s">
        <v>9058</v>
      </c>
      <c r="B3475" s="255" t="s">
        <v>6713</v>
      </c>
      <c r="C3475" s="256" t="s">
        <v>6716</v>
      </c>
      <c r="D3475" s="255" t="s">
        <v>6711</v>
      </c>
      <c r="E3475" s="255" t="s">
        <v>6389</v>
      </c>
      <c r="F3475" s="255" t="s">
        <v>6715</v>
      </c>
      <c r="G3475" s="255"/>
      <c r="H3475" s="254" t="s">
        <v>58</v>
      </c>
      <c r="I3475" s="253">
        <v>0.39055714285714321</v>
      </c>
      <c r="J3475" s="252">
        <v>19.95</v>
      </c>
      <c r="K3475" s="252">
        <f>TRUNC(J3475*I3475,2)</f>
        <v>7.79</v>
      </c>
    </row>
    <row r="3476" spans="1:11" ht="26.4" x14ac:dyDescent="0.25">
      <c r="A3476" s="248" t="s">
        <v>9057</v>
      </c>
      <c r="B3476" s="255" t="s">
        <v>6713</v>
      </c>
      <c r="C3476" s="256" t="s">
        <v>9056</v>
      </c>
      <c r="D3476" s="255" t="s">
        <v>6711</v>
      </c>
      <c r="E3476" s="255" t="s">
        <v>2313</v>
      </c>
      <c r="F3476" s="255" t="s">
        <v>6710</v>
      </c>
      <c r="G3476" s="255"/>
      <c r="H3476" s="254" t="s">
        <v>6423</v>
      </c>
      <c r="I3476" s="253">
        <v>1</v>
      </c>
      <c r="J3476" s="252">
        <v>72.94</v>
      </c>
      <c r="K3476" s="252">
        <f>TRUNC(J3476*I3476,2)</f>
        <v>72.94</v>
      </c>
    </row>
    <row r="3477" spans="1:11" ht="13.8" x14ac:dyDescent="0.25">
      <c r="A3477" s="248" t="s">
        <v>9055</v>
      </c>
      <c r="B3477" s="250"/>
      <c r="C3477" s="250"/>
      <c r="D3477" s="250"/>
      <c r="E3477" s="250"/>
      <c r="F3477" s="250"/>
      <c r="G3477" s="251"/>
      <c r="H3477" s="250"/>
      <c r="I3477" s="250" t="s">
        <v>6708</v>
      </c>
      <c r="J3477" s="249"/>
      <c r="K3477" s="249">
        <f>SUM(K3474:K3476)</f>
        <v>85.97999999999999</v>
      </c>
    </row>
    <row r="3478" spans="1:11" ht="13.8" x14ac:dyDescent="0.25">
      <c r="A3478" s="248" t="s">
        <v>9054</v>
      </c>
      <c r="B3478" s="247"/>
      <c r="C3478" s="247"/>
      <c r="D3478" s="247"/>
      <c r="E3478" s="247"/>
      <c r="F3478" s="247"/>
      <c r="G3478" s="247"/>
      <c r="H3478" s="247"/>
      <c r="I3478" s="247"/>
      <c r="J3478" s="246"/>
      <c r="K3478" s="246"/>
    </row>
    <row r="3479" spans="1:11" ht="13.8" x14ac:dyDescent="0.25">
      <c r="A3479" s="248" t="s">
        <v>9053</v>
      </c>
      <c r="B3479" s="264" t="s">
        <v>9052</v>
      </c>
      <c r="C3479" s="262" t="s">
        <v>6730</v>
      </c>
      <c r="D3479" s="264" t="s">
        <v>6729</v>
      </c>
      <c r="E3479" s="264" t="s">
        <v>6728</v>
      </c>
      <c r="F3479" s="264" t="s">
        <v>6727</v>
      </c>
      <c r="G3479" s="264"/>
      <c r="H3479" s="263" t="s">
        <v>6726</v>
      </c>
      <c r="I3479" s="262" t="s">
        <v>6725</v>
      </c>
      <c r="J3479" s="261" t="s">
        <v>6724</v>
      </c>
      <c r="K3479" s="261" t="s">
        <v>6723</v>
      </c>
    </row>
    <row r="3480" spans="1:11" ht="26.4" x14ac:dyDescent="0.25">
      <c r="A3480" s="248" t="s">
        <v>9051</v>
      </c>
      <c r="B3480" s="247" t="s">
        <v>6721</v>
      </c>
      <c r="C3480" s="260" t="s">
        <v>9050</v>
      </c>
      <c r="D3480" s="247" t="s">
        <v>6711</v>
      </c>
      <c r="E3480" s="247" t="s">
        <v>2318</v>
      </c>
      <c r="F3480" s="247">
        <v>8</v>
      </c>
      <c r="G3480" s="247"/>
      <c r="H3480" s="259" t="s">
        <v>6517</v>
      </c>
      <c r="I3480" s="258">
        <v>1</v>
      </c>
      <c r="J3480" s="257"/>
      <c r="K3480" s="257"/>
    </row>
    <row r="3481" spans="1:11" ht="26.4" x14ac:dyDescent="0.25">
      <c r="A3481" s="248" t="s">
        <v>9049</v>
      </c>
      <c r="B3481" s="255" t="s">
        <v>6713</v>
      </c>
      <c r="C3481" s="256" t="s">
        <v>6718</v>
      </c>
      <c r="D3481" s="255" t="s">
        <v>6711</v>
      </c>
      <c r="E3481" s="255" t="s">
        <v>6392</v>
      </c>
      <c r="F3481" s="255" t="s">
        <v>6715</v>
      </c>
      <c r="G3481" s="255"/>
      <c r="H3481" s="254" t="s">
        <v>58</v>
      </c>
      <c r="I3481" s="253">
        <v>0.95</v>
      </c>
      <c r="J3481" s="252">
        <v>13.47</v>
      </c>
      <c r="K3481" s="252">
        <f>TRUNC(J3481*I3481,2)</f>
        <v>12.79</v>
      </c>
    </row>
    <row r="3482" spans="1:11" ht="26.4" x14ac:dyDescent="0.25">
      <c r="A3482" s="248" t="s">
        <v>9048</v>
      </c>
      <c r="B3482" s="255" t="s">
        <v>6713</v>
      </c>
      <c r="C3482" s="256" t="s">
        <v>6716</v>
      </c>
      <c r="D3482" s="255" t="s">
        <v>6711</v>
      </c>
      <c r="E3482" s="255" t="s">
        <v>6389</v>
      </c>
      <c r="F3482" s="255" t="s">
        <v>6715</v>
      </c>
      <c r="G3482" s="255"/>
      <c r="H3482" s="254" t="s">
        <v>58</v>
      </c>
      <c r="I3482" s="253">
        <v>0.95</v>
      </c>
      <c r="J3482" s="252">
        <v>19.95</v>
      </c>
      <c r="K3482" s="252">
        <f>TRUNC(J3482*I3482,2)</f>
        <v>18.95</v>
      </c>
    </row>
    <row r="3483" spans="1:11" ht="26.4" x14ac:dyDescent="0.25">
      <c r="A3483" s="248" t="s">
        <v>9047</v>
      </c>
      <c r="B3483" s="255" t="s">
        <v>6713</v>
      </c>
      <c r="C3483" s="256" t="s">
        <v>6737</v>
      </c>
      <c r="D3483" s="255" t="s">
        <v>6711</v>
      </c>
      <c r="E3483" s="255" t="s">
        <v>6567</v>
      </c>
      <c r="F3483" s="255" t="s">
        <v>6710</v>
      </c>
      <c r="G3483" s="255"/>
      <c r="H3483" s="254" t="s">
        <v>6413</v>
      </c>
      <c r="I3483" s="253">
        <v>1.88</v>
      </c>
      <c r="J3483" s="252">
        <v>0.41</v>
      </c>
      <c r="K3483" s="252">
        <f>TRUNC(J3483*I3483,2)</f>
        <v>0.77</v>
      </c>
    </row>
    <row r="3484" spans="1:11" ht="26.4" x14ac:dyDescent="0.25">
      <c r="A3484" s="248" t="s">
        <v>9046</v>
      </c>
      <c r="B3484" s="255" t="s">
        <v>6713</v>
      </c>
      <c r="C3484" s="256" t="s">
        <v>9045</v>
      </c>
      <c r="D3484" s="255" t="s">
        <v>6711</v>
      </c>
      <c r="E3484" s="255" t="s">
        <v>9044</v>
      </c>
      <c r="F3484" s="255" t="s">
        <v>6710</v>
      </c>
      <c r="G3484" s="255"/>
      <c r="H3484" s="254" t="s">
        <v>6423</v>
      </c>
      <c r="I3484" s="253">
        <v>1</v>
      </c>
      <c r="J3484" s="252">
        <v>153.19</v>
      </c>
      <c r="K3484" s="252">
        <f>TRUNC(J3484*I3484,2)</f>
        <v>153.19</v>
      </c>
    </row>
    <row r="3485" spans="1:11" ht="13.8" x14ac:dyDescent="0.25">
      <c r="A3485" s="248" t="s">
        <v>9043</v>
      </c>
      <c r="B3485" s="250"/>
      <c r="C3485" s="250"/>
      <c r="D3485" s="250"/>
      <c r="E3485" s="250"/>
      <c r="F3485" s="250"/>
      <c r="G3485" s="251"/>
      <c r="H3485" s="250"/>
      <c r="I3485" s="250" t="s">
        <v>6708</v>
      </c>
      <c r="J3485" s="249"/>
      <c r="K3485" s="249">
        <f>SUM(K3481:K3484)</f>
        <v>185.7</v>
      </c>
    </row>
    <row r="3486" spans="1:11" ht="13.8" x14ac:dyDescent="0.25">
      <c r="A3486" s="248" t="s">
        <v>9042</v>
      </c>
      <c r="B3486" s="247"/>
      <c r="C3486" s="247"/>
      <c r="D3486" s="247"/>
      <c r="E3486" s="247"/>
      <c r="F3486" s="247"/>
      <c r="G3486" s="247"/>
      <c r="H3486" s="247"/>
      <c r="I3486" s="247"/>
      <c r="J3486" s="246"/>
      <c r="K3486" s="246"/>
    </row>
    <row r="3487" spans="1:11" ht="13.8" x14ac:dyDescent="0.25">
      <c r="A3487" s="248" t="s">
        <v>9041</v>
      </c>
      <c r="B3487" s="264" t="s">
        <v>9040</v>
      </c>
      <c r="C3487" s="262" t="s">
        <v>6730</v>
      </c>
      <c r="D3487" s="264" t="s">
        <v>6729</v>
      </c>
      <c r="E3487" s="264" t="s">
        <v>6728</v>
      </c>
      <c r="F3487" s="264" t="s">
        <v>6727</v>
      </c>
      <c r="G3487" s="264"/>
      <c r="H3487" s="263" t="s">
        <v>6726</v>
      </c>
      <c r="I3487" s="262" t="s">
        <v>6725</v>
      </c>
      <c r="J3487" s="261" t="s">
        <v>6724</v>
      </c>
      <c r="K3487" s="261" t="s">
        <v>6723</v>
      </c>
    </row>
    <row r="3488" spans="1:11" ht="26.4" x14ac:dyDescent="0.25">
      <c r="A3488" s="248" t="s">
        <v>9039</v>
      </c>
      <c r="B3488" s="247" t="s">
        <v>6721</v>
      </c>
      <c r="C3488" s="260" t="s">
        <v>9038</v>
      </c>
      <c r="D3488" s="247" t="s">
        <v>6711</v>
      </c>
      <c r="E3488" s="247" t="s">
        <v>2332</v>
      </c>
      <c r="F3488" s="247">
        <v>8</v>
      </c>
      <c r="G3488" s="247"/>
      <c r="H3488" s="259" t="s">
        <v>6517</v>
      </c>
      <c r="I3488" s="258">
        <v>1</v>
      </c>
      <c r="J3488" s="257"/>
      <c r="K3488" s="257"/>
    </row>
    <row r="3489" spans="1:11" ht="26.4" x14ac:dyDescent="0.25">
      <c r="A3489" s="248" t="s">
        <v>9037</v>
      </c>
      <c r="B3489" s="255" t="s">
        <v>6713</v>
      </c>
      <c r="C3489" s="256" t="s">
        <v>6718</v>
      </c>
      <c r="D3489" s="255" t="s">
        <v>6711</v>
      </c>
      <c r="E3489" s="255" t="s">
        <v>6392</v>
      </c>
      <c r="F3489" s="255" t="s">
        <v>6715</v>
      </c>
      <c r="G3489" s="255"/>
      <c r="H3489" s="254" t="s">
        <v>58</v>
      </c>
      <c r="I3489" s="253">
        <v>0.14000000000000001</v>
      </c>
      <c r="J3489" s="252">
        <v>13.47</v>
      </c>
      <c r="K3489" s="252">
        <f>TRUNC(J3489*I3489,2)</f>
        <v>1.88</v>
      </c>
    </row>
    <row r="3490" spans="1:11" ht="26.4" x14ac:dyDescent="0.25">
      <c r="A3490" s="248" t="s">
        <v>9036</v>
      </c>
      <c r="B3490" s="255" t="s">
        <v>6713</v>
      </c>
      <c r="C3490" s="256" t="s">
        <v>6716</v>
      </c>
      <c r="D3490" s="255" t="s">
        <v>6711</v>
      </c>
      <c r="E3490" s="255" t="s">
        <v>6389</v>
      </c>
      <c r="F3490" s="255" t="s">
        <v>6715</v>
      </c>
      <c r="G3490" s="255"/>
      <c r="H3490" s="254" t="s">
        <v>58</v>
      </c>
      <c r="I3490" s="253">
        <v>0.14046666666666663</v>
      </c>
      <c r="J3490" s="252">
        <v>19.95</v>
      </c>
      <c r="K3490" s="252">
        <f>TRUNC(J3490*I3490,2)</f>
        <v>2.8</v>
      </c>
    </row>
    <row r="3491" spans="1:11" ht="26.4" x14ac:dyDescent="0.25">
      <c r="A3491" s="248" t="s">
        <v>9035</v>
      </c>
      <c r="B3491" s="255" t="s">
        <v>6713</v>
      </c>
      <c r="C3491" s="256" t="s">
        <v>9034</v>
      </c>
      <c r="D3491" s="255" t="s">
        <v>6711</v>
      </c>
      <c r="E3491" s="255" t="s">
        <v>9033</v>
      </c>
      <c r="F3491" s="255" t="s">
        <v>6710</v>
      </c>
      <c r="G3491" s="255"/>
      <c r="H3491" s="254" t="s">
        <v>6423</v>
      </c>
      <c r="I3491" s="253">
        <v>1</v>
      </c>
      <c r="J3491" s="252">
        <v>12.63</v>
      </c>
      <c r="K3491" s="252">
        <f>TRUNC(J3491*I3491,2)</f>
        <v>12.63</v>
      </c>
    </row>
    <row r="3492" spans="1:11" ht="13.8" x14ac:dyDescent="0.25">
      <c r="A3492" s="248" t="s">
        <v>9032</v>
      </c>
      <c r="B3492" s="250"/>
      <c r="C3492" s="250"/>
      <c r="D3492" s="250"/>
      <c r="E3492" s="250"/>
      <c r="F3492" s="250"/>
      <c r="G3492" s="251"/>
      <c r="H3492" s="250"/>
      <c r="I3492" s="250" t="s">
        <v>6708</v>
      </c>
      <c r="J3492" s="249"/>
      <c r="K3492" s="249">
        <f>SUM(K3489:K3491)</f>
        <v>17.310000000000002</v>
      </c>
    </row>
    <row r="3493" spans="1:11" ht="13.8" x14ac:dyDescent="0.25">
      <c r="A3493" s="248" t="s">
        <v>9031</v>
      </c>
      <c r="B3493" s="247"/>
      <c r="C3493" s="247"/>
      <c r="D3493" s="247"/>
      <c r="E3493" s="247"/>
      <c r="F3493" s="247"/>
      <c r="G3493" s="247"/>
      <c r="H3493" s="247"/>
      <c r="I3493" s="247"/>
      <c r="J3493" s="246"/>
      <c r="K3493" s="246"/>
    </row>
    <row r="3494" spans="1:11" ht="13.8" x14ac:dyDescent="0.25">
      <c r="A3494" s="248" t="s">
        <v>9030</v>
      </c>
      <c r="B3494" s="264" t="s">
        <v>9029</v>
      </c>
      <c r="C3494" s="262" t="s">
        <v>6730</v>
      </c>
      <c r="D3494" s="264" t="s">
        <v>6729</v>
      </c>
      <c r="E3494" s="264" t="s">
        <v>6728</v>
      </c>
      <c r="F3494" s="264" t="s">
        <v>6727</v>
      </c>
      <c r="G3494" s="264"/>
      <c r="H3494" s="263" t="s">
        <v>6726</v>
      </c>
      <c r="I3494" s="262" t="s">
        <v>6725</v>
      </c>
      <c r="J3494" s="261" t="s">
        <v>6724</v>
      </c>
      <c r="K3494" s="261" t="s">
        <v>6723</v>
      </c>
    </row>
    <row r="3495" spans="1:11" ht="52.8" x14ac:dyDescent="0.25">
      <c r="A3495" s="248" t="s">
        <v>9028</v>
      </c>
      <c r="B3495" s="247" t="s">
        <v>6721</v>
      </c>
      <c r="C3495" s="260" t="s">
        <v>9027</v>
      </c>
      <c r="D3495" s="247" t="s">
        <v>187</v>
      </c>
      <c r="E3495" s="247" t="s">
        <v>2340</v>
      </c>
      <c r="F3495" s="247" t="s">
        <v>6900</v>
      </c>
      <c r="G3495" s="247"/>
      <c r="H3495" s="259" t="s">
        <v>135</v>
      </c>
      <c r="I3495" s="258">
        <v>1</v>
      </c>
      <c r="J3495" s="257">
        <v>0</v>
      </c>
      <c r="K3495" s="257">
        <f t="shared" ref="K3495:K3501" si="79">TRUNC(J3495*I3495,2)</f>
        <v>0</v>
      </c>
    </row>
    <row r="3496" spans="1:11" ht="26.4" x14ac:dyDescent="0.25">
      <c r="A3496" s="248" t="s">
        <v>9026</v>
      </c>
      <c r="B3496" s="268" t="s">
        <v>6797</v>
      </c>
      <c r="C3496" s="269" t="s">
        <v>6898</v>
      </c>
      <c r="D3496" s="268" t="s">
        <v>187</v>
      </c>
      <c r="E3496" s="268" t="s">
        <v>6897</v>
      </c>
      <c r="F3496" s="268" t="s">
        <v>6794</v>
      </c>
      <c r="G3496" s="268"/>
      <c r="H3496" s="267" t="s">
        <v>147</v>
      </c>
      <c r="I3496" s="266">
        <v>7.8200000000000006E-2</v>
      </c>
      <c r="J3496" s="265">
        <v>17.93</v>
      </c>
      <c r="K3496" s="265">
        <f t="shared" si="79"/>
        <v>1.4</v>
      </c>
    </row>
    <row r="3497" spans="1:11" ht="26.4" x14ac:dyDescent="0.25">
      <c r="A3497" s="248" t="s">
        <v>9025</v>
      </c>
      <c r="B3497" s="268" t="s">
        <v>6797</v>
      </c>
      <c r="C3497" s="269" t="s">
        <v>6895</v>
      </c>
      <c r="D3497" s="268" t="s">
        <v>187</v>
      </c>
      <c r="E3497" s="268" t="s">
        <v>672</v>
      </c>
      <c r="F3497" s="268" t="s">
        <v>6794</v>
      </c>
      <c r="G3497" s="268"/>
      <c r="H3497" s="267" t="s">
        <v>147</v>
      </c>
      <c r="I3497" s="266">
        <v>7.8200000000000006E-2</v>
      </c>
      <c r="J3497" s="265">
        <v>25</v>
      </c>
      <c r="K3497" s="265">
        <f t="shared" si="79"/>
        <v>1.95</v>
      </c>
    </row>
    <row r="3498" spans="1:11" ht="13.8" x14ac:dyDescent="0.25">
      <c r="A3498" s="248" t="s">
        <v>9024</v>
      </c>
      <c r="B3498" s="255" t="s">
        <v>6713</v>
      </c>
      <c r="C3498" s="256" t="s">
        <v>7371</v>
      </c>
      <c r="D3498" s="255" t="s">
        <v>187</v>
      </c>
      <c r="E3498" s="255" t="s">
        <v>7370</v>
      </c>
      <c r="F3498" s="255" t="s">
        <v>6710</v>
      </c>
      <c r="G3498" s="255"/>
      <c r="H3498" s="254" t="s">
        <v>135</v>
      </c>
      <c r="I3498" s="253">
        <v>8.2000000000000007E-3</v>
      </c>
      <c r="J3498" s="252">
        <v>60.6</v>
      </c>
      <c r="K3498" s="252">
        <f t="shared" si="79"/>
        <v>0.49</v>
      </c>
    </row>
    <row r="3499" spans="1:11" ht="26.4" x14ac:dyDescent="0.25">
      <c r="A3499" s="248" t="s">
        <v>9023</v>
      </c>
      <c r="B3499" s="255" t="s">
        <v>6713</v>
      </c>
      <c r="C3499" s="256" t="s">
        <v>9022</v>
      </c>
      <c r="D3499" s="255" t="s">
        <v>187</v>
      </c>
      <c r="E3499" s="255" t="s">
        <v>9021</v>
      </c>
      <c r="F3499" s="255" t="s">
        <v>6710</v>
      </c>
      <c r="G3499" s="255"/>
      <c r="H3499" s="254" t="s">
        <v>135</v>
      </c>
      <c r="I3499" s="253">
        <v>1</v>
      </c>
      <c r="J3499" s="252">
        <v>5.85</v>
      </c>
      <c r="K3499" s="252">
        <f t="shared" si="79"/>
        <v>5.85</v>
      </c>
    </row>
    <row r="3500" spans="1:11" ht="26.4" x14ac:dyDescent="0.25">
      <c r="A3500" s="248" t="s">
        <v>9020</v>
      </c>
      <c r="B3500" s="255" t="s">
        <v>6713</v>
      </c>
      <c r="C3500" s="256" t="s">
        <v>7308</v>
      </c>
      <c r="D3500" s="255" t="s">
        <v>187</v>
      </c>
      <c r="E3500" s="255" t="s">
        <v>7307</v>
      </c>
      <c r="F3500" s="255" t="s">
        <v>6710</v>
      </c>
      <c r="G3500" s="255"/>
      <c r="H3500" s="254" t="s">
        <v>135</v>
      </c>
      <c r="I3500" s="253">
        <v>9.4999999999999998E-3</v>
      </c>
      <c r="J3500" s="252">
        <v>68.650000000000006</v>
      </c>
      <c r="K3500" s="252">
        <f t="shared" si="79"/>
        <v>0.65</v>
      </c>
    </row>
    <row r="3501" spans="1:11" ht="13.8" x14ac:dyDescent="0.25">
      <c r="A3501" s="248" t="s">
        <v>9019</v>
      </c>
      <c r="B3501" s="255" t="s">
        <v>6713</v>
      </c>
      <c r="C3501" s="256" t="s">
        <v>7305</v>
      </c>
      <c r="D3501" s="255" t="s">
        <v>187</v>
      </c>
      <c r="E3501" s="255" t="s">
        <v>7304</v>
      </c>
      <c r="F3501" s="255" t="s">
        <v>6710</v>
      </c>
      <c r="G3501" s="255"/>
      <c r="H3501" s="254" t="s">
        <v>135</v>
      </c>
      <c r="I3501" s="253">
        <v>1.2E-2</v>
      </c>
      <c r="J3501" s="252">
        <v>1.84</v>
      </c>
      <c r="K3501" s="252">
        <f t="shared" si="79"/>
        <v>0.02</v>
      </c>
    </row>
    <row r="3502" spans="1:11" ht="13.8" x14ac:dyDescent="0.25">
      <c r="A3502" s="248" t="s">
        <v>9018</v>
      </c>
      <c r="B3502" s="250"/>
      <c r="C3502" s="250"/>
      <c r="D3502" s="250"/>
      <c r="E3502" s="250"/>
      <c r="F3502" s="250"/>
      <c r="G3502" s="251"/>
      <c r="H3502" s="250"/>
      <c r="I3502" s="250" t="s">
        <v>6708</v>
      </c>
      <c r="J3502" s="249"/>
      <c r="K3502" s="249">
        <f>SUM(K3496:K3501)</f>
        <v>10.36</v>
      </c>
    </row>
    <row r="3503" spans="1:11" ht="13.8" x14ac:dyDescent="0.25">
      <c r="A3503" s="248" t="s">
        <v>9017</v>
      </c>
      <c r="B3503" s="247"/>
      <c r="C3503" s="247"/>
      <c r="D3503" s="247"/>
      <c r="E3503" s="247"/>
      <c r="F3503" s="247"/>
      <c r="G3503" s="247"/>
      <c r="H3503" s="247"/>
      <c r="I3503" s="247"/>
      <c r="J3503" s="246"/>
      <c r="K3503" s="246"/>
    </row>
    <row r="3504" spans="1:11" ht="13.8" x14ac:dyDescent="0.25">
      <c r="A3504" s="248" t="s">
        <v>9016</v>
      </c>
      <c r="B3504" s="264" t="s">
        <v>9015</v>
      </c>
      <c r="C3504" s="262" t="s">
        <v>6730</v>
      </c>
      <c r="D3504" s="264" t="s">
        <v>6729</v>
      </c>
      <c r="E3504" s="264" t="s">
        <v>6728</v>
      </c>
      <c r="F3504" s="264" t="s">
        <v>6727</v>
      </c>
      <c r="G3504" s="264"/>
      <c r="H3504" s="263" t="s">
        <v>6726</v>
      </c>
      <c r="I3504" s="262" t="s">
        <v>6725</v>
      </c>
      <c r="J3504" s="261" t="s">
        <v>6724</v>
      </c>
      <c r="K3504" s="261" t="s">
        <v>6723</v>
      </c>
    </row>
    <row r="3505" spans="1:11" ht="26.4" x14ac:dyDescent="0.25">
      <c r="A3505" s="248" t="s">
        <v>9014</v>
      </c>
      <c r="B3505" s="247" t="s">
        <v>6721</v>
      </c>
      <c r="C3505" s="260" t="s">
        <v>9013</v>
      </c>
      <c r="D3505" s="247" t="s">
        <v>6711</v>
      </c>
      <c r="E3505" s="247" t="s">
        <v>2347</v>
      </c>
      <c r="F3505" s="247">
        <v>8</v>
      </c>
      <c r="G3505" s="247"/>
      <c r="H3505" s="259" t="s">
        <v>6517</v>
      </c>
      <c r="I3505" s="258">
        <v>1</v>
      </c>
      <c r="J3505" s="257"/>
      <c r="K3505" s="257"/>
    </row>
    <row r="3506" spans="1:11" ht="26.4" x14ac:dyDescent="0.25">
      <c r="A3506" s="248" t="s">
        <v>9012</v>
      </c>
      <c r="B3506" s="255" t="s">
        <v>6713</v>
      </c>
      <c r="C3506" s="256" t="s">
        <v>6718</v>
      </c>
      <c r="D3506" s="255" t="s">
        <v>6711</v>
      </c>
      <c r="E3506" s="255" t="s">
        <v>6392</v>
      </c>
      <c r="F3506" s="255" t="s">
        <v>6715</v>
      </c>
      <c r="G3506" s="255"/>
      <c r="H3506" s="254" t="s">
        <v>58</v>
      </c>
      <c r="I3506" s="253">
        <v>0.2</v>
      </c>
      <c r="J3506" s="252">
        <v>13.47</v>
      </c>
      <c r="K3506" s="252">
        <f>TRUNC(J3506*I3506,2)</f>
        <v>2.69</v>
      </c>
    </row>
    <row r="3507" spans="1:11" ht="26.4" x14ac:dyDescent="0.25">
      <c r="A3507" s="248" t="s">
        <v>9011</v>
      </c>
      <c r="B3507" s="255" t="s">
        <v>6713</v>
      </c>
      <c r="C3507" s="256" t="s">
        <v>6716</v>
      </c>
      <c r="D3507" s="255" t="s">
        <v>6711</v>
      </c>
      <c r="E3507" s="255" t="s">
        <v>6389</v>
      </c>
      <c r="F3507" s="255" t="s">
        <v>6715</v>
      </c>
      <c r="G3507" s="255"/>
      <c r="H3507" s="254" t="s">
        <v>58</v>
      </c>
      <c r="I3507" s="253">
        <v>0.2</v>
      </c>
      <c r="J3507" s="252">
        <v>19.95</v>
      </c>
      <c r="K3507" s="252">
        <f>TRUNC(J3507*I3507,2)</f>
        <v>3.99</v>
      </c>
    </row>
    <row r="3508" spans="1:11" ht="26.4" x14ac:dyDescent="0.25">
      <c r="A3508" s="248" t="s">
        <v>9010</v>
      </c>
      <c r="B3508" s="255" t="s">
        <v>6713</v>
      </c>
      <c r="C3508" s="256" t="s">
        <v>6737</v>
      </c>
      <c r="D3508" s="255" t="s">
        <v>6711</v>
      </c>
      <c r="E3508" s="255" t="s">
        <v>6567</v>
      </c>
      <c r="F3508" s="255" t="s">
        <v>6710</v>
      </c>
      <c r="G3508" s="255"/>
      <c r="H3508" s="254" t="s">
        <v>6413</v>
      </c>
      <c r="I3508" s="253">
        <v>0.39</v>
      </c>
      <c r="J3508" s="252">
        <v>0.41</v>
      </c>
      <c r="K3508" s="252">
        <f>TRUNC(J3508*I3508,2)</f>
        <v>0.15</v>
      </c>
    </row>
    <row r="3509" spans="1:11" ht="26.4" x14ac:dyDescent="0.25">
      <c r="A3509" s="248" t="s">
        <v>9009</v>
      </c>
      <c r="B3509" s="255" t="s">
        <v>6713</v>
      </c>
      <c r="C3509" s="256" t="s">
        <v>9008</v>
      </c>
      <c r="D3509" s="255" t="s">
        <v>6711</v>
      </c>
      <c r="E3509" s="255" t="s">
        <v>2347</v>
      </c>
      <c r="F3509" s="255" t="s">
        <v>6710</v>
      </c>
      <c r="G3509" s="255"/>
      <c r="H3509" s="254" t="s">
        <v>6423</v>
      </c>
      <c r="I3509" s="253">
        <v>1</v>
      </c>
      <c r="J3509" s="252">
        <v>5.47</v>
      </c>
      <c r="K3509" s="252">
        <f>TRUNC(J3509*I3509,2)</f>
        <v>5.47</v>
      </c>
    </row>
    <row r="3510" spans="1:11" ht="13.8" x14ac:dyDescent="0.25">
      <c r="A3510" s="248" t="s">
        <v>9007</v>
      </c>
      <c r="B3510" s="250"/>
      <c r="C3510" s="250"/>
      <c r="D3510" s="250"/>
      <c r="E3510" s="250"/>
      <c r="F3510" s="250"/>
      <c r="G3510" s="251"/>
      <c r="H3510" s="250"/>
      <c r="I3510" s="250" t="s">
        <v>6708</v>
      </c>
      <c r="J3510" s="249"/>
      <c r="K3510" s="249">
        <f>SUM(K3506:K3509)</f>
        <v>12.3</v>
      </c>
    </row>
    <row r="3511" spans="1:11" ht="13.8" x14ac:dyDescent="0.25">
      <c r="A3511" s="248" t="s">
        <v>9006</v>
      </c>
      <c r="B3511" s="247"/>
      <c r="C3511" s="247"/>
      <c r="D3511" s="247"/>
      <c r="E3511" s="247"/>
      <c r="F3511" s="247"/>
      <c r="G3511" s="247"/>
      <c r="H3511" s="247"/>
      <c r="I3511" s="247"/>
      <c r="J3511" s="246"/>
      <c r="K3511" s="246"/>
    </row>
    <row r="3512" spans="1:11" ht="13.8" x14ac:dyDescent="0.25">
      <c r="A3512" s="248" t="s">
        <v>9005</v>
      </c>
      <c r="B3512" s="264" t="s">
        <v>9004</v>
      </c>
      <c r="C3512" s="262" t="s">
        <v>6730</v>
      </c>
      <c r="D3512" s="264" t="s">
        <v>6729</v>
      </c>
      <c r="E3512" s="264" t="s">
        <v>6728</v>
      </c>
      <c r="F3512" s="264" t="s">
        <v>6727</v>
      </c>
      <c r="G3512" s="264"/>
      <c r="H3512" s="263" t="s">
        <v>6726</v>
      </c>
      <c r="I3512" s="262" t="s">
        <v>6725</v>
      </c>
      <c r="J3512" s="261" t="s">
        <v>6724</v>
      </c>
      <c r="K3512" s="261" t="s">
        <v>6723</v>
      </c>
    </row>
    <row r="3513" spans="1:11" ht="26.4" x14ac:dyDescent="0.25">
      <c r="A3513" s="248" t="s">
        <v>9003</v>
      </c>
      <c r="B3513" s="247" t="s">
        <v>6721</v>
      </c>
      <c r="C3513" s="260" t="s">
        <v>9002</v>
      </c>
      <c r="D3513" s="247" t="s">
        <v>6711</v>
      </c>
      <c r="E3513" s="247" t="s">
        <v>2356</v>
      </c>
      <c r="F3513" s="247">
        <v>8</v>
      </c>
      <c r="G3513" s="247"/>
      <c r="H3513" s="259" t="s">
        <v>178</v>
      </c>
      <c r="I3513" s="258">
        <v>1</v>
      </c>
      <c r="J3513" s="257"/>
      <c r="K3513" s="257"/>
    </row>
    <row r="3514" spans="1:11" ht="26.4" x14ac:dyDescent="0.25">
      <c r="A3514" s="248" t="s">
        <v>9001</v>
      </c>
      <c r="B3514" s="255" t="s">
        <v>6713</v>
      </c>
      <c r="C3514" s="256" t="s">
        <v>6718</v>
      </c>
      <c r="D3514" s="255" t="s">
        <v>6711</v>
      </c>
      <c r="E3514" s="255" t="s">
        <v>6392</v>
      </c>
      <c r="F3514" s="255" t="s">
        <v>6715</v>
      </c>
      <c r="G3514" s="255"/>
      <c r="H3514" s="254" t="s">
        <v>58</v>
      </c>
      <c r="I3514" s="253">
        <v>0.56000000000000005</v>
      </c>
      <c r="J3514" s="252">
        <v>13.47</v>
      </c>
      <c r="K3514" s="252">
        <f>TRUNC(J3514*I3514,2)</f>
        <v>7.54</v>
      </c>
    </row>
    <row r="3515" spans="1:11" ht="26.4" x14ac:dyDescent="0.25">
      <c r="A3515" s="248" t="s">
        <v>9000</v>
      </c>
      <c r="B3515" s="255" t="s">
        <v>6713</v>
      </c>
      <c r="C3515" s="256" t="s">
        <v>6716</v>
      </c>
      <c r="D3515" s="255" t="s">
        <v>6711</v>
      </c>
      <c r="E3515" s="255" t="s">
        <v>6389</v>
      </c>
      <c r="F3515" s="255" t="s">
        <v>6715</v>
      </c>
      <c r="G3515" s="255"/>
      <c r="H3515" s="254" t="s">
        <v>58</v>
      </c>
      <c r="I3515" s="253">
        <v>0.56000000000000005</v>
      </c>
      <c r="J3515" s="252">
        <v>19.95</v>
      </c>
      <c r="K3515" s="252">
        <f>TRUNC(J3515*I3515,2)</f>
        <v>11.17</v>
      </c>
    </row>
    <row r="3516" spans="1:11" ht="26.4" x14ac:dyDescent="0.25">
      <c r="A3516" s="248" t="s">
        <v>8999</v>
      </c>
      <c r="B3516" s="255" t="s">
        <v>6713</v>
      </c>
      <c r="C3516" s="256" t="s">
        <v>8998</v>
      </c>
      <c r="D3516" s="255" t="s">
        <v>6711</v>
      </c>
      <c r="E3516" s="255" t="s">
        <v>8997</v>
      </c>
      <c r="F3516" s="255" t="s">
        <v>6710</v>
      </c>
      <c r="G3516" s="255"/>
      <c r="H3516" s="254" t="s">
        <v>6413</v>
      </c>
      <c r="I3516" s="253">
        <v>1.0105771428571431</v>
      </c>
      <c r="J3516" s="252">
        <v>33.9</v>
      </c>
      <c r="K3516" s="252">
        <f>TRUNC(J3516*I3516,2)</f>
        <v>34.25</v>
      </c>
    </row>
    <row r="3517" spans="1:11" ht="13.8" x14ac:dyDescent="0.25">
      <c r="A3517" s="248" t="s">
        <v>8996</v>
      </c>
      <c r="B3517" s="250"/>
      <c r="C3517" s="250"/>
      <c r="D3517" s="250"/>
      <c r="E3517" s="250"/>
      <c r="F3517" s="250"/>
      <c r="G3517" s="251"/>
      <c r="H3517" s="250"/>
      <c r="I3517" s="250" t="s">
        <v>6708</v>
      </c>
      <c r="J3517" s="249"/>
      <c r="K3517" s="249">
        <f>SUM(K3514:K3516)</f>
        <v>52.96</v>
      </c>
    </row>
    <row r="3518" spans="1:11" ht="13.8" x14ac:dyDescent="0.25">
      <c r="A3518" s="248" t="s">
        <v>8995</v>
      </c>
      <c r="B3518" s="247"/>
      <c r="C3518" s="247"/>
      <c r="D3518" s="247"/>
      <c r="E3518" s="247"/>
      <c r="F3518" s="247"/>
      <c r="G3518" s="247"/>
      <c r="H3518" s="247"/>
      <c r="I3518" s="247"/>
      <c r="J3518" s="246"/>
      <c r="K3518" s="246"/>
    </row>
    <row r="3519" spans="1:11" ht="13.8" x14ac:dyDescent="0.25">
      <c r="A3519" s="248" t="s">
        <v>8994</v>
      </c>
      <c r="B3519" s="264" t="s">
        <v>8993</v>
      </c>
      <c r="C3519" s="262" t="s">
        <v>6730</v>
      </c>
      <c r="D3519" s="264" t="s">
        <v>6729</v>
      </c>
      <c r="E3519" s="264" t="s">
        <v>6728</v>
      </c>
      <c r="F3519" s="264" t="s">
        <v>6727</v>
      </c>
      <c r="G3519" s="264"/>
      <c r="H3519" s="263" t="s">
        <v>6726</v>
      </c>
      <c r="I3519" s="262" t="s">
        <v>6725</v>
      </c>
      <c r="J3519" s="261" t="s">
        <v>6724</v>
      </c>
      <c r="K3519" s="261" t="s">
        <v>6723</v>
      </c>
    </row>
    <row r="3520" spans="1:11" ht="26.4" x14ac:dyDescent="0.25">
      <c r="A3520" s="248" t="s">
        <v>8992</v>
      </c>
      <c r="B3520" s="247" t="s">
        <v>6721</v>
      </c>
      <c r="C3520" s="260" t="s">
        <v>8991</v>
      </c>
      <c r="D3520" s="247" t="s">
        <v>6711</v>
      </c>
      <c r="E3520" s="247" t="s">
        <v>2358</v>
      </c>
      <c r="F3520" s="247">
        <v>8</v>
      </c>
      <c r="G3520" s="247"/>
      <c r="H3520" s="259" t="s">
        <v>6517</v>
      </c>
      <c r="I3520" s="258">
        <v>1</v>
      </c>
      <c r="J3520" s="257"/>
      <c r="K3520" s="257"/>
    </row>
    <row r="3521" spans="1:11" ht="26.4" x14ac:dyDescent="0.25">
      <c r="A3521" s="248" t="s">
        <v>8990</v>
      </c>
      <c r="B3521" s="255" t="s">
        <v>6713</v>
      </c>
      <c r="C3521" s="256" t="s">
        <v>6718</v>
      </c>
      <c r="D3521" s="255" t="s">
        <v>6711</v>
      </c>
      <c r="E3521" s="255" t="s">
        <v>6392</v>
      </c>
      <c r="F3521" s="255" t="s">
        <v>6715</v>
      </c>
      <c r="G3521" s="255"/>
      <c r="H3521" s="254" t="s">
        <v>58</v>
      </c>
      <c r="I3521" s="253">
        <v>0.08</v>
      </c>
      <c r="J3521" s="252">
        <v>13.47</v>
      </c>
      <c r="K3521" s="252">
        <f>TRUNC(J3521*I3521,2)</f>
        <v>1.07</v>
      </c>
    </row>
    <row r="3522" spans="1:11" ht="26.4" x14ac:dyDescent="0.25">
      <c r="A3522" s="248" t="s">
        <v>8989</v>
      </c>
      <c r="B3522" s="255" t="s">
        <v>6713</v>
      </c>
      <c r="C3522" s="256" t="s">
        <v>6716</v>
      </c>
      <c r="D3522" s="255" t="s">
        <v>6711</v>
      </c>
      <c r="E3522" s="255" t="s">
        <v>6389</v>
      </c>
      <c r="F3522" s="255" t="s">
        <v>6715</v>
      </c>
      <c r="G3522" s="255"/>
      <c r="H3522" s="254" t="s">
        <v>58</v>
      </c>
      <c r="I3522" s="253">
        <v>0.08</v>
      </c>
      <c r="J3522" s="252">
        <v>19.95</v>
      </c>
      <c r="K3522" s="252">
        <f>TRUNC(J3522*I3522,2)</f>
        <v>1.59</v>
      </c>
    </row>
    <row r="3523" spans="1:11" ht="26.4" x14ac:dyDescent="0.25">
      <c r="A3523" s="248" t="s">
        <v>8988</v>
      </c>
      <c r="B3523" s="255" t="s">
        <v>6713</v>
      </c>
      <c r="C3523" s="256" t="s">
        <v>8987</v>
      </c>
      <c r="D3523" s="255" t="s">
        <v>6711</v>
      </c>
      <c r="E3523" s="255" t="s">
        <v>8986</v>
      </c>
      <c r="F3523" s="255" t="s">
        <v>6710</v>
      </c>
      <c r="G3523" s="255"/>
      <c r="H3523" s="254" t="s">
        <v>6423</v>
      </c>
      <c r="I3523" s="253">
        <v>1</v>
      </c>
      <c r="J3523" s="252">
        <v>5.87</v>
      </c>
      <c r="K3523" s="252">
        <f>TRUNC(J3523*I3523,2)</f>
        <v>5.87</v>
      </c>
    </row>
    <row r="3524" spans="1:11" ht="13.8" x14ac:dyDescent="0.25">
      <c r="A3524" s="248" t="s">
        <v>8985</v>
      </c>
      <c r="B3524" s="250"/>
      <c r="C3524" s="250"/>
      <c r="D3524" s="250"/>
      <c r="E3524" s="250"/>
      <c r="F3524" s="250"/>
      <c r="G3524" s="251"/>
      <c r="H3524" s="250"/>
      <c r="I3524" s="250" t="s">
        <v>6708</v>
      </c>
      <c r="J3524" s="249"/>
      <c r="K3524" s="249">
        <f>SUM(K3521:K3523)</f>
        <v>8.5300000000000011</v>
      </c>
    </row>
    <row r="3525" spans="1:11" ht="13.8" x14ac:dyDescent="0.25">
      <c r="A3525" s="248" t="s">
        <v>8984</v>
      </c>
      <c r="B3525" s="247"/>
      <c r="C3525" s="247"/>
      <c r="D3525" s="247"/>
      <c r="E3525" s="247"/>
      <c r="F3525" s="247"/>
      <c r="G3525" s="247"/>
      <c r="H3525" s="247"/>
      <c r="I3525" s="247"/>
      <c r="J3525" s="246"/>
      <c r="K3525" s="246"/>
    </row>
    <row r="3526" spans="1:11" ht="13.8" x14ac:dyDescent="0.25">
      <c r="A3526" s="248" t="s">
        <v>8983</v>
      </c>
      <c r="B3526" s="264" t="s">
        <v>8982</v>
      </c>
      <c r="C3526" s="262" t="s">
        <v>6730</v>
      </c>
      <c r="D3526" s="264" t="s">
        <v>6729</v>
      </c>
      <c r="E3526" s="264" t="s">
        <v>6728</v>
      </c>
      <c r="F3526" s="264" t="s">
        <v>6727</v>
      </c>
      <c r="G3526" s="264"/>
      <c r="H3526" s="263" t="s">
        <v>6726</v>
      </c>
      <c r="I3526" s="262" t="s">
        <v>6725</v>
      </c>
      <c r="J3526" s="261" t="s">
        <v>6724</v>
      </c>
      <c r="K3526" s="261" t="s">
        <v>6723</v>
      </c>
    </row>
    <row r="3527" spans="1:11" ht="52.8" x14ac:dyDescent="0.25">
      <c r="A3527" s="248" t="s">
        <v>8981</v>
      </c>
      <c r="B3527" s="247" t="s">
        <v>6721</v>
      </c>
      <c r="C3527" s="260" t="s">
        <v>8980</v>
      </c>
      <c r="D3527" s="247" t="s">
        <v>187</v>
      </c>
      <c r="E3527" s="247" t="s">
        <v>8979</v>
      </c>
      <c r="F3527" s="247" t="s">
        <v>6900</v>
      </c>
      <c r="G3527" s="247"/>
      <c r="H3527" s="259" t="s">
        <v>135</v>
      </c>
      <c r="I3527" s="258">
        <v>1</v>
      </c>
      <c r="J3527" s="257">
        <v>0</v>
      </c>
      <c r="K3527" s="257">
        <f t="shared" ref="K3527:K3533" si="80">TRUNC(J3527*I3527,2)</f>
        <v>0</v>
      </c>
    </row>
    <row r="3528" spans="1:11" ht="26.4" x14ac:dyDescent="0.25">
      <c r="A3528" s="248" t="s">
        <v>8978</v>
      </c>
      <c r="B3528" s="268" t="s">
        <v>6797</v>
      </c>
      <c r="C3528" s="269" t="s">
        <v>6898</v>
      </c>
      <c r="D3528" s="268" t="s">
        <v>187</v>
      </c>
      <c r="E3528" s="268" t="s">
        <v>6897</v>
      </c>
      <c r="F3528" s="268" t="s">
        <v>6794</v>
      </c>
      <c r="G3528" s="268"/>
      <c r="H3528" s="267" t="s">
        <v>147</v>
      </c>
      <c r="I3528" s="266">
        <v>0.16930000000000001</v>
      </c>
      <c r="J3528" s="265">
        <v>17.93</v>
      </c>
      <c r="K3528" s="265">
        <f t="shared" si="80"/>
        <v>3.03</v>
      </c>
    </row>
    <row r="3529" spans="1:11" ht="26.4" x14ac:dyDescent="0.25">
      <c r="A3529" s="248" t="s">
        <v>8977</v>
      </c>
      <c r="B3529" s="268" t="s">
        <v>6797</v>
      </c>
      <c r="C3529" s="269" t="s">
        <v>6895</v>
      </c>
      <c r="D3529" s="268" t="s">
        <v>187</v>
      </c>
      <c r="E3529" s="268" t="s">
        <v>672</v>
      </c>
      <c r="F3529" s="268" t="s">
        <v>6794</v>
      </c>
      <c r="G3529" s="268"/>
      <c r="H3529" s="267" t="s">
        <v>147</v>
      </c>
      <c r="I3529" s="266">
        <v>0.16930000000000001</v>
      </c>
      <c r="J3529" s="265">
        <v>25</v>
      </c>
      <c r="K3529" s="265">
        <f t="shared" si="80"/>
        <v>4.2300000000000004</v>
      </c>
    </row>
    <row r="3530" spans="1:11" ht="13.8" x14ac:dyDescent="0.25">
      <c r="A3530" s="248" t="s">
        <v>8976</v>
      </c>
      <c r="B3530" s="255" t="s">
        <v>6713</v>
      </c>
      <c r="C3530" s="256" t="s">
        <v>7371</v>
      </c>
      <c r="D3530" s="255" t="s">
        <v>187</v>
      </c>
      <c r="E3530" s="255" t="s">
        <v>7370</v>
      </c>
      <c r="F3530" s="255" t="s">
        <v>6710</v>
      </c>
      <c r="G3530" s="255"/>
      <c r="H3530" s="254" t="s">
        <v>135</v>
      </c>
      <c r="I3530" s="253">
        <v>1.4800000000000001E-2</v>
      </c>
      <c r="J3530" s="252">
        <v>60.6</v>
      </c>
      <c r="K3530" s="252">
        <f t="shared" si="80"/>
        <v>0.89</v>
      </c>
    </row>
    <row r="3531" spans="1:11" ht="26.4" x14ac:dyDescent="0.25">
      <c r="A3531" s="248" t="s">
        <v>8975</v>
      </c>
      <c r="B3531" s="255" t="s">
        <v>6713</v>
      </c>
      <c r="C3531" s="256" t="s">
        <v>8974</v>
      </c>
      <c r="D3531" s="255" t="s">
        <v>187</v>
      </c>
      <c r="E3531" s="255" t="s">
        <v>8973</v>
      </c>
      <c r="F3531" s="255" t="s">
        <v>6710</v>
      </c>
      <c r="G3531" s="255"/>
      <c r="H3531" s="254" t="s">
        <v>135</v>
      </c>
      <c r="I3531" s="253">
        <v>1</v>
      </c>
      <c r="J3531" s="252">
        <v>3.03</v>
      </c>
      <c r="K3531" s="252">
        <f t="shared" si="80"/>
        <v>3.03</v>
      </c>
    </row>
    <row r="3532" spans="1:11" ht="26.4" x14ac:dyDescent="0.25">
      <c r="A3532" s="248" t="s">
        <v>8972</v>
      </c>
      <c r="B3532" s="255" t="s">
        <v>6713</v>
      </c>
      <c r="C3532" s="256" t="s">
        <v>7308</v>
      </c>
      <c r="D3532" s="255" t="s">
        <v>187</v>
      </c>
      <c r="E3532" s="255" t="s">
        <v>7307</v>
      </c>
      <c r="F3532" s="255" t="s">
        <v>6710</v>
      </c>
      <c r="G3532" s="255"/>
      <c r="H3532" s="254" t="s">
        <v>135</v>
      </c>
      <c r="I3532" s="253">
        <v>2.2499999999999999E-2</v>
      </c>
      <c r="J3532" s="252">
        <v>68.650000000000006</v>
      </c>
      <c r="K3532" s="252">
        <f t="shared" si="80"/>
        <v>1.54</v>
      </c>
    </row>
    <row r="3533" spans="1:11" ht="13.8" x14ac:dyDescent="0.25">
      <c r="A3533" s="248" t="s">
        <v>8971</v>
      </c>
      <c r="B3533" s="255" t="s">
        <v>6713</v>
      </c>
      <c r="C3533" s="256" t="s">
        <v>7305</v>
      </c>
      <c r="D3533" s="255" t="s">
        <v>187</v>
      </c>
      <c r="E3533" s="255" t="s">
        <v>7304</v>
      </c>
      <c r="F3533" s="255" t="s">
        <v>6710</v>
      </c>
      <c r="G3533" s="255"/>
      <c r="H3533" s="254" t="s">
        <v>135</v>
      </c>
      <c r="I3533" s="253">
        <v>1.0699999999999999E-2</v>
      </c>
      <c r="J3533" s="252">
        <v>1.84</v>
      </c>
      <c r="K3533" s="252">
        <f t="shared" si="80"/>
        <v>0.01</v>
      </c>
    </row>
    <row r="3534" spans="1:11" ht="13.8" x14ac:dyDescent="0.25">
      <c r="A3534" s="248" t="s">
        <v>8970</v>
      </c>
      <c r="B3534" s="250"/>
      <c r="C3534" s="250"/>
      <c r="D3534" s="250"/>
      <c r="E3534" s="250"/>
      <c r="F3534" s="250"/>
      <c r="G3534" s="251"/>
      <c r="H3534" s="250"/>
      <c r="I3534" s="250" t="s">
        <v>6708</v>
      </c>
      <c r="J3534" s="249"/>
      <c r="K3534" s="249">
        <f>SUM(K3528:K3533)</f>
        <v>12.729999999999999</v>
      </c>
    </row>
    <row r="3535" spans="1:11" ht="13.8" x14ac:dyDescent="0.25">
      <c r="A3535" s="248" t="s">
        <v>8969</v>
      </c>
      <c r="B3535" s="247"/>
      <c r="C3535" s="247"/>
      <c r="D3535" s="247"/>
      <c r="E3535" s="247"/>
      <c r="F3535" s="247"/>
      <c r="G3535" s="247"/>
      <c r="H3535" s="247"/>
      <c r="I3535" s="247"/>
      <c r="J3535" s="246"/>
      <c r="K3535" s="246"/>
    </row>
    <row r="3536" spans="1:11" ht="13.8" x14ac:dyDescent="0.25">
      <c r="A3536" s="248" t="s">
        <v>8968</v>
      </c>
      <c r="B3536" s="264" t="s">
        <v>8967</v>
      </c>
      <c r="C3536" s="262" t="s">
        <v>6730</v>
      </c>
      <c r="D3536" s="264" t="s">
        <v>6729</v>
      </c>
      <c r="E3536" s="264" t="s">
        <v>6728</v>
      </c>
      <c r="F3536" s="264" t="s">
        <v>6727</v>
      </c>
      <c r="G3536" s="264"/>
      <c r="H3536" s="263" t="s">
        <v>6726</v>
      </c>
      <c r="I3536" s="262" t="s">
        <v>6725</v>
      </c>
      <c r="J3536" s="261" t="s">
        <v>6724</v>
      </c>
      <c r="K3536" s="261" t="s">
        <v>6723</v>
      </c>
    </row>
    <row r="3537" spans="1:11" ht="26.4" x14ac:dyDescent="0.25">
      <c r="A3537" s="248" t="s">
        <v>8966</v>
      </c>
      <c r="B3537" s="247" t="s">
        <v>6721</v>
      </c>
      <c r="C3537" s="260" t="s">
        <v>8965</v>
      </c>
      <c r="D3537" s="247" t="s">
        <v>6711</v>
      </c>
      <c r="E3537" s="247" t="s">
        <v>2383</v>
      </c>
      <c r="F3537" s="247">
        <v>10</v>
      </c>
      <c r="G3537" s="247"/>
      <c r="H3537" s="259" t="s">
        <v>6492</v>
      </c>
      <c r="I3537" s="258">
        <v>1</v>
      </c>
      <c r="J3537" s="257"/>
      <c r="K3537" s="257"/>
    </row>
    <row r="3538" spans="1:11" ht="26.4" x14ac:dyDescent="0.25">
      <c r="A3538" s="248" t="s">
        <v>8964</v>
      </c>
      <c r="B3538" s="255" t="s">
        <v>6713</v>
      </c>
      <c r="C3538" s="256" t="s">
        <v>6877</v>
      </c>
      <c r="D3538" s="255" t="s">
        <v>6711</v>
      </c>
      <c r="E3538" s="255" t="s">
        <v>6415</v>
      </c>
      <c r="F3538" s="255" t="s">
        <v>6715</v>
      </c>
      <c r="G3538" s="255"/>
      <c r="H3538" s="254" t="s">
        <v>58</v>
      </c>
      <c r="I3538" s="253">
        <v>0.75661066666666665</v>
      </c>
      <c r="J3538" s="252">
        <v>19.95</v>
      </c>
      <c r="K3538" s="252">
        <f t="shared" ref="K3538:K3543" si="81">TRUNC(J3538*I3538,2)</f>
        <v>15.09</v>
      </c>
    </row>
    <row r="3539" spans="1:11" ht="26.4" x14ac:dyDescent="0.25">
      <c r="A3539" s="248" t="s">
        <v>8963</v>
      </c>
      <c r="B3539" s="255" t="s">
        <v>6713</v>
      </c>
      <c r="C3539" s="256" t="s">
        <v>6873</v>
      </c>
      <c r="D3539" s="255" t="s">
        <v>6711</v>
      </c>
      <c r="E3539" s="255" t="s">
        <v>6406</v>
      </c>
      <c r="F3539" s="255" t="s">
        <v>6715</v>
      </c>
      <c r="G3539" s="255"/>
      <c r="H3539" s="254" t="s">
        <v>58</v>
      </c>
      <c r="I3539" s="253">
        <v>0.878</v>
      </c>
      <c r="J3539" s="252">
        <v>11.93</v>
      </c>
      <c r="K3539" s="252">
        <f t="shared" si="81"/>
        <v>10.47</v>
      </c>
    </row>
    <row r="3540" spans="1:11" ht="26.4" x14ac:dyDescent="0.25">
      <c r="A3540" s="248" t="s">
        <v>8962</v>
      </c>
      <c r="B3540" s="255" t="s">
        <v>6713</v>
      </c>
      <c r="C3540" s="256" t="s">
        <v>6871</v>
      </c>
      <c r="D3540" s="255" t="s">
        <v>6711</v>
      </c>
      <c r="E3540" s="255" t="s">
        <v>6417</v>
      </c>
      <c r="F3540" s="255" t="s">
        <v>6710</v>
      </c>
      <c r="G3540" s="255"/>
      <c r="H3540" s="254" t="s">
        <v>6870</v>
      </c>
      <c r="I3540" s="253">
        <v>1.34E-2</v>
      </c>
      <c r="J3540" s="252">
        <v>166.32</v>
      </c>
      <c r="K3540" s="252">
        <f t="shared" si="81"/>
        <v>2.2200000000000002</v>
      </c>
    </row>
    <row r="3541" spans="1:11" ht="26.4" x14ac:dyDescent="0.25">
      <c r="A3541" s="248" t="s">
        <v>8961</v>
      </c>
      <c r="B3541" s="255" t="s">
        <v>6713</v>
      </c>
      <c r="C3541" s="256" t="s">
        <v>6868</v>
      </c>
      <c r="D3541" s="255" t="s">
        <v>6711</v>
      </c>
      <c r="E3541" s="255" t="s">
        <v>6584</v>
      </c>
      <c r="F3541" s="255" t="s">
        <v>6710</v>
      </c>
      <c r="G3541" s="255"/>
      <c r="H3541" s="254" t="s">
        <v>6418</v>
      </c>
      <c r="I3541" s="253">
        <v>2.0030000000000001</v>
      </c>
      <c r="J3541" s="252">
        <v>0.86</v>
      </c>
      <c r="K3541" s="252">
        <f t="shared" si="81"/>
        <v>1.72</v>
      </c>
    </row>
    <row r="3542" spans="1:11" ht="26.4" x14ac:dyDescent="0.25">
      <c r="A3542" s="248" t="s">
        <v>8960</v>
      </c>
      <c r="B3542" s="255" t="s">
        <v>6713</v>
      </c>
      <c r="C3542" s="256" t="s">
        <v>6866</v>
      </c>
      <c r="D3542" s="255" t="s">
        <v>6711</v>
      </c>
      <c r="E3542" s="255" t="s">
        <v>6419</v>
      </c>
      <c r="F3542" s="255" t="s">
        <v>6710</v>
      </c>
      <c r="G3542" s="255"/>
      <c r="H3542" s="254" t="s">
        <v>6418</v>
      </c>
      <c r="I3542" s="253">
        <v>1.2</v>
      </c>
      <c r="J3542" s="252">
        <v>0.56000000000000005</v>
      </c>
      <c r="K3542" s="252">
        <f t="shared" si="81"/>
        <v>0.67</v>
      </c>
    </row>
    <row r="3543" spans="1:11" ht="26.4" x14ac:dyDescent="0.25">
      <c r="A3543" s="248" t="s">
        <v>8959</v>
      </c>
      <c r="B3543" s="255" t="s">
        <v>6713</v>
      </c>
      <c r="C3543" s="256" t="s">
        <v>6852</v>
      </c>
      <c r="D3543" s="255" t="s">
        <v>6711</v>
      </c>
      <c r="E3543" s="255" t="s">
        <v>6585</v>
      </c>
      <c r="F3543" s="255" t="s">
        <v>6710</v>
      </c>
      <c r="G3543" s="255"/>
      <c r="H3543" s="254" t="s">
        <v>6423</v>
      </c>
      <c r="I3543" s="253">
        <v>27</v>
      </c>
      <c r="J3543" s="252">
        <v>0.57999999999999996</v>
      </c>
      <c r="K3543" s="252">
        <f t="shared" si="81"/>
        <v>15.66</v>
      </c>
    </row>
    <row r="3544" spans="1:11" ht="13.8" x14ac:dyDescent="0.25">
      <c r="A3544" s="248" t="s">
        <v>8958</v>
      </c>
      <c r="B3544" s="250"/>
      <c r="C3544" s="250"/>
      <c r="D3544" s="250"/>
      <c r="E3544" s="250"/>
      <c r="F3544" s="250"/>
      <c r="G3544" s="251"/>
      <c r="H3544" s="250"/>
      <c r="I3544" s="250" t="s">
        <v>6708</v>
      </c>
      <c r="J3544" s="249"/>
      <c r="K3544" s="249">
        <f>SUM(K3538:K3543)</f>
        <v>45.83</v>
      </c>
    </row>
    <row r="3545" spans="1:11" ht="13.8" x14ac:dyDescent="0.25">
      <c r="A3545" s="248" t="s">
        <v>8957</v>
      </c>
      <c r="B3545" s="247"/>
      <c r="C3545" s="247"/>
      <c r="D3545" s="247"/>
      <c r="E3545" s="247"/>
      <c r="F3545" s="247"/>
      <c r="G3545" s="247"/>
      <c r="H3545" s="247"/>
      <c r="I3545" s="247"/>
      <c r="J3545" s="246"/>
      <c r="K3545" s="246"/>
    </row>
    <row r="3546" spans="1:11" ht="13.8" x14ac:dyDescent="0.25">
      <c r="A3546" s="248" t="s">
        <v>8956</v>
      </c>
      <c r="B3546" s="264" t="s">
        <v>8955</v>
      </c>
      <c r="C3546" s="262" t="s">
        <v>6730</v>
      </c>
      <c r="D3546" s="264" t="s">
        <v>6729</v>
      </c>
      <c r="E3546" s="264" t="s">
        <v>6728</v>
      </c>
      <c r="F3546" s="264" t="s">
        <v>6727</v>
      </c>
      <c r="G3546" s="264"/>
      <c r="H3546" s="263" t="s">
        <v>6726</v>
      </c>
      <c r="I3546" s="262" t="s">
        <v>6725</v>
      </c>
      <c r="J3546" s="261" t="s">
        <v>6724</v>
      </c>
      <c r="K3546" s="261" t="s">
        <v>6723</v>
      </c>
    </row>
    <row r="3547" spans="1:11" ht="52.8" x14ac:dyDescent="0.25">
      <c r="A3547" s="248" t="s">
        <v>8954</v>
      </c>
      <c r="B3547" s="247" t="s">
        <v>6721</v>
      </c>
      <c r="C3547" s="260" t="s">
        <v>8953</v>
      </c>
      <c r="D3547" s="247" t="s">
        <v>187</v>
      </c>
      <c r="E3547" s="247" t="s">
        <v>2385</v>
      </c>
      <c r="F3547" s="247" t="s">
        <v>8952</v>
      </c>
      <c r="G3547" s="247"/>
      <c r="H3547" s="259" t="s">
        <v>6492</v>
      </c>
      <c r="I3547" s="258">
        <v>1</v>
      </c>
      <c r="J3547" s="257">
        <v>0</v>
      </c>
      <c r="K3547" s="257">
        <f t="shared" ref="K3547:K3558" si="82">TRUNC(J3547*I3547,2)</f>
        <v>0</v>
      </c>
    </row>
    <row r="3548" spans="1:11" ht="26.4" x14ac:dyDescent="0.25">
      <c r="A3548" s="248" t="s">
        <v>8951</v>
      </c>
      <c r="B3548" s="268" t="s">
        <v>6797</v>
      </c>
      <c r="C3548" s="269" t="s">
        <v>8950</v>
      </c>
      <c r="D3548" s="268" t="s">
        <v>187</v>
      </c>
      <c r="E3548" s="268" t="s">
        <v>6491</v>
      </c>
      <c r="F3548" s="268" t="s">
        <v>6794</v>
      </c>
      <c r="G3548" s="268"/>
      <c r="H3548" s="267" t="s">
        <v>147</v>
      </c>
      <c r="I3548" s="266">
        <v>0.59499999999999997</v>
      </c>
      <c r="J3548" s="265">
        <v>20.239999999999998</v>
      </c>
      <c r="K3548" s="265">
        <f t="shared" si="82"/>
        <v>12.04</v>
      </c>
    </row>
    <row r="3549" spans="1:11" ht="26.4" x14ac:dyDescent="0.25">
      <c r="A3549" s="248" t="s">
        <v>8949</v>
      </c>
      <c r="B3549" s="268" t="s">
        <v>6797</v>
      </c>
      <c r="C3549" s="269" t="s">
        <v>7146</v>
      </c>
      <c r="D3549" s="268" t="s">
        <v>187</v>
      </c>
      <c r="E3549" s="268" t="s">
        <v>1443</v>
      </c>
      <c r="F3549" s="268" t="s">
        <v>6794</v>
      </c>
      <c r="G3549" s="268"/>
      <c r="H3549" s="267" t="s">
        <v>147</v>
      </c>
      <c r="I3549" s="266">
        <v>0.19500000000000001</v>
      </c>
      <c r="J3549" s="265">
        <v>17.38</v>
      </c>
      <c r="K3549" s="265">
        <f t="shared" si="82"/>
        <v>3.38</v>
      </c>
    </row>
    <row r="3550" spans="1:11" ht="26.4" x14ac:dyDescent="0.25">
      <c r="A3550" s="248" t="s">
        <v>8948</v>
      </c>
      <c r="B3550" s="255" t="s">
        <v>6713</v>
      </c>
      <c r="C3550" s="256" t="s">
        <v>8947</v>
      </c>
      <c r="D3550" s="255" t="s">
        <v>187</v>
      </c>
      <c r="E3550" s="255" t="s">
        <v>8946</v>
      </c>
      <c r="F3550" s="255" t="s">
        <v>6710</v>
      </c>
      <c r="G3550" s="255"/>
      <c r="H3550" s="254" t="s">
        <v>6696</v>
      </c>
      <c r="I3550" s="253">
        <v>2.9600000000000001E-2</v>
      </c>
      <c r="J3550" s="252">
        <v>40.31</v>
      </c>
      <c r="K3550" s="252">
        <f t="shared" si="82"/>
        <v>1.19</v>
      </c>
    </row>
    <row r="3551" spans="1:11" ht="26.4" x14ac:dyDescent="0.25">
      <c r="A3551" s="248" t="s">
        <v>8945</v>
      </c>
      <c r="B3551" s="255" t="s">
        <v>6713</v>
      </c>
      <c r="C3551" s="256" t="s">
        <v>8944</v>
      </c>
      <c r="D3551" s="255" t="s">
        <v>187</v>
      </c>
      <c r="E3551" s="255" t="s">
        <v>8943</v>
      </c>
      <c r="F3551" s="255" t="s">
        <v>6710</v>
      </c>
      <c r="G3551" s="255"/>
      <c r="H3551" s="254" t="s">
        <v>6492</v>
      </c>
      <c r="I3551" s="253">
        <v>2.1059999999999999</v>
      </c>
      <c r="J3551" s="252">
        <v>17.22</v>
      </c>
      <c r="K3551" s="252">
        <f t="shared" si="82"/>
        <v>36.26</v>
      </c>
    </row>
    <row r="3552" spans="1:11" ht="26.4" x14ac:dyDescent="0.25">
      <c r="A3552" s="248" t="s">
        <v>8942</v>
      </c>
      <c r="B3552" s="255" t="s">
        <v>6713</v>
      </c>
      <c r="C3552" s="256" t="s">
        <v>8941</v>
      </c>
      <c r="D3552" s="255" t="s">
        <v>187</v>
      </c>
      <c r="E3552" s="255" t="s">
        <v>8940</v>
      </c>
      <c r="F3552" s="255" t="s">
        <v>6710</v>
      </c>
      <c r="G3552" s="255"/>
      <c r="H3552" s="254" t="s">
        <v>178</v>
      </c>
      <c r="I3552" s="253">
        <v>0.91169999999999995</v>
      </c>
      <c r="J3552" s="252">
        <v>6.69</v>
      </c>
      <c r="K3552" s="252">
        <f t="shared" si="82"/>
        <v>6.09</v>
      </c>
    </row>
    <row r="3553" spans="1:11" ht="26.4" x14ac:dyDescent="0.25">
      <c r="A3553" s="248" t="s">
        <v>8939</v>
      </c>
      <c r="B3553" s="255" t="s">
        <v>6713</v>
      </c>
      <c r="C3553" s="256" t="s">
        <v>8938</v>
      </c>
      <c r="D3553" s="255" t="s">
        <v>187</v>
      </c>
      <c r="E3553" s="255" t="s">
        <v>8937</v>
      </c>
      <c r="F3553" s="255" t="s">
        <v>6710</v>
      </c>
      <c r="G3553" s="255"/>
      <c r="H3553" s="254" t="s">
        <v>178</v>
      </c>
      <c r="I3553" s="253">
        <v>2.9138999999999999</v>
      </c>
      <c r="J3553" s="252">
        <v>7.59</v>
      </c>
      <c r="K3553" s="252">
        <f t="shared" si="82"/>
        <v>22.11</v>
      </c>
    </row>
    <row r="3554" spans="1:11" ht="26.4" x14ac:dyDescent="0.25">
      <c r="A3554" s="248" t="s">
        <v>8936</v>
      </c>
      <c r="B3554" s="255" t="s">
        <v>6713</v>
      </c>
      <c r="C3554" s="256" t="s">
        <v>8935</v>
      </c>
      <c r="D3554" s="255" t="s">
        <v>187</v>
      </c>
      <c r="E3554" s="255" t="s">
        <v>8934</v>
      </c>
      <c r="F3554" s="255" t="s">
        <v>6710</v>
      </c>
      <c r="G3554" s="255"/>
      <c r="H3554" s="254" t="s">
        <v>178</v>
      </c>
      <c r="I3554" s="253">
        <v>2.5026999999999999</v>
      </c>
      <c r="J3554" s="252">
        <v>0.26</v>
      </c>
      <c r="K3554" s="252">
        <f t="shared" si="82"/>
        <v>0.65</v>
      </c>
    </row>
    <row r="3555" spans="1:11" ht="26.4" x14ac:dyDescent="0.25">
      <c r="A3555" s="248" t="s">
        <v>8933</v>
      </c>
      <c r="B3555" s="255" t="s">
        <v>6713</v>
      </c>
      <c r="C3555" s="256" t="s">
        <v>8848</v>
      </c>
      <c r="D3555" s="255" t="s">
        <v>187</v>
      </c>
      <c r="E3555" s="255" t="s">
        <v>8847</v>
      </c>
      <c r="F3555" s="255" t="s">
        <v>6710</v>
      </c>
      <c r="G3555" s="255"/>
      <c r="H3555" s="254" t="s">
        <v>178</v>
      </c>
      <c r="I3555" s="253">
        <v>0.79249999999999998</v>
      </c>
      <c r="J3555" s="252">
        <v>2.38</v>
      </c>
      <c r="K3555" s="252">
        <f t="shared" si="82"/>
        <v>1.88</v>
      </c>
    </row>
    <row r="3556" spans="1:11" ht="39.6" x14ac:dyDescent="0.25">
      <c r="A3556" s="248" t="s">
        <v>8932</v>
      </c>
      <c r="B3556" s="255" t="s">
        <v>6713</v>
      </c>
      <c r="C3556" s="256" t="s">
        <v>8931</v>
      </c>
      <c r="D3556" s="255" t="s">
        <v>187</v>
      </c>
      <c r="E3556" s="255" t="s">
        <v>6690</v>
      </c>
      <c r="F3556" s="255" t="s">
        <v>6710</v>
      </c>
      <c r="G3556" s="255"/>
      <c r="H3556" s="254" t="s">
        <v>310</v>
      </c>
      <c r="I3556" s="253">
        <v>1.0978000000000001</v>
      </c>
      <c r="J3556" s="252">
        <v>2.98</v>
      </c>
      <c r="K3556" s="252">
        <f t="shared" si="82"/>
        <v>3.27</v>
      </c>
    </row>
    <row r="3557" spans="1:11" ht="26.4" x14ac:dyDescent="0.25">
      <c r="A3557" s="248" t="s">
        <v>8930</v>
      </c>
      <c r="B3557" s="255" t="s">
        <v>6713</v>
      </c>
      <c r="C3557" s="256" t="s">
        <v>8929</v>
      </c>
      <c r="D3557" s="255" t="s">
        <v>187</v>
      </c>
      <c r="E3557" s="255" t="s">
        <v>8928</v>
      </c>
      <c r="F3557" s="255" t="s">
        <v>6710</v>
      </c>
      <c r="G3557" s="255"/>
      <c r="H3557" s="254" t="s">
        <v>135</v>
      </c>
      <c r="I3557" s="253">
        <v>22.74379466666683</v>
      </c>
      <c r="J3557" s="252">
        <v>0.09</v>
      </c>
      <c r="K3557" s="252">
        <f t="shared" si="82"/>
        <v>2.04</v>
      </c>
    </row>
    <row r="3558" spans="1:11" ht="26.4" x14ac:dyDescent="0.25">
      <c r="A3558" s="248" t="s">
        <v>8927</v>
      </c>
      <c r="B3558" s="255" t="s">
        <v>6713</v>
      </c>
      <c r="C3558" s="256" t="s">
        <v>8926</v>
      </c>
      <c r="D3558" s="255" t="s">
        <v>187</v>
      </c>
      <c r="E3558" s="255" t="s">
        <v>8925</v>
      </c>
      <c r="F3558" s="255" t="s">
        <v>6710</v>
      </c>
      <c r="G3558" s="255"/>
      <c r="H3558" s="254" t="s">
        <v>135</v>
      </c>
      <c r="I3558" s="253">
        <v>0.54410000000000003</v>
      </c>
      <c r="J3558" s="252">
        <v>0.24</v>
      </c>
      <c r="K3558" s="252">
        <f t="shared" si="82"/>
        <v>0.13</v>
      </c>
    </row>
    <row r="3559" spans="1:11" ht="13.8" x14ac:dyDescent="0.25">
      <c r="A3559" s="248" t="s">
        <v>8924</v>
      </c>
      <c r="B3559" s="250"/>
      <c r="C3559" s="250"/>
      <c r="D3559" s="250"/>
      <c r="E3559" s="250"/>
      <c r="F3559" s="250"/>
      <c r="G3559" s="251"/>
      <c r="H3559" s="250"/>
      <c r="I3559" s="250" t="s">
        <v>6708</v>
      </c>
      <c r="J3559" s="249"/>
      <c r="K3559" s="249">
        <f>SUM(K3548:K3558)</f>
        <v>89.039999999999992</v>
      </c>
    </row>
    <row r="3560" spans="1:11" ht="13.8" x14ac:dyDescent="0.25">
      <c r="A3560" s="248" t="s">
        <v>8923</v>
      </c>
      <c r="B3560" s="247"/>
      <c r="C3560" s="247"/>
      <c r="D3560" s="247"/>
      <c r="E3560" s="247"/>
      <c r="F3560" s="247"/>
      <c r="G3560" s="247"/>
      <c r="H3560" s="247"/>
      <c r="I3560" s="247"/>
      <c r="J3560" s="246"/>
      <c r="K3560" s="246"/>
    </row>
    <row r="3561" spans="1:11" ht="41.4" x14ac:dyDescent="0.25">
      <c r="A3561" s="248" t="s">
        <v>8922</v>
      </c>
      <c r="B3561" s="264" t="s">
        <v>8921</v>
      </c>
      <c r="C3561" s="262" t="s">
        <v>6730</v>
      </c>
      <c r="D3561" s="264" t="s">
        <v>6729</v>
      </c>
      <c r="E3561" s="264" t="s">
        <v>6728</v>
      </c>
      <c r="F3561" s="264" t="s">
        <v>6727</v>
      </c>
      <c r="G3561" s="264"/>
      <c r="H3561" s="263" t="s">
        <v>6726</v>
      </c>
      <c r="I3561" s="262" t="s">
        <v>6725</v>
      </c>
      <c r="J3561" s="261" t="s">
        <v>6724</v>
      </c>
      <c r="K3561" s="261" t="s">
        <v>6723</v>
      </c>
    </row>
    <row r="3562" spans="1:11" ht="26.4" x14ac:dyDescent="0.25">
      <c r="A3562" s="248" t="s">
        <v>8920</v>
      </c>
      <c r="B3562" s="247" t="s">
        <v>6721</v>
      </c>
      <c r="C3562" s="260" t="s">
        <v>8919</v>
      </c>
      <c r="D3562" s="247" t="s">
        <v>6711</v>
      </c>
      <c r="E3562" s="247" t="s">
        <v>2408</v>
      </c>
      <c r="F3562" s="247">
        <v>17</v>
      </c>
      <c r="G3562" s="247"/>
      <c r="H3562" s="259" t="s">
        <v>6423</v>
      </c>
      <c r="I3562" s="258">
        <v>1</v>
      </c>
      <c r="J3562" s="257"/>
      <c r="K3562" s="257"/>
    </row>
    <row r="3563" spans="1:11" ht="26.4" x14ac:dyDescent="0.25">
      <c r="A3563" s="248" t="s">
        <v>8918</v>
      </c>
      <c r="B3563" s="255" t="s">
        <v>6713</v>
      </c>
      <c r="C3563" s="256" t="s">
        <v>6877</v>
      </c>
      <c r="D3563" s="255" t="s">
        <v>6711</v>
      </c>
      <c r="E3563" s="255" t="s">
        <v>6415</v>
      </c>
      <c r="F3563" s="255" t="s">
        <v>6715</v>
      </c>
      <c r="G3563" s="255"/>
      <c r="H3563" s="254" t="s">
        <v>58</v>
      </c>
      <c r="I3563" s="253">
        <v>1.2950999999999999</v>
      </c>
      <c r="J3563" s="252">
        <v>19.95</v>
      </c>
      <c r="K3563" s="252">
        <f t="shared" ref="K3563:K3572" si="83">TRUNC(J3563*I3563,2)</f>
        <v>25.83</v>
      </c>
    </row>
    <row r="3564" spans="1:11" ht="26.4" x14ac:dyDescent="0.25">
      <c r="A3564" s="248" t="s">
        <v>8917</v>
      </c>
      <c r="B3564" s="255" t="s">
        <v>6713</v>
      </c>
      <c r="C3564" s="256" t="s">
        <v>8916</v>
      </c>
      <c r="D3564" s="255" t="s">
        <v>6711</v>
      </c>
      <c r="E3564" s="255" t="s">
        <v>8915</v>
      </c>
      <c r="F3564" s="255" t="s">
        <v>6710</v>
      </c>
      <c r="G3564" s="255"/>
      <c r="H3564" s="254" t="s">
        <v>6413</v>
      </c>
      <c r="I3564" s="253">
        <v>10</v>
      </c>
      <c r="J3564" s="252">
        <v>13.21</v>
      </c>
      <c r="K3564" s="252">
        <f t="shared" si="83"/>
        <v>132.1</v>
      </c>
    </row>
    <row r="3565" spans="1:11" ht="26.4" x14ac:dyDescent="0.25">
      <c r="A3565" s="248" t="s">
        <v>8914</v>
      </c>
      <c r="B3565" s="255" t="s">
        <v>6713</v>
      </c>
      <c r="C3565" s="256" t="s">
        <v>6868</v>
      </c>
      <c r="D3565" s="255" t="s">
        <v>6711</v>
      </c>
      <c r="E3565" s="255" t="s">
        <v>6584</v>
      </c>
      <c r="F3565" s="255" t="s">
        <v>6710</v>
      </c>
      <c r="G3565" s="255"/>
      <c r="H3565" s="254" t="s">
        <v>6418</v>
      </c>
      <c r="I3565" s="253">
        <v>1.72</v>
      </c>
      <c r="J3565" s="252">
        <v>0.86</v>
      </c>
      <c r="K3565" s="252">
        <f t="shared" si="83"/>
        <v>1.47</v>
      </c>
    </row>
    <row r="3566" spans="1:11" ht="26.4" x14ac:dyDescent="0.25">
      <c r="A3566" s="248" t="s">
        <v>8913</v>
      </c>
      <c r="B3566" s="255" t="s">
        <v>6713</v>
      </c>
      <c r="C3566" s="256" t="s">
        <v>6866</v>
      </c>
      <c r="D3566" s="255" t="s">
        <v>6711</v>
      </c>
      <c r="E3566" s="255" t="s">
        <v>6419</v>
      </c>
      <c r="F3566" s="255" t="s">
        <v>6710</v>
      </c>
      <c r="G3566" s="255"/>
      <c r="H3566" s="254" t="s">
        <v>6418</v>
      </c>
      <c r="I3566" s="253">
        <v>1.72</v>
      </c>
      <c r="J3566" s="252">
        <v>0.56000000000000005</v>
      </c>
      <c r="K3566" s="252">
        <f t="shared" si="83"/>
        <v>0.96</v>
      </c>
    </row>
    <row r="3567" spans="1:11" ht="26.4" x14ac:dyDescent="0.25">
      <c r="A3567" s="248" t="s">
        <v>8912</v>
      </c>
      <c r="B3567" s="255" t="s">
        <v>6713</v>
      </c>
      <c r="C3567" s="256" t="s">
        <v>6873</v>
      </c>
      <c r="D3567" s="255" t="s">
        <v>6711</v>
      </c>
      <c r="E3567" s="255" t="s">
        <v>6406</v>
      </c>
      <c r="F3567" s="255" t="s">
        <v>6715</v>
      </c>
      <c r="G3567" s="255"/>
      <c r="H3567" s="254" t="s">
        <v>58</v>
      </c>
      <c r="I3567" s="253">
        <v>3.2358227631578931</v>
      </c>
      <c r="J3567" s="252">
        <v>11.93</v>
      </c>
      <c r="K3567" s="252">
        <f t="shared" si="83"/>
        <v>38.6</v>
      </c>
    </row>
    <row r="3568" spans="1:11" ht="26.4" x14ac:dyDescent="0.25">
      <c r="A3568" s="248" t="s">
        <v>8911</v>
      </c>
      <c r="B3568" s="255" t="s">
        <v>6713</v>
      </c>
      <c r="C3568" s="256" t="s">
        <v>6871</v>
      </c>
      <c r="D3568" s="255" t="s">
        <v>6711</v>
      </c>
      <c r="E3568" s="255" t="s">
        <v>6417</v>
      </c>
      <c r="F3568" s="255" t="s">
        <v>6710</v>
      </c>
      <c r="G3568" s="255"/>
      <c r="H3568" s="254" t="s">
        <v>6870</v>
      </c>
      <c r="I3568" s="253">
        <v>1.06E-2</v>
      </c>
      <c r="J3568" s="252">
        <v>166.32</v>
      </c>
      <c r="K3568" s="252">
        <f t="shared" si="83"/>
        <v>1.76</v>
      </c>
    </row>
    <row r="3569" spans="1:11" ht="26.4" x14ac:dyDescent="0.25">
      <c r="A3569" s="248" t="s">
        <v>8910</v>
      </c>
      <c r="B3569" s="255" t="s">
        <v>6713</v>
      </c>
      <c r="C3569" s="256" t="s">
        <v>7082</v>
      </c>
      <c r="D3569" s="255" t="s">
        <v>6711</v>
      </c>
      <c r="E3569" s="255" t="s">
        <v>6471</v>
      </c>
      <c r="F3569" s="255" t="s">
        <v>6715</v>
      </c>
      <c r="G3569" s="255"/>
      <c r="H3569" s="254" t="s">
        <v>58</v>
      </c>
      <c r="I3569" s="253">
        <v>3.6122999999999998</v>
      </c>
      <c r="J3569" s="252">
        <v>19.95</v>
      </c>
      <c r="K3569" s="252">
        <f t="shared" si="83"/>
        <v>72.06</v>
      </c>
    </row>
    <row r="3570" spans="1:11" ht="26.4" x14ac:dyDescent="0.25">
      <c r="A3570" s="248" t="s">
        <v>8909</v>
      </c>
      <c r="B3570" s="255" t="s">
        <v>6713</v>
      </c>
      <c r="C3570" s="256" t="s">
        <v>8908</v>
      </c>
      <c r="D3570" s="255" t="s">
        <v>6711</v>
      </c>
      <c r="E3570" s="255" t="s">
        <v>8907</v>
      </c>
      <c r="F3570" s="255" t="s">
        <v>6710</v>
      </c>
      <c r="G3570" s="255"/>
      <c r="H3570" s="254" t="s">
        <v>8906</v>
      </c>
      <c r="I3570" s="253">
        <v>1</v>
      </c>
      <c r="J3570" s="252">
        <v>202.96</v>
      </c>
      <c r="K3570" s="252">
        <f t="shared" si="83"/>
        <v>202.96</v>
      </c>
    </row>
    <row r="3571" spans="1:11" ht="26.4" x14ac:dyDescent="0.25">
      <c r="A3571" s="248" t="s">
        <v>8905</v>
      </c>
      <c r="B3571" s="255" t="s">
        <v>6713</v>
      </c>
      <c r="C3571" s="256" t="s">
        <v>8904</v>
      </c>
      <c r="D3571" s="255" t="s">
        <v>6711</v>
      </c>
      <c r="E3571" s="255" t="s">
        <v>8903</v>
      </c>
      <c r="F3571" s="255" t="s">
        <v>6710</v>
      </c>
      <c r="G3571" s="255"/>
      <c r="H3571" s="254" t="s">
        <v>6418</v>
      </c>
      <c r="I3571" s="253">
        <v>0.2</v>
      </c>
      <c r="J3571" s="252">
        <v>24.92</v>
      </c>
      <c r="K3571" s="252">
        <f t="shared" si="83"/>
        <v>4.9800000000000004</v>
      </c>
    </row>
    <row r="3572" spans="1:11" ht="26.4" x14ac:dyDescent="0.25">
      <c r="A3572" s="248" t="s">
        <v>8902</v>
      </c>
      <c r="B3572" s="255" t="s">
        <v>6713</v>
      </c>
      <c r="C3572" s="256" t="s">
        <v>8901</v>
      </c>
      <c r="D3572" s="255" t="s">
        <v>6711</v>
      </c>
      <c r="E3572" s="255" t="s">
        <v>8900</v>
      </c>
      <c r="F3572" s="255" t="s">
        <v>6710</v>
      </c>
      <c r="G3572" s="255"/>
      <c r="H3572" s="254" t="s">
        <v>6423</v>
      </c>
      <c r="I3572" s="253">
        <v>1</v>
      </c>
      <c r="J3572" s="252">
        <v>231.99</v>
      </c>
      <c r="K3572" s="252">
        <f t="shared" si="83"/>
        <v>231.99</v>
      </c>
    </row>
    <row r="3573" spans="1:11" ht="13.8" x14ac:dyDescent="0.25">
      <c r="A3573" s="248" t="s">
        <v>8899</v>
      </c>
      <c r="B3573" s="250"/>
      <c r="C3573" s="250"/>
      <c r="D3573" s="250"/>
      <c r="E3573" s="250"/>
      <c r="F3573" s="250"/>
      <c r="G3573" s="251"/>
      <c r="H3573" s="250"/>
      <c r="I3573" s="250" t="s">
        <v>6708</v>
      </c>
      <c r="J3573" s="249"/>
      <c r="K3573" s="249">
        <f>SUM(K3563:K3572)</f>
        <v>712.71</v>
      </c>
    </row>
    <row r="3574" spans="1:11" ht="13.8" x14ac:dyDescent="0.25">
      <c r="A3574" s="248" t="s">
        <v>8898</v>
      </c>
      <c r="B3574" s="247"/>
      <c r="C3574" s="247"/>
      <c r="D3574" s="247"/>
      <c r="E3574" s="247"/>
      <c r="F3574" s="247"/>
      <c r="G3574" s="247"/>
      <c r="H3574" s="247"/>
      <c r="I3574" s="247"/>
      <c r="J3574" s="246"/>
      <c r="K3574" s="246"/>
    </row>
    <row r="3575" spans="1:11" ht="41.4" x14ac:dyDescent="0.25">
      <c r="A3575" s="248" t="s">
        <v>8897</v>
      </c>
      <c r="B3575" s="264" t="s">
        <v>8896</v>
      </c>
      <c r="C3575" s="262" t="s">
        <v>6730</v>
      </c>
      <c r="D3575" s="264" t="s">
        <v>6729</v>
      </c>
      <c r="E3575" s="264" t="s">
        <v>6728</v>
      </c>
      <c r="F3575" s="264" t="s">
        <v>6727</v>
      </c>
      <c r="G3575" s="264"/>
      <c r="H3575" s="263" t="s">
        <v>6726</v>
      </c>
      <c r="I3575" s="262" t="s">
        <v>6725</v>
      </c>
      <c r="J3575" s="261" t="s">
        <v>6724</v>
      </c>
      <c r="K3575" s="261" t="s">
        <v>6723</v>
      </c>
    </row>
    <row r="3576" spans="1:11" ht="26.4" x14ac:dyDescent="0.25">
      <c r="A3576" s="248" t="s">
        <v>8895</v>
      </c>
      <c r="B3576" s="247" t="s">
        <v>6721</v>
      </c>
      <c r="C3576" s="260" t="s">
        <v>8894</v>
      </c>
      <c r="D3576" s="247" t="s">
        <v>6711</v>
      </c>
      <c r="E3576" s="247" t="s">
        <v>2414</v>
      </c>
      <c r="F3576" s="247">
        <v>18</v>
      </c>
      <c r="G3576" s="247"/>
      <c r="H3576" s="259" t="s">
        <v>6492</v>
      </c>
      <c r="I3576" s="258">
        <v>1</v>
      </c>
      <c r="J3576" s="257"/>
      <c r="K3576" s="257"/>
    </row>
    <row r="3577" spans="1:11" ht="26.4" x14ac:dyDescent="0.25">
      <c r="A3577" s="248" t="s">
        <v>8893</v>
      </c>
      <c r="B3577" s="255" t="s">
        <v>6713</v>
      </c>
      <c r="C3577" s="256" t="s">
        <v>6877</v>
      </c>
      <c r="D3577" s="255" t="s">
        <v>6711</v>
      </c>
      <c r="E3577" s="255" t="s">
        <v>6415</v>
      </c>
      <c r="F3577" s="255" t="s">
        <v>6715</v>
      </c>
      <c r="G3577" s="255"/>
      <c r="H3577" s="254" t="s">
        <v>58</v>
      </c>
      <c r="I3577" s="253">
        <v>1.3187</v>
      </c>
      <c r="J3577" s="252">
        <v>19.95</v>
      </c>
      <c r="K3577" s="252">
        <f t="shared" ref="K3577:K3590" si="84">TRUNC(J3577*I3577,2)</f>
        <v>26.3</v>
      </c>
    </row>
    <row r="3578" spans="1:11" ht="26.4" x14ac:dyDescent="0.25">
      <c r="A3578" s="248" t="s">
        <v>8892</v>
      </c>
      <c r="B3578" s="255" t="s">
        <v>6713</v>
      </c>
      <c r="C3578" s="256" t="s">
        <v>6873</v>
      </c>
      <c r="D3578" s="255" t="s">
        <v>6711</v>
      </c>
      <c r="E3578" s="255" t="s">
        <v>6406</v>
      </c>
      <c r="F3578" s="255" t="s">
        <v>6715</v>
      </c>
      <c r="G3578" s="255"/>
      <c r="H3578" s="254" t="s">
        <v>58</v>
      </c>
      <c r="I3578" s="253">
        <v>1.2222999999999999</v>
      </c>
      <c r="J3578" s="252">
        <v>11.93</v>
      </c>
      <c r="K3578" s="252">
        <f t="shared" si="84"/>
        <v>14.58</v>
      </c>
    </row>
    <row r="3579" spans="1:11" ht="26.4" x14ac:dyDescent="0.25">
      <c r="A3579" s="248" t="s">
        <v>8891</v>
      </c>
      <c r="B3579" s="255" t="s">
        <v>6713</v>
      </c>
      <c r="C3579" s="256" t="s">
        <v>6871</v>
      </c>
      <c r="D3579" s="255" t="s">
        <v>6711</v>
      </c>
      <c r="E3579" s="255" t="s">
        <v>6417</v>
      </c>
      <c r="F3579" s="255" t="s">
        <v>6710</v>
      </c>
      <c r="G3579" s="255"/>
      <c r="H3579" s="254" t="s">
        <v>6870</v>
      </c>
      <c r="I3579" s="253">
        <v>1.43E-2</v>
      </c>
      <c r="J3579" s="252">
        <v>166.32</v>
      </c>
      <c r="K3579" s="252">
        <f t="shared" si="84"/>
        <v>2.37</v>
      </c>
    </row>
    <row r="3580" spans="1:11" ht="26.4" x14ac:dyDescent="0.25">
      <c r="A3580" s="248" t="s">
        <v>8890</v>
      </c>
      <c r="B3580" s="255" t="s">
        <v>6713</v>
      </c>
      <c r="C3580" s="256" t="s">
        <v>8889</v>
      </c>
      <c r="D3580" s="255" t="s">
        <v>6711</v>
      </c>
      <c r="E3580" s="255" t="s">
        <v>6700</v>
      </c>
      <c r="F3580" s="255" t="s">
        <v>6710</v>
      </c>
      <c r="G3580" s="255"/>
      <c r="H3580" s="254" t="s">
        <v>6418</v>
      </c>
      <c r="I3580" s="253">
        <v>20.333300000000001</v>
      </c>
      <c r="J3580" s="252">
        <v>9.26</v>
      </c>
      <c r="K3580" s="252">
        <f t="shared" si="84"/>
        <v>188.28</v>
      </c>
    </row>
    <row r="3581" spans="1:11" ht="26.4" x14ac:dyDescent="0.25">
      <c r="A3581" s="248" t="s">
        <v>8888</v>
      </c>
      <c r="B3581" s="255" t="s">
        <v>6713</v>
      </c>
      <c r="C3581" s="256" t="s">
        <v>6866</v>
      </c>
      <c r="D3581" s="255" t="s">
        <v>6711</v>
      </c>
      <c r="E3581" s="255" t="s">
        <v>6419</v>
      </c>
      <c r="F3581" s="255" t="s">
        <v>6710</v>
      </c>
      <c r="G3581" s="255"/>
      <c r="H3581" s="254" t="s">
        <v>6418</v>
      </c>
      <c r="I3581" s="253">
        <v>5</v>
      </c>
      <c r="J3581" s="252">
        <v>0.56000000000000005</v>
      </c>
      <c r="K3581" s="252">
        <f t="shared" si="84"/>
        <v>2.8</v>
      </c>
    </row>
    <row r="3582" spans="1:11" ht="26.4" x14ac:dyDescent="0.25">
      <c r="A3582" s="248" t="s">
        <v>8887</v>
      </c>
      <c r="B3582" s="255" t="s">
        <v>6713</v>
      </c>
      <c r="C3582" s="256" t="s">
        <v>7273</v>
      </c>
      <c r="D3582" s="255" t="s">
        <v>6711</v>
      </c>
      <c r="E3582" s="255" t="s">
        <v>6441</v>
      </c>
      <c r="F3582" s="255" t="s">
        <v>6710</v>
      </c>
      <c r="G3582" s="255"/>
      <c r="H3582" s="254" t="s">
        <v>6423</v>
      </c>
      <c r="I3582" s="253">
        <v>0.35020000000000001</v>
      </c>
      <c r="J3582" s="252">
        <v>9.73</v>
      </c>
      <c r="K3582" s="252">
        <f t="shared" si="84"/>
        <v>3.4</v>
      </c>
    </row>
    <row r="3583" spans="1:11" ht="26.4" x14ac:dyDescent="0.25">
      <c r="A3583" s="248" t="s">
        <v>8886</v>
      </c>
      <c r="B3583" s="255" t="s">
        <v>6713</v>
      </c>
      <c r="C3583" s="256" t="s">
        <v>7271</v>
      </c>
      <c r="D3583" s="255" t="s">
        <v>6711</v>
      </c>
      <c r="E3583" s="255" t="s">
        <v>6445</v>
      </c>
      <c r="F3583" s="255" t="s">
        <v>6710</v>
      </c>
      <c r="G3583" s="255"/>
      <c r="H3583" s="254" t="s">
        <v>6423</v>
      </c>
      <c r="I3583" s="253">
        <v>5.9499999999999997E-2</v>
      </c>
      <c r="J3583" s="252">
        <v>13.47</v>
      </c>
      <c r="K3583" s="252">
        <f t="shared" si="84"/>
        <v>0.8</v>
      </c>
    </row>
    <row r="3584" spans="1:11" ht="26.4" x14ac:dyDescent="0.25">
      <c r="A3584" s="248" t="s">
        <v>8885</v>
      </c>
      <c r="B3584" s="255" t="s">
        <v>6713</v>
      </c>
      <c r="C3584" s="256" t="s">
        <v>8884</v>
      </c>
      <c r="D3584" s="255" t="s">
        <v>6711</v>
      </c>
      <c r="E3584" s="255" t="s">
        <v>8883</v>
      </c>
      <c r="F3584" s="255" t="s">
        <v>6710</v>
      </c>
      <c r="G3584" s="255"/>
      <c r="H3584" s="254" t="s">
        <v>6423</v>
      </c>
      <c r="I3584" s="253">
        <v>1.4286000000000001</v>
      </c>
      <c r="J3584" s="252">
        <v>11.02</v>
      </c>
      <c r="K3584" s="252">
        <f t="shared" si="84"/>
        <v>15.74</v>
      </c>
    </row>
    <row r="3585" spans="1:11" ht="26.4" x14ac:dyDescent="0.25">
      <c r="A3585" s="248" t="s">
        <v>8882</v>
      </c>
      <c r="B3585" s="255" t="s">
        <v>6713</v>
      </c>
      <c r="C3585" s="256" t="s">
        <v>7269</v>
      </c>
      <c r="D3585" s="255" t="s">
        <v>6711</v>
      </c>
      <c r="E3585" s="255" t="s">
        <v>6444</v>
      </c>
      <c r="F3585" s="255" t="s">
        <v>6710</v>
      </c>
      <c r="G3585" s="255"/>
      <c r="H3585" s="254" t="s">
        <v>6418</v>
      </c>
      <c r="I3585" s="253">
        <v>0.17735759999999823</v>
      </c>
      <c r="J3585" s="252">
        <v>24.97</v>
      </c>
      <c r="K3585" s="252">
        <f t="shared" si="84"/>
        <v>4.42</v>
      </c>
    </row>
    <row r="3586" spans="1:11" ht="26.4" x14ac:dyDescent="0.25">
      <c r="A3586" s="248" t="s">
        <v>8881</v>
      </c>
      <c r="B3586" s="255" t="s">
        <v>6713</v>
      </c>
      <c r="C3586" s="256" t="s">
        <v>8880</v>
      </c>
      <c r="D3586" s="255" t="s">
        <v>6711</v>
      </c>
      <c r="E3586" s="255" t="s">
        <v>6439</v>
      </c>
      <c r="F3586" s="255" t="s">
        <v>6710</v>
      </c>
      <c r="G3586" s="255"/>
      <c r="H3586" s="254" t="s">
        <v>6423</v>
      </c>
      <c r="I3586" s="253">
        <v>1</v>
      </c>
      <c r="J3586" s="252">
        <v>117.56</v>
      </c>
      <c r="K3586" s="252">
        <f t="shared" si="84"/>
        <v>117.56</v>
      </c>
    </row>
    <row r="3587" spans="1:11" ht="26.4" x14ac:dyDescent="0.25">
      <c r="A3587" s="248" t="s">
        <v>8879</v>
      </c>
      <c r="B3587" s="255" t="s">
        <v>6713</v>
      </c>
      <c r="C3587" s="256" t="s">
        <v>8878</v>
      </c>
      <c r="D3587" s="255" t="s">
        <v>6711</v>
      </c>
      <c r="E3587" s="255" t="s">
        <v>8877</v>
      </c>
      <c r="F3587" s="255" t="s">
        <v>6710</v>
      </c>
      <c r="G3587" s="255"/>
      <c r="H3587" s="254" t="s">
        <v>6423</v>
      </c>
      <c r="I3587" s="253">
        <v>0.23810000000000001</v>
      </c>
      <c r="J3587" s="252">
        <v>134.16</v>
      </c>
      <c r="K3587" s="252">
        <f t="shared" si="84"/>
        <v>31.94</v>
      </c>
    </row>
    <row r="3588" spans="1:11" ht="26.4" x14ac:dyDescent="0.25">
      <c r="A3588" s="248" t="s">
        <v>8876</v>
      </c>
      <c r="B3588" s="255" t="s">
        <v>6713</v>
      </c>
      <c r="C3588" s="256" t="s">
        <v>8875</v>
      </c>
      <c r="D3588" s="255" t="s">
        <v>6711</v>
      </c>
      <c r="E3588" s="255" t="s">
        <v>8874</v>
      </c>
      <c r="F3588" s="255" t="s">
        <v>6710</v>
      </c>
      <c r="G3588" s="255"/>
      <c r="H3588" s="254" t="s">
        <v>6423</v>
      </c>
      <c r="I3588" s="253">
        <v>0.47620000000000001</v>
      </c>
      <c r="J3588" s="252">
        <v>87.17</v>
      </c>
      <c r="K3588" s="252">
        <f t="shared" si="84"/>
        <v>41.51</v>
      </c>
    </row>
    <row r="3589" spans="1:11" ht="26.4" x14ac:dyDescent="0.25">
      <c r="A3589" s="248" t="s">
        <v>8873</v>
      </c>
      <c r="B3589" s="255" t="s">
        <v>6713</v>
      </c>
      <c r="C3589" s="256" t="s">
        <v>6862</v>
      </c>
      <c r="D3589" s="255" t="s">
        <v>6711</v>
      </c>
      <c r="E3589" s="255" t="s">
        <v>6446</v>
      </c>
      <c r="F3589" s="255" t="s">
        <v>6710</v>
      </c>
      <c r="G3589" s="255"/>
      <c r="H3589" s="254" t="s">
        <v>6423</v>
      </c>
      <c r="I3589" s="253">
        <v>0.29759999999999998</v>
      </c>
      <c r="J3589" s="252">
        <v>2.42</v>
      </c>
      <c r="K3589" s="252">
        <f t="shared" si="84"/>
        <v>0.72</v>
      </c>
    </row>
    <row r="3590" spans="1:11" ht="26.4" x14ac:dyDescent="0.25">
      <c r="A3590" s="248" t="s">
        <v>8872</v>
      </c>
      <c r="B3590" s="255" t="s">
        <v>6713</v>
      </c>
      <c r="C3590" s="256" t="s">
        <v>7260</v>
      </c>
      <c r="D3590" s="255" t="s">
        <v>6711</v>
      </c>
      <c r="E3590" s="255" t="s">
        <v>6447</v>
      </c>
      <c r="F3590" s="255" t="s">
        <v>6710</v>
      </c>
      <c r="G3590" s="255"/>
      <c r="H3590" s="254" t="s">
        <v>6418</v>
      </c>
      <c r="I3590" s="253">
        <v>0.23810000000000001</v>
      </c>
      <c r="J3590" s="252">
        <v>30.12</v>
      </c>
      <c r="K3590" s="252">
        <f t="shared" si="84"/>
        <v>7.17</v>
      </c>
    </row>
    <row r="3591" spans="1:11" ht="13.8" x14ac:dyDescent="0.25">
      <c r="A3591" s="248" t="s">
        <v>8871</v>
      </c>
      <c r="B3591" s="250"/>
      <c r="C3591" s="250"/>
      <c r="D3591" s="250"/>
      <c r="E3591" s="250"/>
      <c r="F3591" s="250"/>
      <c r="G3591" s="251"/>
      <c r="H3591" s="250"/>
      <c r="I3591" s="250" t="s">
        <v>6708</v>
      </c>
      <c r="J3591" s="249"/>
      <c r="K3591" s="249">
        <f>SUM(K3577:K3590)</f>
        <v>457.59000000000009</v>
      </c>
    </row>
    <row r="3592" spans="1:11" ht="13.8" x14ac:dyDescent="0.25">
      <c r="A3592" s="248" t="s">
        <v>8870</v>
      </c>
      <c r="B3592" s="247"/>
      <c r="C3592" s="247"/>
      <c r="D3592" s="247"/>
      <c r="E3592" s="247"/>
      <c r="F3592" s="247"/>
      <c r="G3592" s="247"/>
      <c r="H3592" s="247"/>
      <c r="I3592" s="247"/>
      <c r="J3592" s="246"/>
      <c r="K3592" s="246"/>
    </row>
    <row r="3593" spans="1:11" ht="41.4" x14ac:dyDescent="0.25">
      <c r="A3593" s="248" t="s">
        <v>8869</v>
      </c>
      <c r="B3593" s="264" t="s">
        <v>8868</v>
      </c>
      <c r="C3593" s="262" t="s">
        <v>6730</v>
      </c>
      <c r="D3593" s="264" t="s">
        <v>6729</v>
      </c>
      <c r="E3593" s="264" t="s">
        <v>6728</v>
      </c>
      <c r="F3593" s="264" t="s">
        <v>6727</v>
      </c>
      <c r="G3593" s="264"/>
      <c r="H3593" s="263" t="s">
        <v>6726</v>
      </c>
      <c r="I3593" s="262" t="s">
        <v>6725</v>
      </c>
      <c r="J3593" s="261" t="s">
        <v>6724</v>
      </c>
      <c r="K3593" s="261" t="s">
        <v>6723</v>
      </c>
    </row>
    <row r="3594" spans="1:11" ht="52.8" x14ac:dyDescent="0.25">
      <c r="A3594" s="248" t="s">
        <v>8867</v>
      </c>
      <c r="B3594" s="247" t="s">
        <v>6721</v>
      </c>
      <c r="C3594" s="260" t="s">
        <v>8866</v>
      </c>
      <c r="D3594" s="247" t="s">
        <v>187</v>
      </c>
      <c r="E3594" s="247" t="s">
        <v>8865</v>
      </c>
      <c r="F3594" s="247" t="s">
        <v>8864</v>
      </c>
      <c r="G3594" s="247"/>
      <c r="H3594" s="259" t="s">
        <v>6492</v>
      </c>
      <c r="I3594" s="258">
        <v>1</v>
      </c>
      <c r="J3594" s="257">
        <v>0</v>
      </c>
      <c r="K3594" s="257">
        <f t="shared" ref="K3594:K3601" si="85">TRUNC(J3594*I3594,2)</f>
        <v>0</v>
      </c>
    </row>
    <row r="3595" spans="1:11" ht="26.4" x14ac:dyDescent="0.25">
      <c r="A3595" s="248" t="s">
        <v>8863</v>
      </c>
      <c r="B3595" s="268" t="s">
        <v>6797</v>
      </c>
      <c r="C3595" s="269" t="s">
        <v>7146</v>
      </c>
      <c r="D3595" s="268" t="s">
        <v>187</v>
      </c>
      <c r="E3595" s="268" t="s">
        <v>1443</v>
      </c>
      <c r="F3595" s="268" t="s">
        <v>6794</v>
      </c>
      <c r="G3595" s="268"/>
      <c r="H3595" s="267" t="s">
        <v>147</v>
      </c>
      <c r="I3595" s="266">
        <v>1.619</v>
      </c>
      <c r="J3595" s="265">
        <v>17.38</v>
      </c>
      <c r="K3595" s="265">
        <f t="shared" si="85"/>
        <v>28.13</v>
      </c>
    </row>
    <row r="3596" spans="1:11" ht="26.4" x14ac:dyDescent="0.25">
      <c r="A3596" s="248" t="s">
        <v>8862</v>
      </c>
      <c r="B3596" s="268" t="s">
        <v>6797</v>
      </c>
      <c r="C3596" s="269" t="s">
        <v>8861</v>
      </c>
      <c r="D3596" s="268" t="s">
        <v>187</v>
      </c>
      <c r="E3596" s="268" t="s">
        <v>6621</v>
      </c>
      <c r="F3596" s="268" t="s">
        <v>6794</v>
      </c>
      <c r="G3596" s="268"/>
      <c r="H3596" s="267" t="s">
        <v>147</v>
      </c>
      <c r="I3596" s="266">
        <v>1.6659999999999999</v>
      </c>
      <c r="J3596" s="265">
        <v>22.76</v>
      </c>
      <c r="K3596" s="265">
        <f t="shared" si="85"/>
        <v>37.909999999999997</v>
      </c>
    </row>
    <row r="3597" spans="1:11" ht="39.6" x14ac:dyDescent="0.25">
      <c r="A3597" s="248" t="s">
        <v>8860</v>
      </c>
      <c r="B3597" s="255" t="s">
        <v>6713</v>
      </c>
      <c r="C3597" s="256" t="s">
        <v>8859</v>
      </c>
      <c r="D3597" s="255" t="s">
        <v>187</v>
      </c>
      <c r="E3597" s="255" t="s">
        <v>6581</v>
      </c>
      <c r="F3597" s="255" t="s">
        <v>6710</v>
      </c>
      <c r="G3597" s="255"/>
      <c r="H3597" s="254" t="s">
        <v>135</v>
      </c>
      <c r="I3597" s="253">
        <v>2.1960000000000002</v>
      </c>
      <c r="J3597" s="252">
        <v>0.27</v>
      </c>
      <c r="K3597" s="252">
        <f t="shared" si="85"/>
        <v>0.59</v>
      </c>
    </row>
    <row r="3598" spans="1:11" ht="13.8" x14ac:dyDescent="0.25">
      <c r="A3598" s="248" t="s">
        <v>8858</v>
      </c>
      <c r="B3598" s="255" t="s">
        <v>6713</v>
      </c>
      <c r="C3598" s="256" t="s">
        <v>8857</v>
      </c>
      <c r="D3598" s="255" t="s">
        <v>187</v>
      </c>
      <c r="E3598" s="255" t="s">
        <v>8856</v>
      </c>
      <c r="F3598" s="255" t="s">
        <v>6710</v>
      </c>
      <c r="G3598" s="255"/>
      <c r="H3598" s="254" t="s">
        <v>178</v>
      </c>
      <c r="I3598" s="253">
        <v>3.4212553846153897</v>
      </c>
      <c r="J3598" s="252">
        <v>11.54</v>
      </c>
      <c r="K3598" s="252">
        <f t="shared" si="85"/>
        <v>39.479999999999997</v>
      </c>
    </row>
    <row r="3599" spans="1:11" ht="13.8" x14ac:dyDescent="0.25">
      <c r="A3599" s="248" t="s">
        <v>8855</v>
      </c>
      <c r="B3599" s="255" t="s">
        <v>6713</v>
      </c>
      <c r="C3599" s="256" t="s">
        <v>8854</v>
      </c>
      <c r="D3599" s="255" t="s">
        <v>187</v>
      </c>
      <c r="E3599" s="255" t="s">
        <v>8853</v>
      </c>
      <c r="F3599" s="255" t="s">
        <v>6710</v>
      </c>
      <c r="G3599" s="255"/>
      <c r="H3599" s="254" t="s">
        <v>310</v>
      </c>
      <c r="I3599" s="253">
        <v>0.96399999999999997</v>
      </c>
      <c r="J3599" s="252">
        <v>34.86</v>
      </c>
      <c r="K3599" s="252">
        <f t="shared" si="85"/>
        <v>33.6</v>
      </c>
    </row>
    <row r="3600" spans="1:11" ht="26.4" x14ac:dyDescent="0.25">
      <c r="A3600" s="248" t="s">
        <v>8852</v>
      </c>
      <c r="B3600" s="255" t="s">
        <v>6713</v>
      </c>
      <c r="C3600" s="256" t="s">
        <v>8851</v>
      </c>
      <c r="D3600" s="255" t="s">
        <v>187</v>
      </c>
      <c r="E3600" s="255" t="s">
        <v>8850</v>
      </c>
      <c r="F3600" s="255" t="s">
        <v>6710</v>
      </c>
      <c r="G3600" s="255"/>
      <c r="H3600" s="254" t="s">
        <v>6492</v>
      </c>
      <c r="I3600" s="253">
        <v>1</v>
      </c>
      <c r="J3600" s="252">
        <v>531.30999999999995</v>
      </c>
      <c r="K3600" s="252">
        <f t="shared" si="85"/>
        <v>531.30999999999995</v>
      </c>
    </row>
    <row r="3601" spans="1:11" ht="26.4" x14ac:dyDescent="0.25">
      <c r="A3601" s="248" t="s">
        <v>8849</v>
      </c>
      <c r="B3601" s="255" t="s">
        <v>6713</v>
      </c>
      <c r="C3601" s="256" t="s">
        <v>8848</v>
      </c>
      <c r="D3601" s="255" t="s">
        <v>187</v>
      </c>
      <c r="E3601" s="255" t="s">
        <v>8847</v>
      </c>
      <c r="F3601" s="255" t="s">
        <v>6710</v>
      </c>
      <c r="G3601" s="255"/>
      <c r="H3601" s="254" t="s">
        <v>178</v>
      </c>
      <c r="I3601" s="253">
        <v>2.992</v>
      </c>
      <c r="J3601" s="252">
        <v>2.38</v>
      </c>
      <c r="K3601" s="252">
        <f t="shared" si="85"/>
        <v>7.12</v>
      </c>
    </row>
    <row r="3602" spans="1:11" ht="13.8" x14ac:dyDescent="0.25">
      <c r="A3602" s="248" t="s">
        <v>8846</v>
      </c>
      <c r="B3602" s="250"/>
      <c r="C3602" s="250"/>
      <c r="D3602" s="250"/>
      <c r="E3602" s="250"/>
      <c r="F3602" s="250"/>
      <c r="G3602" s="251"/>
      <c r="H3602" s="250"/>
      <c r="I3602" s="250" t="s">
        <v>6708</v>
      </c>
      <c r="J3602" s="249"/>
      <c r="K3602" s="249">
        <f>SUM(K3595:K3601)</f>
        <v>678.14</v>
      </c>
    </row>
    <row r="3603" spans="1:11" ht="13.8" x14ac:dyDescent="0.25">
      <c r="A3603" s="248" t="s">
        <v>8845</v>
      </c>
      <c r="B3603" s="247"/>
      <c r="C3603" s="247"/>
      <c r="D3603" s="247"/>
      <c r="E3603" s="247"/>
      <c r="F3603" s="247"/>
      <c r="G3603" s="247"/>
      <c r="H3603" s="247"/>
      <c r="I3603" s="247"/>
      <c r="J3603" s="246"/>
      <c r="K3603" s="246"/>
    </row>
    <row r="3604" spans="1:11" ht="41.4" x14ac:dyDescent="0.25">
      <c r="A3604" s="248" t="s">
        <v>8844</v>
      </c>
      <c r="B3604" s="264" t="s">
        <v>8843</v>
      </c>
      <c r="C3604" s="262" t="s">
        <v>6730</v>
      </c>
      <c r="D3604" s="264" t="s">
        <v>6729</v>
      </c>
      <c r="E3604" s="264" t="s">
        <v>6728</v>
      </c>
      <c r="F3604" s="264" t="s">
        <v>6727</v>
      </c>
      <c r="G3604" s="264"/>
      <c r="H3604" s="263" t="s">
        <v>6726</v>
      </c>
      <c r="I3604" s="262" t="s">
        <v>6725</v>
      </c>
      <c r="J3604" s="261" t="s">
        <v>6724</v>
      </c>
      <c r="K3604" s="261" t="s">
        <v>6723</v>
      </c>
    </row>
    <row r="3605" spans="1:11" ht="52.8" x14ac:dyDescent="0.25">
      <c r="A3605" s="248" t="s">
        <v>8842</v>
      </c>
      <c r="B3605" s="247" t="s">
        <v>6721</v>
      </c>
      <c r="C3605" s="260" t="s">
        <v>8841</v>
      </c>
      <c r="D3605" s="247" t="s">
        <v>187</v>
      </c>
      <c r="E3605" s="247" t="s">
        <v>2432</v>
      </c>
      <c r="F3605" s="247" t="s">
        <v>8840</v>
      </c>
      <c r="G3605" s="247"/>
      <c r="H3605" s="259" t="s">
        <v>6492</v>
      </c>
      <c r="I3605" s="258">
        <v>1</v>
      </c>
      <c r="J3605" s="257">
        <v>0</v>
      </c>
      <c r="K3605" s="257">
        <f t="shared" ref="K3605:K3610" si="86">TRUNC(J3605*I3605,2)</f>
        <v>0</v>
      </c>
    </row>
    <row r="3606" spans="1:11" ht="26.4" x14ac:dyDescent="0.25">
      <c r="A3606" s="248" t="s">
        <v>8839</v>
      </c>
      <c r="B3606" s="268" t="s">
        <v>6797</v>
      </c>
      <c r="C3606" s="269" t="s">
        <v>8838</v>
      </c>
      <c r="D3606" s="268" t="s">
        <v>187</v>
      </c>
      <c r="E3606" s="268" t="s">
        <v>8837</v>
      </c>
      <c r="F3606" s="268" t="s">
        <v>6794</v>
      </c>
      <c r="G3606" s="268"/>
      <c r="H3606" s="267" t="s">
        <v>147</v>
      </c>
      <c r="I3606" s="266">
        <v>0.69699999999999995</v>
      </c>
      <c r="J3606" s="265">
        <v>26.12</v>
      </c>
      <c r="K3606" s="265">
        <f t="shared" si="86"/>
        <v>18.2</v>
      </c>
    </row>
    <row r="3607" spans="1:11" ht="26.4" x14ac:dyDescent="0.25">
      <c r="A3607" s="248" t="s">
        <v>8836</v>
      </c>
      <c r="B3607" s="268" t="s">
        <v>6797</v>
      </c>
      <c r="C3607" s="269" t="s">
        <v>7146</v>
      </c>
      <c r="D3607" s="268" t="s">
        <v>187</v>
      </c>
      <c r="E3607" s="268" t="s">
        <v>1443</v>
      </c>
      <c r="F3607" s="268" t="s">
        <v>6794</v>
      </c>
      <c r="G3607" s="268"/>
      <c r="H3607" s="267" t="s">
        <v>147</v>
      </c>
      <c r="I3607" s="266">
        <v>0.31380000000000002</v>
      </c>
      <c r="J3607" s="265">
        <v>17.38</v>
      </c>
      <c r="K3607" s="265">
        <f t="shared" si="86"/>
        <v>5.45</v>
      </c>
    </row>
    <row r="3608" spans="1:11" ht="26.4" x14ac:dyDescent="0.25">
      <c r="A3608" s="248" t="s">
        <v>8835</v>
      </c>
      <c r="B3608" s="255" t="s">
        <v>6713</v>
      </c>
      <c r="C3608" s="256" t="s">
        <v>8834</v>
      </c>
      <c r="D3608" s="255" t="s">
        <v>187</v>
      </c>
      <c r="E3608" s="255" t="s">
        <v>8833</v>
      </c>
      <c r="F3608" s="255" t="s">
        <v>6710</v>
      </c>
      <c r="G3608" s="255"/>
      <c r="H3608" s="254" t="s">
        <v>6492</v>
      </c>
      <c r="I3608" s="253">
        <v>1.0798000000000001</v>
      </c>
      <c r="J3608" s="252">
        <v>21.39</v>
      </c>
      <c r="K3608" s="252">
        <f t="shared" si="86"/>
        <v>23.09</v>
      </c>
    </row>
    <row r="3609" spans="1:11" ht="13.8" x14ac:dyDescent="0.25">
      <c r="A3609" s="248" t="s">
        <v>8832</v>
      </c>
      <c r="B3609" s="255" t="s">
        <v>6713</v>
      </c>
      <c r="C3609" s="256" t="s">
        <v>8831</v>
      </c>
      <c r="D3609" s="255" t="s">
        <v>187</v>
      </c>
      <c r="E3609" s="255" t="s">
        <v>8830</v>
      </c>
      <c r="F3609" s="255" t="s">
        <v>6710</v>
      </c>
      <c r="G3609" s="255"/>
      <c r="H3609" s="254" t="s">
        <v>310</v>
      </c>
      <c r="I3609" s="253">
        <v>6.85</v>
      </c>
      <c r="J3609" s="252">
        <v>0.67</v>
      </c>
      <c r="K3609" s="252">
        <f t="shared" si="86"/>
        <v>4.58</v>
      </c>
    </row>
    <row r="3610" spans="1:11" ht="13.8" x14ac:dyDescent="0.25">
      <c r="A3610" s="248" t="s">
        <v>8829</v>
      </c>
      <c r="B3610" s="255" t="s">
        <v>6713</v>
      </c>
      <c r="C3610" s="256" t="s">
        <v>8828</v>
      </c>
      <c r="D3610" s="255" t="s">
        <v>187</v>
      </c>
      <c r="E3610" s="255" t="s">
        <v>8827</v>
      </c>
      <c r="F3610" s="255" t="s">
        <v>6710</v>
      </c>
      <c r="G3610" s="255"/>
      <c r="H3610" s="254" t="s">
        <v>310</v>
      </c>
      <c r="I3610" s="253">
        <v>0.222</v>
      </c>
      <c r="J3610" s="252">
        <v>3.93</v>
      </c>
      <c r="K3610" s="252">
        <f t="shared" si="86"/>
        <v>0.87</v>
      </c>
    </row>
    <row r="3611" spans="1:11" ht="13.8" x14ac:dyDescent="0.25">
      <c r="A3611" s="248" t="s">
        <v>8826</v>
      </c>
      <c r="B3611" s="250"/>
      <c r="C3611" s="250"/>
      <c r="D3611" s="250"/>
      <c r="E3611" s="250"/>
      <c r="F3611" s="250"/>
      <c r="G3611" s="251"/>
      <c r="H3611" s="250"/>
      <c r="I3611" s="250" t="s">
        <v>6708</v>
      </c>
      <c r="J3611" s="249"/>
      <c r="K3611" s="249">
        <f>SUM(K3606:K3610)</f>
        <v>52.189999999999991</v>
      </c>
    </row>
    <row r="3612" spans="1:11" ht="13.8" x14ac:dyDescent="0.25">
      <c r="A3612" s="248" t="s">
        <v>8825</v>
      </c>
      <c r="B3612" s="247"/>
      <c r="C3612" s="247"/>
      <c r="D3612" s="247"/>
      <c r="E3612" s="247"/>
      <c r="F3612" s="247"/>
      <c r="G3612" s="247"/>
      <c r="H3612" s="247"/>
      <c r="I3612" s="247"/>
      <c r="J3612" s="246"/>
      <c r="K3612" s="246"/>
    </row>
    <row r="3613" spans="1:11" ht="41.4" x14ac:dyDescent="0.25">
      <c r="A3613" s="248" t="s">
        <v>8824</v>
      </c>
      <c r="B3613" s="264" t="s">
        <v>8823</v>
      </c>
      <c r="C3613" s="262" t="s">
        <v>6730</v>
      </c>
      <c r="D3613" s="264" t="s">
        <v>6729</v>
      </c>
      <c r="E3613" s="264" t="s">
        <v>6728</v>
      </c>
      <c r="F3613" s="264" t="s">
        <v>6727</v>
      </c>
      <c r="G3613" s="264"/>
      <c r="H3613" s="263" t="s">
        <v>6726</v>
      </c>
      <c r="I3613" s="262" t="s">
        <v>6725</v>
      </c>
      <c r="J3613" s="261" t="s">
        <v>6724</v>
      </c>
      <c r="K3613" s="261" t="s">
        <v>6723</v>
      </c>
    </row>
    <row r="3614" spans="1:11" ht="26.4" x14ac:dyDescent="0.25">
      <c r="A3614" s="248" t="s">
        <v>8822</v>
      </c>
      <c r="B3614" s="247" t="s">
        <v>6721</v>
      </c>
      <c r="C3614" s="260" t="s">
        <v>8821</v>
      </c>
      <c r="D3614" s="247" t="s">
        <v>6711</v>
      </c>
      <c r="E3614" s="247" t="s">
        <v>2451</v>
      </c>
      <c r="F3614" s="247">
        <v>23</v>
      </c>
      <c r="G3614" s="247"/>
      <c r="H3614" s="259" t="s">
        <v>6517</v>
      </c>
      <c r="I3614" s="258">
        <v>1</v>
      </c>
      <c r="J3614" s="257"/>
      <c r="K3614" s="257"/>
    </row>
    <row r="3615" spans="1:11" ht="26.4" x14ac:dyDescent="0.25">
      <c r="A3615" s="248" t="s">
        <v>8820</v>
      </c>
      <c r="B3615" s="255" t="s">
        <v>6713</v>
      </c>
      <c r="C3615" s="256" t="s">
        <v>6718</v>
      </c>
      <c r="D3615" s="255" t="s">
        <v>6711</v>
      </c>
      <c r="E3615" s="255" t="s">
        <v>6392</v>
      </c>
      <c r="F3615" s="255" t="s">
        <v>6715</v>
      </c>
      <c r="G3615" s="255"/>
      <c r="H3615" s="254" t="s">
        <v>58</v>
      </c>
      <c r="I3615" s="253">
        <v>0.25</v>
      </c>
      <c r="J3615" s="252">
        <v>13.47</v>
      </c>
      <c r="K3615" s="252">
        <f>TRUNC(J3615*I3615,2)</f>
        <v>3.36</v>
      </c>
    </row>
    <row r="3616" spans="1:11" ht="26.4" x14ac:dyDescent="0.25">
      <c r="A3616" s="248" t="s">
        <v>8819</v>
      </c>
      <c r="B3616" s="255" t="s">
        <v>6713</v>
      </c>
      <c r="C3616" s="256" t="s">
        <v>8818</v>
      </c>
      <c r="D3616" s="255" t="s">
        <v>6711</v>
      </c>
      <c r="E3616" s="255" t="s">
        <v>8817</v>
      </c>
      <c r="F3616" s="255" t="s">
        <v>6710</v>
      </c>
      <c r="G3616" s="255"/>
      <c r="H3616" s="254" t="s">
        <v>6423</v>
      </c>
      <c r="I3616" s="253">
        <v>1</v>
      </c>
      <c r="J3616" s="252">
        <v>5.47</v>
      </c>
      <c r="K3616" s="252">
        <f>TRUNC(J3616*I3616,2)</f>
        <v>5.47</v>
      </c>
    </row>
    <row r="3617" spans="1:11" ht="26.4" x14ac:dyDescent="0.25">
      <c r="A3617" s="248" t="s">
        <v>8816</v>
      </c>
      <c r="B3617" s="255" t="s">
        <v>6713</v>
      </c>
      <c r="C3617" s="256" t="s">
        <v>7082</v>
      </c>
      <c r="D3617" s="255" t="s">
        <v>6711</v>
      </c>
      <c r="E3617" s="255" t="s">
        <v>6471</v>
      </c>
      <c r="F3617" s="255" t="s">
        <v>6715</v>
      </c>
      <c r="G3617" s="255"/>
      <c r="H3617" s="254" t="s">
        <v>58</v>
      </c>
      <c r="I3617" s="253">
        <v>0.25</v>
      </c>
      <c r="J3617" s="252">
        <v>19.95</v>
      </c>
      <c r="K3617" s="252">
        <f>TRUNC(J3617*I3617,2)</f>
        <v>4.9800000000000004</v>
      </c>
    </row>
    <row r="3618" spans="1:11" ht="13.8" x14ac:dyDescent="0.25">
      <c r="A3618" s="248" t="s">
        <v>8815</v>
      </c>
      <c r="B3618" s="250"/>
      <c r="C3618" s="250"/>
      <c r="D3618" s="250"/>
      <c r="E3618" s="250"/>
      <c r="F3618" s="250"/>
      <c r="G3618" s="251"/>
      <c r="H3618" s="250"/>
      <c r="I3618" s="250" t="s">
        <v>6708</v>
      </c>
      <c r="J3618" s="249"/>
      <c r="K3618" s="249">
        <f>SUM(K3615:K3617)</f>
        <v>13.81</v>
      </c>
    </row>
    <row r="3619" spans="1:11" ht="13.8" x14ac:dyDescent="0.25">
      <c r="A3619" s="248" t="s">
        <v>8814</v>
      </c>
      <c r="B3619" s="247"/>
      <c r="C3619" s="247"/>
      <c r="D3619" s="247"/>
      <c r="E3619" s="247"/>
      <c r="F3619" s="247"/>
      <c r="G3619" s="247"/>
      <c r="H3619" s="247"/>
      <c r="I3619" s="247"/>
      <c r="J3619" s="246"/>
      <c r="K3619" s="246"/>
    </row>
    <row r="3620" spans="1:11" ht="41.4" x14ac:dyDescent="0.25">
      <c r="A3620" s="248" t="s">
        <v>8813</v>
      </c>
      <c r="B3620" s="264" t="s">
        <v>8812</v>
      </c>
      <c r="C3620" s="262" t="s">
        <v>6730</v>
      </c>
      <c r="D3620" s="264" t="s">
        <v>6729</v>
      </c>
      <c r="E3620" s="264" t="s">
        <v>6728</v>
      </c>
      <c r="F3620" s="264" t="s">
        <v>6727</v>
      </c>
      <c r="G3620" s="264"/>
      <c r="H3620" s="263" t="s">
        <v>6726</v>
      </c>
      <c r="I3620" s="262" t="s">
        <v>6725</v>
      </c>
      <c r="J3620" s="261" t="s">
        <v>6724</v>
      </c>
      <c r="K3620" s="261" t="s">
        <v>6723</v>
      </c>
    </row>
    <row r="3621" spans="1:11" ht="26.4" x14ac:dyDescent="0.25">
      <c r="A3621" s="248" t="s">
        <v>8811</v>
      </c>
      <c r="B3621" s="247" t="s">
        <v>6721</v>
      </c>
      <c r="C3621" s="260" t="s">
        <v>8810</v>
      </c>
      <c r="D3621" s="247" t="s">
        <v>6711</v>
      </c>
      <c r="E3621" s="247" t="s">
        <v>2453</v>
      </c>
      <c r="F3621" s="247">
        <v>23</v>
      </c>
      <c r="G3621" s="247"/>
      <c r="H3621" s="259" t="s">
        <v>6517</v>
      </c>
      <c r="I3621" s="258">
        <v>1</v>
      </c>
      <c r="J3621" s="257"/>
      <c r="K3621" s="257"/>
    </row>
    <row r="3622" spans="1:11" ht="26.4" x14ac:dyDescent="0.25">
      <c r="A3622" s="248" t="s">
        <v>8809</v>
      </c>
      <c r="B3622" s="255" t="s">
        <v>6713</v>
      </c>
      <c r="C3622" s="256" t="s">
        <v>7082</v>
      </c>
      <c r="D3622" s="255" t="s">
        <v>6711</v>
      </c>
      <c r="E3622" s="255" t="s">
        <v>6471</v>
      </c>
      <c r="F3622" s="255" t="s">
        <v>6715</v>
      </c>
      <c r="G3622" s="255"/>
      <c r="H3622" s="254" t="s">
        <v>58</v>
      </c>
      <c r="I3622" s="253">
        <v>1</v>
      </c>
      <c r="J3622" s="252">
        <v>19.95</v>
      </c>
      <c r="K3622" s="252">
        <f>TRUNC(J3622*I3622,2)</f>
        <v>19.95</v>
      </c>
    </row>
    <row r="3623" spans="1:11" ht="26.4" x14ac:dyDescent="0.25">
      <c r="A3623" s="248" t="s">
        <v>8808</v>
      </c>
      <c r="B3623" s="255" t="s">
        <v>6713</v>
      </c>
      <c r="C3623" s="256" t="s">
        <v>8807</v>
      </c>
      <c r="D3623" s="255" t="s">
        <v>6711</v>
      </c>
      <c r="E3623" s="255" t="s">
        <v>8806</v>
      </c>
      <c r="F3623" s="255" t="s">
        <v>6710</v>
      </c>
      <c r="G3623" s="255"/>
      <c r="H3623" s="254" t="s">
        <v>6423</v>
      </c>
      <c r="I3623" s="253">
        <v>1</v>
      </c>
      <c r="J3623" s="252">
        <v>93.86</v>
      </c>
      <c r="K3623" s="252">
        <f>TRUNC(J3623*I3623,2)</f>
        <v>93.86</v>
      </c>
    </row>
    <row r="3624" spans="1:11" ht="13.8" x14ac:dyDescent="0.25">
      <c r="A3624" s="248" t="s">
        <v>8805</v>
      </c>
      <c r="B3624" s="250"/>
      <c r="C3624" s="250"/>
      <c r="D3624" s="250"/>
      <c r="E3624" s="250"/>
      <c r="F3624" s="250"/>
      <c r="G3624" s="251"/>
      <c r="H3624" s="250"/>
      <c r="I3624" s="250" t="s">
        <v>6708</v>
      </c>
      <c r="J3624" s="249"/>
      <c r="K3624" s="249">
        <f>SUM(K3622:K3623)</f>
        <v>113.81</v>
      </c>
    </row>
    <row r="3625" spans="1:11" ht="13.8" x14ac:dyDescent="0.25">
      <c r="A3625" s="248" t="s">
        <v>8804</v>
      </c>
      <c r="B3625" s="247"/>
      <c r="C3625" s="247"/>
      <c r="D3625" s="247"/>
      <c r="E3625" s="247"/>
      <c r="F3625" s="247"/>
      <c r="G3625" s="247"/>
      <c r="H3625" s="247"/>
      <c r="I3625" s="247"/>
      <c r="J3625" s="246"/>
      <c r="K3625" s="246"/>
    </row>
    <row r="3626" spans="1:11" ht="13.8" x14ac:dyDescent="0.25">
      <c r="A3626" s="248" t="s">
        <v>8803</v>
      </c>
      <c r="B3626" s="264" t="s">
        <v>8802</v>
      </c>
      <c r="C3626" s="262" t="s">
        <v>6730</v>
      </c>
      <c r="D3626" s="264" t="s">
        <v>6729</v>
      </c>
      <c r="E3626" s="264" t="s">
        <v>6728</v>
      </c>
      <c r="F3626" s="264" t="s">
        <v>6727</v>
      </c>
      <c r="G3626" s="264"/>
      <c r="H3626" s="263" t="s">
        <v>6726</v>
      </c>
      <c r="I3626" s="262" t="s">
        <v>6725</v>
      </c>
      <c r="J3626" s="261" t="s">
        <v>6724</v>
      </c>
      <c r="K3626" s="261" t="s">
        <v>6723</v>
      </c>
    </row>
    <row r="3627" spans="1:11" ht="39.6" x14ac:dyDescent="0.25">
      <c r="A3627" s="248" t="s">
        <v>8801</v>
      </c>
      <c r="B3627" s="247" t="s">
        <v>6721</v>
      </c>
      <c r="C3627" s="260" t="s">
        <v>8800</v>
      </c>
      <c r="D3627" s="247" t="s">
        <v>6711</v>
      </c>
      <c r="E3627" s="247" t="s">
        <v>8799</v>
      </c>
      <c r="F3627" s="247">
        <v>2</v>
      </c>
      <c r="G3627" s="247"/>
      <c r="H3627" s="259" t="s">
        <v>6492</v>
      </c>
      <c r="I3627" s="258">
        <v>1</v>
      </c>
      <c r="J3627" s="257"/>
      <c r="K3627" s="257"/>
    </row>
    <row r="3628" spans="1:11" ht="26.4" x14ac:dyDescent="0.25">
      <c r="A3628" s="248" t="s">
        <v>8798</v>
      </c>
      <c r="B3628" s="255" t="s">
        <v>6713</v>
      </c>
      <c r="C3628" s="256" t="s">
        <v>7082</v>
      </c>
      <c r="D3628" s="255" t="s">
        <v>6711</v>
      </c>
      <c r="E3628" s="255" t="s">
        <v>6471</v>
      </c>
      <c r="F3628" s="255" t="s">
        <v>6715</v>
      </c>
      <c r="G3628" s="255"/>
      <c r="H3628" s="254" t="s">
        <v>58</v>
      </c>
      <c r="I3628" s="253">
        <v>0.104</v>
      </c>
      <c r="J3628" s="252">
        <v>19.95</v>
      </c>
      <c r="K3628" s="252">
        <f>TRUNC(J3628*I3628,2)</f>
        <v>2.0699999999999998</v>
      </c>
    </row>
    <row r="3629" spans="1:11" ht="26.4" x14ac:dyDescent="0.25">
      <c r="A3629" s="248" t="s">
        <v>8797</v>
      </c>
      <c r="B3629" s="255" t="s">
        <v>6713</v>
      </c>
      <c r="C3629" s="256" t="s">
        <v>6873</v>
      </c>
      <c r="D3629" s="255" t="s">
        <v>6711</v>
      </c>
      <c r="E3629" s="255" t="s">
        <v>6406</v>
      </c>
      <c r="F3629" s="255" t="s">
        <v>6715</v>
      </c>
      <c r="G3629" s="255"/>
      <c r="H3629" s="254" t="s">
        <v>58</v>
      </c>
      <c r="I3629" s="253">
        <v>1.0416000000000001</v>
      </c>
      <c r="J3629" s="252">
        <v>11.93</v>
      </c>
      <c r="K3629" s="252">
        <f>TRUNC(J3629*I3629,2)</f>
        <v>12.42</v>
      </c>
    </row>
    <row r="3630" spans="1:11" ht="13.8" x14ac:dyDescent="0.25">
      <c r="A3630" s="248" t="s">
        <v>8796</v>
      </c>
      <c r="B3630" s="250"/>
      <c r="C3630" s="250"/>
      <c r="D3630" s="250"/>
      <c r="E3630" s="250"/>
      <c r="F3630" s="250"/>
      <c r="G3630" s="251"/>
      <c r="H3630" s="250"/>
      <c r="I3630" s="250" t="s">
        <v>6708</v>
      </c>
      <c r="J3630" s="249"/>
      <c r="K3630" s="249">
        <f>SUM(K3628:K3629)</f>
        <v>14.49</v>
      </c>
    </row>
    <row r="3631" spans="1:11" ht="13.8" x14ac:dyDescent="0.25">
      <c r="A3631" s="248" t="s">
        <v>8795</v>
      </c>
      <c r="B3631" s="247"/>
      <c r="C3631" s="247"/>
      <c r="D3631" s="247"/>
      <c r="E3631" s="247"/>
      <c r="F3631" s="247"/>
      <c r="G3631" s="247"/>
      <c r="H3631" s="247"/>
      <c r="I3631" s="247"/>
      <c r="J3631" s="246"/>
      <c r="K3631" s="246"/>
    </row>
    <row r="3632" spans="1:11" ht="41.4" x14ac:dyDescent="0.25">
      <c r="A3632" s="248" t="s">
        <v>8794</v>
      </c>
      <c r="B3632" s="264" t="s">
        <v>8793</v>
      </c>
      <c r="C3632" s="262" t="s">
        <v>6730</v>
      </c>
      <c r="D3632" s="264" t="s">
        <v>6729</v>
      </c>
      <c r="E3632" s="264" t="s">
        <v>6728</v>
      </c>
      <c r="F3632" s="264" t="s">
        <v>6727</v>
      </c>
      <c r="G3632" s="264"/>
      <c r="H3632" s="263" t="s">
        <v>6726</v>
      </c>
      <c r="I3632" s="262" t="s">
        <v>6725</v>
      </c>
      <c r="J3632" s="261" t="s">
        <v>6724</v>
      </c>
      <c r="K3632" s="261" t="s">
        <v>6723</v>
      </c>
    </row>
    <row r="3633" spans="1:11" ht="39.6" x14ac:dyDescent="0.25">
      <c r="A3633" s="248" t="s">
        <v>8792</v>
      </c>
      <c r="B3633" s="247" t="s">
        <v>6721</v>
      </c>
      <c r="C3633" s="260" t="s">
        <v>8791</v>
      </c>
      <c r="D3633" s="247" t="s">
        <v>6711</v>
      </c>
      <c r="E3633" s="247" t="s">
        <v>8790</v>
      </c>
      <c r="F3633" s="247">
        <v>2</v>
      </c>
      <c r="G3633" s="247"/>
      <c r="H3633" s="259" t="s">
        <v>6492</v>
      </c>
      <c r="I3633" s="258">
        <v>1</v>
      </c>
      <c r="J3633" s="257"/>
      <c r="K3633" s="257"/>
    </row>
    <row r="3634" spans="1:11" ht="26.4" x14ac:dyDescent="0.25">
      <c r="A3634" s="248" t="s">
        <v>8789</v>
      </c>
      <c r="B3634" s="255" t="s">
        <v>6713</v>
      </c>
      <c r="C3634" s="256" t="s">
        <v>6877</v>
      </c>
      <c r="D3634" s="255" t="s">
        <v>6711</v>
      </c>
      <c r="E3634" s="255" t="s">
        <v>6415</v>
      </c>
      <c r="F3634" s="255" t="s">
        <v>6715</v>
      </c>
      <c r="G3634" s="255"/>
      <c r="H3634" s="254" t="s">
        <v>58</v>
      </c>
      <c r="I3634" s="253">
        <v>2.5000000000000001E-2</v>
      </c>
      <c r="J3634" s="252">
        <v>19.95</v>
      </c>
      <c r="K3634" s="252">
        <f>TRUNC(J3634*I3634,2)</f>
        <v>0.49</v>
      </c>
    </row>
    <row r="3635" spans="1:11" ht="26.4" x14ac:dyDescent="0.25">
      <c r="A3635" s="248" t="s">
        <v>8788</v>
      </c>
      <c r="B3635" s="255" t="s">
        <v>6713</v>
      </c>
      <c r="C3635" s="256" t="s">
        <v>6873</v>
      </c>
      <c r="D3635" s="255" t="s">
        <v>6711</v>
      </c>
      <c r="E3635" s="255" t="s">
        <v>6406</v>
      </c>
      <c r="F3635" s="255" t="s">
        <v>6715</v>
      </c>
      <c r="G3635" s="255"/>
      <c r="H3635" s="254" t="s">
        <v>58</v>
      </c>
      <c r="I3635" s="253">
        <v>0.25166666666666671</v>
      </c>
      <c r="J3635" s="252">
        <v>11.93</v>
      </c>
      <c r="K3635" s="252">
        <f>TRUNC(J3635*I3635,2)</f>
        <v>3</v>
      </c>
    </row>
    <row r="3636" spans="1:11" ht="13.8" x14ac:dyDescent="0.25">
      <c r="A3636" s="248" t="s">
        <v>8787</v>
      </c>
      <c r="B3636" s="250"/>
      <c r="C3636" s="250"/>
      <c r="D3636" s="250"/>
      <c r="E3636" s="250"/>
      <c r="F3636" s="250"/>
      <c r="G3636" s="251"/>
      <c r="H3636" s="250"/>
      <c r="I3636" s="250" t="s">
        <v>6708</v>
      </c>
      <c r="J3636" s="249"/>
      <c r="K3636" s="249">
        <f>SUM(K3634:K3635)</f>
        <v>3.49</v>
      </c>
    </row>
    <row r="3637" spans="1:11" ht="13.8" x14ac:dyDescent="0.25">
      <c r="A3637" s="248" t="s">
        <v>8786</v>
      </c>
      <c r="B3637" s="247"/>
      <c r="C3637" s="247"/>
      <c r="D3637" s="247"/>
      <c r="E3637" s="247"/>
      <c r="F3637" s="247"/>
      <c r="G3637" s="247"/>
      <c r="H3637" s="247"/>
      <c r="I3637" s="247"/>
      <c r="J3637" s="246"/>
      <c r="K3637" s="246"/>
    </row>
    <row r="3638" spans="1:11" ht="13.8" x14ac:dyDescent="0.25">
      <c r="A3638" s="248" t="s">
        <v>8785</v>
      </c>
      <c r="B3638" s="264" t="s">
        <v>8784</v>
      </c>
      <c r="C3638" s="262" t="s">
        <v>6730</v>
      </c>
      <c r="D3638" s="264" t="s">
        <v>6729</v>
      </c>
      <c r="E3638" s="264" t="s">
        <v>6728</v>
      </c>
      <c r="F3638" s="264" t="s">
        <v>6727</v>
      </c>
      <c r="G3638" s="264"/>
      <c r="H3638" s="263" t="s">
        <v>6726</v>
      </c>
      <c r="I3638" s="262" t="s">
        <v>6725</v>
      </c>
      <c r="J3638" s="261" t="s">
        <v>6724</v>
      </c>
      <c r="K3638" s="261" t="s">
        <v>6723</v>
      </c>
    </row>
    <row r="3639" spans="1:11" ht="26.4" x14ac:dyDescent="0.25">
      <c r="A3639" s="248" t="s">
        <v>8783</v>
      </c>
      <c r="B3639" s="247" t="s">
        <v>6721</v>
      </c>
      <c r="C3639" s="260" t="s">
        <v>8782</v>
      </c>
      <c r="D3639" s="247" t="s">
        <v>6711</v>
      </c>
      <c r="E3639" s="247" t="s">
        <v>2611</v>
      </c>
      <c r="F3639" s="247">
        <v>4</v>
      </c>
      <c r="G3639" s="247"/>
      <c r="H3639" s="259" t="s">
        <v>6870</v>
      </c>
      <c r="I3639" s="258">
        <v>1</v>
      </c>
      <c r="J3639" s="257"/>
      <c r="K3639" s="257"/>
    </row>
    <row r="3640" spans="1:11" ht="26.4" x14ac:dyDescent="0.25">
      <c r="A3640" s="248" t="s">
        <v>8781</v>
      </c>
      <c r="B3640" s="255" t="s">
        <v>6713</v>
      </c>
      <c r="C3640" s="256" t="s">
        <v>6873</v>
      </c>
      <c r="D3640" s="255" t="s">
        <v>6711</v>
      </c>
      <c r="E3640" s="255" t="s">
        <v>6406</v>
      </c>
      <c r="F3640" s="255" t="s">
        <v>6715</v>
      </c>
      <c r="G3640" s="255"/>
      <c r="H3640" s="254" t="s">
        <v>58</v>
      </c>
      <c r="I3640" s="253">
        <v>1.7008499999999998</v>
      </c>
      <c r="J3640" s="252">
        <v>11.93</v>
      </c>
      <c r="K3640" s="252">
        <f>TRUNC(J3640*I3640,2)</f>
        <v>20.29</v>
      </c>
    </row>
    <row r="3641" spans="1:11" ht="13.8" x14ac:dyDescent="0.25">
      <c r="A3641" s="248" t="s">
        <v>8780</v>
      </c>
      <c r="B3641" s="250"/>
      <c r="C3641" s="250"/>
      <c r="D3641" s="250"/>
      <c r="E3641" s="250"/>
      <c r="F3641" s="250"/>
      <c r="G3641" s="251"/>
      <c r="H3641" s="250"/>
      <c r="I3641" s="250" t="s">
        <v>6708</v>
      </c>
      <c r="J3641" s="249"/>
      <c r="K3641" s="249">
        <f>SUM(K3640)</f>
        <v>20.29</v>
      </c>
    </row>
    <row r="3642" spans="1:11" ht="13.8" x14ac:dyDescent="0.25">
      <c r="A3642" s="248" t="s">
        <v>8779</v>
      </c>
      <c r="B3642" s="247"/>
      <c r="C3642" s="247"/>
      <c r="D3642" s="247"/>
      <c r="E3642" s="247"/>
      <c r="F3642" s="247"/>
      <c r="G3642" s="247"/>
      <c r="H3642" s="247"/>
      <c r="I3642" s="247"/>
      <c r="J3642" s="246"/>
      <c r="K3642" s="246"/>
    </row>
    <row r="3643" spans="1:11" ht="41.4" x14ac:dyDescent="0.25">
      <c r="A3643" s="248" t="s">
        <v>8778</v>
      </c>
      <c r="B3643" s="264" t="s">
        <v>8777</v>
      </c>
      <c r="C3643" s="262" t="s">
        <v>6730</v>
      </c>
      <c r="D3643" s="264" t="s">
        <v>6729</v>
      </c>
      <c r="E3643" s="264" t="s">
        <v>6728</v>
      </c>
      <c r="F3643" s="264" t="s">
        <v>6727</v>
      </c>
      <c r="G3643" s="264"/>
      <c r="H3643" s="263" t="s">
        <v>6726</v>
      </c>
      <c r="I3643" s="262" t="s">
        <v>6725</v>
      </c>
      <c r="J3643" s="261" t="s">
        <v>6724</v>
      </c>
      <c r="K3643" s="261" t="s">
        <v>6723</v>
      </c>
    </row>
    <row r="3644" spans="1:11" ht="26.4" x14ac:dyDescent="0.25">
      <c r="A3644" s="248" t="s">
        <v>8776</v>
      </c>
      <c r="B3644" s="247" t="s">
        <v>6721</v>
      </c>
      <c r="C3644" s="260" t="s">
        <v>8775</v>
      </c>
      <c r="D3644" s="247" t="s">
        <v>6711</v>
      </c>
      <c r="E3644" s="247" t="s">
        <v>2649</v>
      </c>
      <c r="F3644" s="247">
        <v>20</v>
      </c>
      <c r="G3644" s="247"/>
      <c r="H3644" s="259" t="s">
        <v>6492</v>
      </c>
      <c r="I3644" s="258">
        <v>1</v>
      </c>
      <c r="J3644" s="257"/>
      <c r="K3644" s="257"/>
    </row>
    <row r="3645" spans="1:11" ht="26.4" x14ac:dyDescent="0.25">
      <c r="A3645" s="248" t="s">
        <v>8774</v>
      </c>
      <c r="B3645" s="255" t="s">
        <v>6713</v>
      </c>
      <c r="C3645" s="256" t="s">
        <v>6877</v>
      </c>
      <c r="D3645" s="255" t="s">
        <v>6711</v>
      </c>
      <c r="E3645" s="255" t="s">
        <v>6415</v>
      </c>
      <c r="F3645" s="255" t="s">
        <v>6715</v>
      </c>
      <c r="G3645" s="255"/>
      <c r="H3645" s="254" t="s">
        <v>58</v>
      </c>
      <c r="I3645" s="253">
        <v>0.3528</v>
      </c>
      <c r="J3645" s="252">
        <v>19.95</v>
      </c>
      <c r="K3645" s="252">
        <f>TRUNC(J3645*I3645,2)</f>
        <v>7.03</v>
      </c>
    </row>
    <row r="3646" spans="1:11" ht="26.4" x14ac:dyDescent="0.25">
      <c r="A3646" s="248" t="s">
        <v>8773</v>
      </c>
      <c r="B3646" s="255" t="s">
        <v>6713</v>
      </c>
      <c r="C3646" s="256" t="s">
        <v>6866</v>
      </c>
      <c r="D3646" s="255" t="s">
        <v>6711</v>
      </c>
      <c r="E3646" s="255" t="s">
        <v>6419</v>
      </c>
      <c r="F3646" s="255" t="s">
        <v>6710</v>
      </c>
      <c r="G3646" s="255"/>
      <c r="H3646" s="254" t="s">
        <v>6418</v>
      </c>
      <c r="I3646" s="253">
        <v>7.665</v>
      </c>
      <c r="J3646" s="252">
        <v>0.56000000000000005</v>
      </c>
      <c r="K3646" s="252">
        <f>TRUNC(J3646*I3646,2)</f>
        <v>4.29</v>
      </c>
    </row>
    <row r="3647" spans="1:11" ht="26.4" x14ac:dyDescent="0.25">
      <c r="A3647" s="248" t="s">
        <v>8772</v>
      </c>
      <c r="B3647" s="255" t="s">
        <v>6713</v>
      </c>
      <c r="C3647" s="256" t="s">
        <v>6873</v>
      </c>
      <c r="D3647" s="255" t="s">
        <v>6711</v>
      </c>
      <c r="E3647" s="255" t="s">
        <v>6406</v>
      </c>
      <c r="F3647" s="255" t="s">
        <v>6715</v>
      </c>
      <c r="G3647" s="255"/>
      <c r="H3647" s="254" t="s">
        <v>58</v>
      </c>
      <c r="I3647" s="253">
        <v>0.4501</v>
      </c>
      <c r="J3647" s="252">
        <v>11.93</v>
      </c>
      <c r="K3647" s="252">
        <f>TRUNC(J3647*I3647,2)</f>
        <v>5.36</v>
      </c>
    </row>
    <row r="3648" spans="1:11" ht="26.4" x14ac:dyDescent="0.25">
      <c r="A3648" s="248" t="s">
        <v>8771</v>
      </c>
      <c r="B3648" s="255" t="s">
        <v>6713</v>
      </c>
      <c r="C3648" s="256" t="s">
        <v>6871</v>
      </c>
      <c r="D3648" s="255" t="s">
        <v>6711</v>
      </c>
      <c r="E3648" s="255" t="s">
        <v>6417</v>
      </c>
      <c r="F3648" s="255" t="s">
        <v>6710</v>
      </c>
      <c r="G3648" s="255"/>
      <c r="H3648" s="254" t="s">
        <v>6870</v>
      </c>
      <c r="I3648" s="253">
        <v>2.5818749999999984E-2</v>
      </c>
      <c r="J3648" s="252">
        <v>166.32</v>
      </c>
      <c r="K3648" s="252">
        <f>TRUNC(J3648*I3648,2)</f>
        <v>4.29</v>
      </c>
    </row>
    <row r="3649" spans="1:11" ht="13.8" x14ac:dyDescent="0.25">
      <c r="A3649" s="248" t="s">
        <v>8770</v>
      </c>
      <c r="B3649" s="250"/>
      <c r="C3649" s="250"/>
      <c r="D3649" s="250"/>
      <c r="E3649" s="250"/>
      <c r="F3649" s="250"/>
      <c r="G3649" s="251"/>
      <c r="H3649" s="250"/>
      <c r="I3649" s="250" t="s">
        <v>6708</v>
      </c>
      <c r="J3649" s="249"/>
      <c r="K3649" s="249">
        <f>SUM(K3645:K3648)</f>
        <v>20.97</v>
      </c>
    </row>
    <row r="3650" spans="1:11" ht="13.8" x14ac:dyDescent="0.25">
      <c r="A3650" s="248" t="s">
        <v>8769</v>
      </c>
      <c r="B3650" s="247"/>
      <c r="C3650" s="247"/>
      <c r="D3650" s="247"/>
      <c r="E3650" s="247"/>
      <c r="F3650" s="247"/>
      <c r="G3650" s="247"/>
      <c r="H3650" s="247"/>
      <c r="I3650" s="247"/>
      <c r="J3650" s="246"/>
      <c r="K3650" s="246"/>
    </row>
    <row r="3651" spans="1:11" ht="41.4" x14ac:dyDescent="0.25">
      <c r="A3651" s="248" t="s">
        <v>8768</v>
      </c>
      <c r="B3651" s="264" t="s">
        <v>8767</v>
      </c>
      <c r="C3651" s="262" t="s">
        <v>6730</v>
      </c>
      <c r="D3651" s="264" t="s">
        <v>6729</v>
      </c>
      <c r="E3651" s="264" t="s">
        <v>6728</v>
      </c>
      <c r="F3651" s="264" t="s">
        <v>6727</v>
      </c>
      <c r="G3651" s="264"/>
      <c r="H3651" s="263" t="s">
        <v>6726</v>
      </c>
      <c r="I3651" s="262" t="s">
        <v>6725</v>
      </c>
      <c r="J3651" s="261" t="s">
        <v>6724</v>
      </c>
      <c r="K3651" s="261" t="s">
        <v>6723</v>
      </c>
    </row>
    <row r="3652" spans="1:11" ht="26.4" x14ac:dyDescent="0.25">
      <c r="A3652" s="248" t="s">
        <v>8766</v>
      </c>
      <c r="B3652" s="247" t="s">
        <v>6721</v>
      </c>
      <c r="C3652" s="260" t="s">
        <v>8765</v>
      </c>
      <c r="D3652" s="247" t="s">
        <v>6711</v>
      </c>
      <c r="E3652" s="247" t="s">
        <v>2653</v>
      </c>
      <c r="F3652" s="247">
        <v>21</v>
      </c>
      <c r="G3652" s="247"/>
      <c r="H3652" s="259" t="s">
        <v>6492</v>
      </c>
      <c r="I3652" s="258">
        <v>1</v>
      </c>
      <c r="J3652" s="257"/>
      <c r="K3652" s="257"/>
    </row>
    <row r="3653" spans="1:11" ht="26.4" x14ac:dyDescent="0.25">
      <c r="A3653" s="248" t="s">
        <v>8764</v>
      </c>
      <c r="B3653" s="255" t="s">
        <v>6713</v>
      </c>
      <c r="C3653" s="256" t="s">
        <v>6718</v>
      </c>
      <c r="D3653" s="255" t="s">
        <v>6711</v>
      </c>
      <c r="E3653" s="255" t="s">
        <v>6392</v>
      </c>
      <c r="F3653" s="255" t="s">
        <v>6715</v>
      </c>
      <c r="G3653" s="255"/>
      <c r="H3653" s="254" t="s">
        <v>58</v>
      </c>
      <c r="I3653" s="253">
        <v>1.8100000000000002E-2</v>
      </c>
      <c r="J3653" s="252">
        <v>13.47</v>
      </c>
      <c r="K3653" s="252">
        <f t="shared" ref="K3653:K3666" si="87">TRUNC(J3653*I3653,2)</f>
        <v>0.24</v>
      </c>
    </row>
    <row r="3654" spans="1:11" ht="26.4" x14ac:dyDescent="0.25">
      <c r="A3654" s="248" t="s">
        <v>8763</v>
      </c>
      <c r="B3654" s="255" t="s">
        <v>6713</v>
      </c>
      <c r="C3654" s="256" t="s">
        <v>7292</v>
      </c>
      <c r="D3654" s="255" t="s">
        <v>6711</v>
      </c>
      <c r="E3654" s="255" t="s">
        <v>6433</v>
      </c>
      <c r="F3654" s="255" t="s">
        <v>6715</v>
      </c>
      <c r="G3654" s="255"/>
      <c r="H3654" s="254" t="s">
        <v>58</v>
      </c>
      <c r="I3654" s="253">
        <v>0.41670000000000001</v>
      </c>
      <c r="J3654" s="252">
        <v>19.95</v>
      </c>
      <c r="K3654" s="252">
        <f t="shared" si="87"/>
        <v>8.31</v>
      </c>
    </row>
    <row r="3655" spans="1:11" ht="26.4" x14ac:dyDescent="0.25">
      <c r="A3655" s="248" t="s">
        <v>8762</v>
      </c>
      <c r="B3655" s="255" t="s">
        <v>6713</v>
      </c>
      <c r="C3655" s="256" t="s">
        <v>6875</v>
      </c>
      <c r="D3655" s="255" t="s">
        <v>6711</v>
      </c>
      <c r="E3655" s="255" t="s">
        <v>6482</v>
      </c>
      <c r="F3655" s="255" t="s">
        <v>6715</v>
      </c>
      <c r="G3655" s="255"/>
      <c r="H3655" s="254" t="s">
        <v>58</v>
      </c>
      <c r="I3655" s="253">
        <v>3.3700000000000001E-2</v>
      </c>
      <c r="J3655" s="252">
        <v>19.95</v>
      </c>
      <c r="K3655" s="252">
        <f t="shared" si="87"/>
        <v>0.67</v>
      </c>
    </row>
    <row r="3656" spans="1:11" ht="26.4" x14ac:dyDescent="0.25">
      <c r="A3656" s="248" t="s">
        <v>8761</v>
      </c>
      <c r="B3656" s="255" t="s">
        <v>6713</v>
      </c>
      <c r="C3656" s="256" t="s">
        <v>8760</v>
      </c>
      <c r="D3656" s="255" t="s">
        <v>6711</v>
      </c>
      <c r="E3656" s="255" t="s">
        <v>8759</v>
      </c>
      <c r="F3656" s="255" t="s">
        <v>6710</v>
      </c>
      <c r="G3656" s="255"/>
      <c r="H3656" s="254" t="s">
        <v>6413</v>
      </c>
      <c r="I3656" s="253">
        <v>0.76190000000000002</v>
      </c>
      <c r="J3656" s="252">
        <v>2.2000000000000002</v>
      </c>
      <c r="K3656" s="252">
        <f t="shared" si="87"/>
        <v>1.67</v>
      </c>
    </row>
    <row r="3657" spans="1:11" ht="39.6" x14ac:dyDescent="0.25">
      <c r="A3657" s="248" t="s">
        <v>8758</v>
      </c>
      <c r="B3657" s="255" t="s">
        <v>6713</v>
      </c>
      <c r="C3657" s="256" t="s">
        <v>8526</v>
      </c>
      <c r="D3657" s="255" t="s">
        <v>6711</v>
      </c>
      <c r="E3657" s="255" t="s">
        <v>6530</v>
      </c>
      <c r="F3657" s="255" t="s">
        <v>6710</v>
      </c>
      <c r="G3657" s="255"/>
      <c r="H3657" s="254" t="s">
        <v>6423</v>
      </c>
      <c r="I3657" s="253">
        <v>1.4E-3</v>
      </c>
      <c r="J3657" s="252">
        <v>2.44</v>
      </c>
      <c r="K3657" s="252">
        <f t="shared" si="87"/>
        <v>0</v>
      </c>
    </row>
    <row r="3658" spans="1:11" ht="26.4" x14ac:dyDescent="0.25">
      <c r="A3658" s="248" t="s">
        <v>8757</v>
      </c>
      <c r="B3658" s="255" t="s">
        <v>6713</v>
      </c>
      <c r="C3658" s="256" t="s">
        <v>8756</v>
      </c>
      <c r="D3658" s="255" t="s">
        <v>6711</v>
      </c>
      <c r="E3658" s="255" t="s">
        <v>8755</v>
      </c>
      <c r="F3658" s="255" t="s">
        <v>6710</v>
      </c>
      <c r="G3658" s="255"/>
      <c r="H3658" s="254" t="s">
        <v>6499</v>
      </c>
      <c r="I3658" s="253">
        <v>7.7999999999999996E-3</v>
      </c>
      <c r="J3658" s="252">
        <v>24.2</v>
      </c>
      <c r="K3658" s="252">
        <f t="shared" si="87"/>
        <v>0.18</v>
      </c>
    </row>
    <row r="3659" spans="1:11" ht="26.4" x14ac:dyDescent="0.25">
      <c r="A3659" s="248" t="s">
        <v>8754</v>
      </c>
      <c r="B3659" s="255" t="s">
        <v>6713</v>
      </c>
      <c r="C3659" s="256" t="s">
        <v>7273</v>
      </c>
      <c r="D3659" s="255" t="s">
        <v>6711</v>
      </c>
      <c r="E3659" s="255" t="s">
        <v>6441</v>
      </c>
      <c r="F3659" s="255" t="s">
        <v>6710</v>
      </c>
      <c r="G3659" s="255"/>
      <c r="H3659" s="254" t="s">
        <v>6423</v>
      </c>
      <c r="I3659" s="253">
        <v>2.64E-2</v>
      </c>
      <c r="J3659" s="252">
        <v>9.73</v>
      </c>
      <c r="K3659" s="252">
        <f t="shared" si="87"/>
        <v>0.25</v>
      </c>
    </row>
    <row r="3660" spans="1:11" ht="26.4" x14ac:dyDescent="0.25">
      <c r="A3660" s="248" t="s">
        <v>8753</v>
      </c>
      <c r="B3660" s="255" t="s">
        <v>6713</v>
      </c>
      <c r="C3660" s="256" t="s">
        <v>7269</v>
      </c>
      <c r="D3660" s="255" t="s">
        <v>6711</v>
      </c>
      <c r="E3660" s="255" t="s">
        <v>6444</v>
      </c>
      <c r="F3660" s="255" t="s">
        <v>6710</v>
      </c>
      <c r="G3660" s="255"/>
      <c r="H3660" s="254" t="s">
        <v>6418</v>
      </c>
      <c r="I3660" s="253">
        <v>4.4000000000000003E-3</v>
      </c>
      <c r="J3660" s="252">
        <v>24.97</v>
      </c>
      <c r="K3660" s="252">
        <f t="shared" si="87"/>
        <v>0.1</v>
      </c>
    </row>
    <row r="3661" spans="1:11" ht="26.4" x14ac:dyDescent="0.25">
      <c r="A3661" s="248" t="s">
        <v>8752</v>
      </c>
      <c r="B3661" s="255" t="s">
        <v>6713</v>
      </c>
      <c r="C3661" s="256" t="s">
        <v>8751</v>
      </c>
      <c r="D3661" s="255" t="s">
        <v>6711</v>
      </c>
      <c r="E3661" s="255" t="s">
        <v>6439</v>
      </c>
      <c r="F3661" s="255" t="s">
        <v>6710</v>
      </c>
      <c r="G3661" s="255"/>
      <c r="H3661" s="254" t="s">
        <v>6423</v>
      </c>
      <c r="I3661" s="253">
        <v>1</v>
      </c>
      <c r="J3661" s="252">
        <v>7.05</v>
      </c>
      <c r="K3661" s="252">
        <f t="shared" si="87"/>
        <v>7.05</v>
      </c>
    </row>
    <row r="3662" spans="1:11" ht="26.4" x14ac:dyDescent="0.25">
      <c r="A3662" s="248" t="s">
        <v>8750</v>
      </c>
      <c r="B3662" s="255" t="s">
        <v>6713</v>
      </c>
      <c r="C3662" s="256" t="s">
        <v>8749</v>
      </c>
      <c r="D3662" s="255" t="s">
        <v>6711</v>
      </c>
      <c r="E3662" s="255" t="s">
        <v>8748</v>
      </c>
      <c r="F3662" s="255" t="s">
        <v>6710</v>
      </c>
      <c r="G3662" s="255"/>
      <c r="H3662" s="254" t="s">
        <v>6492</v>
      </c>
      <c r="I3662" s="253">
        <v>1</v>
      </c>
      <c r="J3662" s="252">
        <v>20.010000000000002</v>
      </c>
      <c r="K3662" s="252">
        <f t="shared" si="87"/>
        <v>20.010000000000002</v>
      </c>
    </row>
    <row r="3663" spans="1:11" ht="26.4" x14ac:dyDescent="0.25">
      <c r="A3663" s="248" t="s">
        <v>8747</v>
      </c>
      <c r="B3663" s="255" t="s">
        <v>6713</v>
      </c>
      <c r="C3663" s="256" t="s">
        <v>6862</v>
      </c>
      <c r="D3663" s="255" t="s">
        <v>6711</v>
      </c>
      <c r="E3663" s="255" t="s">
        <v>6446</v>
      </c>
      <c r="F3663" s="255" t="s">
        <v>6710</v>
      </c>
      <c r="G3663" s="255"/>
      <c r="H3663" s="254" t="s">
        <v>6423</v>
      </c>
      <c r="I3663" s="253">
        <v>6.4799999999999996E-2</v>
      </c>
      <c r="J3663" s="252">
        <v>2.42</v>
      </c>
      <c r="K3663" s="252">
        <f t="shared" si="87"/>
        <v>0.15</v>
      </c>
    </row>
    <row r="3664" spans="1:11" ht="26.4" x14ac:dyDescent="0.25">
      <c r="A3664" s="248" t="s">
        <v>8746</v>
      </c>
      <c r="B3664" s="255" t="s">
        <v>6713</v>
      </c>
      <c r="C3664" s="256" t="s">
        <v>8745</v>
      </c>
      <c r="D3664" s="255" t="s">
        <v>6711</v>
      </c>
      <c r="E3664" s="255" t="s">
        <v>8744</v>
      </c>
      <c r="F3664" s="255" t="s">
        <v>6710</v>
      </c>
      <c r="G3664" s="255"/>
      <c r="H3664" s="254" t="s">
        <v>6418</v>
      </c>
      <c r="I3664" s="253">
        <v>1.8626</v>
      </c>
      <c r="J3664" s="252">
        <v>9.18</v>
      </c>
      <c r="K3664" s="252">
        <f t="shared" si="87"/>
        <v>17.09</v>
      </c>
    </row>
    <row r="3665" spans="1:11" ht="26.4" x14ac:dyDescent="0.25">
      <c r="A3665" s="248" t="s">
        <v>8743</v>
      </c>
      <c r="B3665" s="255" t="s">
        <v>6713</v>
      </c>
      <c r="C3665" s="256" t="s">
        <v>8742</v>
      </c>
      <c r="D3665" s="255" t="s">
        <v>6711</v>
      </c>
      <c r="E3665" s="255" t="s">
        <v>8741</v>
      </c>
      <c r="F3665" s="255" t="s">
        <v>6710</v>
      </c>
      <c r="G3665" s="255"/>
      <c r="H3665" s="254" t="s">
        <v>6423</v>
      </c>
      <c r="I3665" s="253">
        <v>10.5548</v>
      </c>
      <c r="J3665" s="252">
        <v>0.24</v>
      </c>
      <c r="K3665" s="252">
        <f t="shared" si="87"/>
        <v>2.5299999999999998</v>
      </c>
    </row>
    <row r="3666" spans="1:11" ht="26.4" x14ac:dyDescent="0.25">
      <c r="A3666" s="248" t="s">
        <v>8740</v>
      </c>
      <c r="B3666" s="255" t="s">
        <v>6713</v>
      </c>
      <c r="C3666" s="256" t="s">
        <v>8739</v>
      </c>
      <c r="D3666" s="255" t="s">
        <v>6711</v>
      </c>
      <c r="E3666" s="255" t="s">
        <v>8738</v>
      </c>
      <c r="F3666" s="255" t="s">
        <v>6710</v>
      </c>
      <c r="G3666" s="255"/>
      <c r="H3666" s="254" t="s">
        <v>6499</v>
      </c>
      <c r="I3666" s="253">
        <v>4.3168909090909376E-2</v>
      </c>
      <c r="J3666" s="252">
        <v>41.58</v>
      </c>
      <c r="K3666" s="252">
        <f t="shared" si="87"/>
        <v>1.79</v>
      </c>
    </row>
    <row r="3667" spans="1:11" ht="13.8" x14ac:dyDescent="0.25">
      <c r="A3667" s="248" t="s">
        <v>8737</v>
      </c>
      <c r="B3667" s="250"/>
      <c r="C3667" s="250"/>
      <c r="D3667" s="250"/>
      <c r="E3667" s="250"/>
      <c r="F3667" s="250"/>
      <c r="G3667" s="251"/>
      <c r="H3667" s="250"/>
      <c r="I3667" s="250" t="s">
        <v>6708</v>
      </c>
      <c r="J3667" s="249"/>
      <c r="K3667" s="249">
        <f>SUM(K3653:K3666)</f>
        <v>60.04</v>
      </c>
    </row>
    <row r="3668" spans="1:11" ht="13.8" x14ac:dyDescent="0.25">
      <c r="A3668" s="248" t="s">
        <v>8736</v>
      </c>
      <c r="B3668" s="247"/>
      <c r="C3668" s="247"/>
      <c r="D3668" s="247"/>
      <c r="E3668" s="247"/>
      <c r="F3668" s="247"/>
      <c r="G3668" s="247"/>
      <c r="H3668" s="247"/>
      <c r="I3668" s="247"/>
      <c r="J3668" s="246"/>
      <c r="K3668" s="246"/>
    </row>
    <row r="3669" spans="1:11" ht="41.4" x14ac:dyDescent="0.25">
      <c r="A3669" s="248" t="s">
        <v>8735</v>
      </c>
      <c r="B3669" s="264" t="s">
        <v>8734</v>
      </c>
      <c r="C3669" s="262" t="s">
        <v>6730</v>
      </c>
      <c r="D3669" s="264" t="s">
        <v>6729</v>
      </c>
      <c r="E3669" s="264" t="s">
        <v>6728</v>
      </c>
      <c r="F3669" s="264" t="s">
        <v>6727</v>
      </c>
      <c r="G3669" s="264"/>
      <c r="H3669" s="263" t="s">
        <v>6726</v>
      </c>
      <c r="I3669" s="262" t="s">
        <v>6725</v>
      </c>
      <c r="J3669" s="261" t="s">
        <v>6724</v>
      </c>
      <c r="K3669" s="261" t="s">
        <v>6723</v>
      </c>
    </row>
    <row r="3670" spans="1:11" ht="26.4" x14ac:dyDescent="0.25">
      <c r="A3670" s="248" t="s">
        <v>8733</v>
      </c>
      <c r="B3670" s="247" t="s">
        <v>6721</v>
      </c>
      <c r="C3670" s="260" t="s">
        <v>8732</v>
      </c>
      <c r="D3670" s="247" t="s">
        <v>6711</v>
      </c>
      <c r="E3670" s="247" t="s">
        <v>2663</v>
      </c>
      <c r="F3670" s="247">
        <v>26</v>
      </c>
      <c r="G3670" s="247"/>
      <c r="H3670" s="259" t="s">
        <v>6492</v>
      </c>
      <c r="I3670" s="258">
        <v>1</v>
      </c>
      <c r="J3670" s="257"/>
      <c r="K3670" s="257"/>
    </row>
    <row r="3671" spans="1:11" ht="26.4" x14ac:dyDescent="0.25">
      <c r="A3671" s="248" t="s">
        <v>8731</v>
      </c>
      <c r="B3671" s="255" t="s">
        <v>6713</v>
      </c>
      <c r="C3671" s="256" t="s">
        <v>6873</v>
      </c>
      <c r="D3671" s="255" t="s">
        <v>6711</v>
      </c>
      <c r="E3671" s="255" t="s">
        <v>6406</v>
      </c>
      <c r="F3671" s="255" t="s">
        <v>6715</v>
      </c>
      <c r="G3671" s="255"/>
      <c r="H3671" s="254" t="s">
        <v>58</v>
      </c>
      <c r="I3671" s="253">
        <v>0.5</v>
      </c>
      <c r="J3671" s="252">
        <v>11.93</v>
      </c>
      <c r="K3671" s="252">
        <f>TRUNC(J3671*I3671,2)</f>
        <v>5.96</v>
      </c>
    </row>
    <row r="3672" spans="1:11" ht="26.4" x14ac:dyDescent="0.25">
      <c r="A3672" s="248" t="s">
        <v>8730</v>
      </c>
      <c r="B3672" s="255" t="s">
        <v>6713</v>
      </c>
      <c r="C3672" s="256" t="s">
        <v>6864</v>
      </c>
      <c r="D3672" s="255" t="s">
        <v>6711</v>
      </c>
      <c r="E3672" s="255" t="s">
        <v>6501</v>
      </c>
      <c r="F3672" s="255" t="s">
        <v>6710</v>
      </c>
      <c r="G3672" s="255"/>
      <c r="H3672" s="254" t="s">
        <v>6499</v>
      </c>
      <c r="I3672" s="253">
        <v>0.1</v>
      </c>
      <c r="J3672" s="252">
        <v>18.23</v>
      </c>
      <c r="K3672" s="252">
        <f>TRUNC(J3672*I3672,2)</f>
        <v>1.82</v>
      </c>
    </row>
    <row r="3673" spans="1:11" ht="13.8" x14ac:dyDescent="0.25">
      <c r="A3673" s="248" t="s">
        <v>8729</v>
      </c>
      <c r="B3673" s="250"/>
      <c r="C3673" s="250"/>
      <c r="D3673" s="250"/>
      <c r="E3673" s="250"/>
      <c r="F3673" s="250"/>
      <c r="G3673" s="251"/>
      <c r="H3673" s="250"/>
      <c r="I3673" s="250" t="s">
        <v>6708</v>
      </c>
      <c r="J3673" s="249"/>
      <c r="K3673" s="249">
        <f>SUM(K3671:K3672)</f>
        <v>7.78</v>
      </c>
    </row>
    <row r="3674" spans="1:11" ht="13.8" x14ac:dyDescent="0.25">
      <c r="A3674" s="248" t="s">
        <v>8728</v>
      </c>
      <c r="B3674" s="247"/>
      <c r="C3674" s="247"/>
      <c r="D3674" s="247"/>
      <c r="E3674" s="247"/>
      <c r="F3674" s="247"/>
      <c r="G3674" s="247"/>
      <c r="H3674" s="247"/>
      <c r="I3674" s="247"/>
      <c r="J3674" s="246"/>
      <c r="K3674" s="246"/>
    </row>
    <row r="3675" spans="1:11" ht="41.4" x14ac:dyDescent="0.25">
      <c r="A3675" s="248" t="s">
        <v>8727</v>
      </c>
      <c r="B3675" s="264" t="s">
        <v>8726</v>
      </c>
      <c r="C3675" s="262" t="s">
        <v>6730</v>
      </c>
      <c r="D3675" s="264" t="s">
        <v>6729</v>
      </c>
      <c r="E3675" s="264" t="s">
        <v>6728</v>
      </c>
      <c r="F3675" s="264" t="s">
        <v>6727</v>
      </c>
      <c r="G3675" s="264"/>
      <c r="H3675" s="263" t="s">
        <v>6726</v>
      </c>
      <c r="I3675" s="262" t="s">
        <v>6725</v>
      </c>
      <c r="J3675" s="261" t="s">
        <v>6724</v>
      </c>
      <c r="K3675" s="261" t="s">
        <v>6723</v>
      </c>
    </row>
    <row r="3676" spans="1:11" ht="26.4" x14ac:dyDescent="0.25">
      <c r="A3676" s="248" t="s">
        <v>8725</v>
      </c>
      <c r="B3676" s="247" t="s">
        <v>6721</v>
      </c>
      <c r="C3676" s="260" t="s">
        <v>8724</v>
      </c>
      <c r="D3676" s="247" t="s">
        <v>6711</v>
      </c>
      <c r="E3676" s="247" t="s">
        <v>2671</v>
      </c>
      <c r="F3676" s="247">
        <v>26</v>
      </c>
      <c r="G3676" s="247"/>
      <c r="H3676" s="259" t="s">
        <v>6492</v>
      </c>
      <c r="I3676" s="258">
        <v>1</v>
      </c>
      <c r="J3676" s="257"/>
      <c r="K3676" s="257"/>
    </row>
    <row r="3677" spans="1:11" ht="26.4" x14ac:dyDescent="0.25">
      <c r="A3677" s="248" t="s">
        <v>8723</v>
      </c>
      <c r="B3677" s="255" t="s">
        <v>6713</v>
      </c>
      <c r="C3677" s="256" t="s">
        <v>6873</v>
      </c>
      <c r="D3677" s="255" t="s">
        <v>6711</v>
      </c>
      <c r="E3677" s="255" t="s">
        <v>6406</v>
      </c>
      <c r="F3677" s="255" t="s">
        <v>6715</v>
      </c>
      <c r="G3677" s="255"/>
      <c r="H3677" s="254" t="s">
        <v>58</v>
      </c>
      <c r="I3677" s="253">
        <v>0.4</v>
      </c>
      <c r="J3677" s="252">
        <v>11.93</v>
      </c>
      <c r="K3677" s="252">
        <f>TRUNC(J3677*I3677,2)</f>
        <v>4.7699999999999996</v>
      </c>
    </row>
    <row r="3678" spans="1:11" ht="13.8" x14ac:dyDescent="0.25">
      <c r="A3678" s="248" t="s">
        <v>8722</v>
      </c>
      <c r="B3678" s="250"/>
      <c r="C3678" s="250"/>
      <c r="D3678" s="250"/>
      <c r="E3678" s="250"/>
      <c r="F3678" s="250"/>
      <c r="G3678" s="251"/>
      <c r="H3678" s="250"/>
      <c r="I3678" s="250" t="s">
        <v>6708</v>
      </c>
      <c r="J3678" s="249"/>
      <c r="K3678" s="249">
        <f>SUM(K3677)</f>
        <v>4.7699999999999996</v>
      </c>
    </row>
    <row r="3679" spans="1:11" ht="13.8" x14ac:dyDescent="0.25">
      <c r="A3679" s="248" t="s">
        <v>8721</v>
      </c>
      <c r="B3679" s="247"/>
      <c r="C3679" s="247"/>
      <c r="D3679" s="247"/>
      <c r="E3679" s="247"/>
      <c r="F3679" s="247"/>
      <c r="G3679" s="247"/>
      <c r="H3679" s="247"/>
      <c r="I3679" s="247"/>
      <c r="J3679" s="246"/>
      <c r="K3679" s="246"/>
    </row>
    <row r="3680" spans="1:11" ht="13.8" x14ac:dyDescent="0.25">
      <c r="A3680" s="248" t="s">
        <v>8720</v>
      </c>
      <c r="B3680" s="264" t="s">
        <v>8719</v>
      </c>
      <c r="C3680" s="262" t="s">
        <v>6730</v>
      </c>
      <c r="D3680" s="264" t="s">
        <v>6729</v>
      </c>
      <c r="E3680" s="264" t="s">
        <v>6728</v>
      </c>
      <c r="F3680" s="264" t="s">
        <v>6727</v>
      </c>
      <c r="G3680" s="264"/>
      <c r="H3680" s="263" t="s">
        <v>6726</v>
      </c>
      <c r="I3680" s="262" t="s">
        <v>6725</v>
      </c>
      <c r="J3680" s="261" t="s">
        <v>6724</v>
      </c>
      <c r="K3680" s="261" t="s">
        <v>6723</v>
      </c>
    </row>
    <row r="3681" spans="1:11" ht="26.4" x14ac:dyDescent="0.25">
      <c r="A3681" s="248" t="s">
        <v>8718</v>
      </c>
      <c r="B3681" s="247" t="s">
        <v>6721</v>
      </c>
      <c r="C3681" s="260" t="s">
        <v>8717</v>
      </c>
      <c r="D3681" s="247" t="s">
        <v>6711</v>
      </c>
      <c r="E3681" s="247" t="s">
        <v>2698</v>
      </c>
      <c r="F3681" s="247">
        <v>18</v>
      </c>
      <c r="G3681" s="247"/>
      <c r="H3681" s="259" t="s">
        <v>178</v>
      </c>
      <c r="I3681" s="258">
        <v>1</v>
      </c>
      <c r="J3681" s="257"/>
      <c r="K3681" s="257"/>
    </row>
    <row r="3682" spans="1:11" ht="26.4" x14ac:dyDescent="0.25">
      <c r="A3682" s="248" t="s">
        <v>8716</v>
      </c>
      <c r="B3682" s="255" t="s">
        <v>6713</v>
      </c>
      <c r="C3682" s="256" t="s">
        <v>7292</v>
      </c>
      <c r="D3682" s="255" t="s">
        <v>6711</v>
      </c>
      <c r="E3682" s="255" t="s">
        <v>6433</v>
      </c>
      <c r="F3682" s="255" t="s">
        <v>6715</v>
      </c>
      <c r="G3682" s="255"/>
      <c r="H3682" s="254" t="s">
        <v>58</v>
      </c>
      <c r="I3682" s="253">
        <v>0.1333</v>
      </c>
      <c r="J3682" s="252">
        <v>19.95</v>
      </c>
      <c r="K3682" s="252">
        <f t="shared" ref="K3682:K3692" si="88">TRUNC(J3682*I3682,2)</f>
        <v>2.65</v>
      </c>
    </row>
    <row r="3683" spans="1:11" ht="26.4" x14ac:dyDescent="0.25">
      <c r="A3683" s="248" t="s">
        <v>8715</v>
      </c>
      <c r="B3683" s="255" t="s">
        <v>6713</v>
      </c>
      <c r="C3683" s="256" t="s">
        <v>6873</v>
      </c>
      <c r="D3683" s="255" t="s">
        <v>6711</v>
      </c>
      <c r="E3683" s="255" t="s">
        <v>6406</v>
      </c>
      <c r="F3683" s="255" t="s">
        <v>6715</v>
      </c>
      <c r="G3683" s="255"/>
      <c r="H3683" s="254" t="s">
        <v>58</v>
      </c>
      <c r="I3683" s="253">
        <v>0.1333</v>
      </c>
      <c r="J3683" s="252">
        <v>11.93</v>
      </c>
      <c r="K3683" s="252">
        <f t="shared" si="88"/>
        <v>1.59</v>
      </c>
    </row>
    <row r="3684" spans="1:11" ht="26.4" x14ac:dyDescent="0.25">
      <c r="A3684" s="248" t="s">
        <v>8714</v>
      </c>
      <c r="B3684" s="255" t="s">
        <v>6713</v>
      </c>
      <c r="C3684" s="256" t="s">
        <v>8713</v>
      </c>
      <c r="D3684" s="255" t="s">
        <v>6711</v>
      </c>
      <c r="E3684" s="255" t="s">
        <v>6443</v>
      </c>
      <c r="F3684" s="255" t="s">
        <v>6710</v>
      </c>
      <c r="G3684" s="255"/>
      <c r="H3684" s="254" t="s">
        <v>6418</v>
      </c>
      <c r="I3684" s="253">
        <v>4.1167999999999996</v>
      </c>
      <c r="J3684" s="252">
        <v>7.75</v>
      </c>
      <c r="K3684" s="252">
        <f t="shared" si="88"/>
        <v>31.9</v>
      </c>
    </row>
    <row r="3685" spans="1:11" ht="26.4" x14ac:dyDescent="0.25">
      <c r="A3685" s="248" t="s">
        <v>8712</v>
      </c>
      <c r="B3685" s="255" t="s">
        <v>6713</v>
      </c>
      <c r="C3685" s="256" t="s">
        <v>7273</v>
      </c>
      <c r="D3685" s="255" t="s">
        <v>6711</v>
      </c>
      <c r="E3685" s="255" t="s">
        <v>6441</v>
      </c>
      <c r="F3685" s="255" t="s">
        <v>6710</v>
      </c>
      <c r="G3685" s="255"/>
      <c r="H3685" s="254" t="s">
        <v>6423</v>
      </c>
      <c r="I3685" s="253">
        <v>5.1700000000000003E-2</v>
      </c>
      <c r="J3685" s="252">
        <v>9.73</v>
      </c>
      <c r="K3685" s="252">
        <f t="shared" si="88"/>
        <v>0.5</v>
      </c>
    </row>
    <row r="3686" spans="1:11" ht="26.4" x14ac:dyDescent="0.25">
      <c r="A3686" s="248" t="s">
        <v>8711</v>
      </c>
      <c r="B3686" s="255" t="s">
        <v>6713</v>
      </c>
      <c r="C3686" s="256" t="s">
        <v>7271</v>
      </c>
      <c r="D3686" s="255" t="s">
        <v>6711</v>
      </c>
      <c r="E3686" s="255" t="s">
        <v>6445</v>
      </c>
      <c r="F3686" s="255" t="s">
        <v>6710</v>
      </c>
      <c r="G3686" s="255"/>
      <c r="H3686" s="254" t="s">
        <v>6423</v>
      </c>
      <c r="I3686" s="253">
        <v>2.98E-2</v>
      </c>
      <c r="J3686" s="252">
        <v>13.47</v>
      </c>
      <c r="K3686" s="252">
        <f t="shared" si="88"/>
        <v>0.4</v>
      </c>
    </row>
    <row r="3687" spans="1:11" ht="26.4" x14ac:dyDescent="0.25">
      <c r="A3687" s="248" t="s">
        <v>8710</v>
      </c>
      <c r="B3687" s="255" t="s">
        <v>6713</v>
      </c>
      <c r="C3687" s="256" t="s">
        <v>7269</v>
      </c>
      <c r="D3687" s="255" t="s">
        <v>6711</v>
      </c>
      <c r="E3687" s="255" t="s">
        <v>6444</v>
      </c>
      <c r="F3687" s="255" t="s">
        <v>6710</v>
      </c>
      <c r="G3687" s="255"/>
      <c r="H3687" s="254" t="s">
        <v>6418</v>
      </c>
      <c r="I3687" s="253">
        <v>2.5100000000000001E-2</v>
      </c>
      <c r="J3687" s="252">
        <v>24.97</v>
      </c>
      <c r="K3687" s="252">
        <f t="shared" si="88"/>
        <v>0.62</v>
      </c>
    </row>
    <row r="3688" spans="1:11" ht="26.4" x14ac:dyDescent="0.25">
      <c r="A3688" s="248" t="s">
        <v>8709</v>
      </c>
      <c r="B3688" s="255" t="s">
        <v>6713</v>
      </c>
      <c r="C3688" s="256" t="s">
        <v>8708</v>
      </c>
      <c r="D3688" s="255" t="s">
        <v>6711</v>
      </c>
      <c r="E3688" s="255" t="s">
        <v>6439</v>
      </c>
      <c r="F3688" s="255" t="s">
        <v>6710</v>
      </c>
      <c r="G3688" s="255"/>
      <c r="H3688" s="254" t="s">
        <v>6423</v>
      </c>
      <c r="I3688" s="253">
        <v>1</v>
      </c>
      <c r="J3688" s="252">
        <v>59.41</v>
      </c>
      <c r="K3688" s="252">
        <f t="shared" si="88"/>
        <v>59.41</v>
      </c>
    </row>
    <row r="3689" spans="1:11" ht="26.4" x14ac:dyDescent="0.25">
      <c r="A3689" s="248" t="s">
        <v>8707</v>
      </c>
      <c r="B3689" s="255" t="s">
        <v>6713</v>
      </c>
      <c r="C3689" s="256" t="s">
        <v>6862</v>
      </c>
      <c r="D3689" s="255" t="s">
        <v>6711</v>
      </c>
      <c r="E3689" s="255" t="s">
        <v>6446</v>
      </c>
      <c r="F3689" s="255" t="s">
        <v>6710</v>
      </c>
      <c r="G3689" s="255"/>
      <c r="H3689" s="254" t="s">
        <v>6423</v>
      </c>
      <c r="I3689" s="253">
        <v>0.14879999999999999</v>
      </c>
      <c r="J3689" s="252">
        <v>2.42</v>
      </c>
      <c r="K3689" s="252">
        <f t="shared" si="88"/>
        <v>0.36</v>
      </c>
    </row>
    <row r="3690" spans="1:11" ht="26.4" x14ac:dyDescent="0.25">
      <c r="A3690" s="248" t="s">
        <v>8706</v>
      </c>
      <c r="B3690" s="255" t="s">
        <v>6713</v>
      </c>
      <c r="C3690" s="256" t="s">
        <v>7260</v>
      </c>
      <c r="D3690" s="255" t="s">
        <v>6711</v>
      </c>
      <c r="E3690" s="255" t="s">
        <v>6447</v>
      </c>
      <c r="F3690" s="255" t="s">
        <v>6710</v>
      </c>
      <c r="G3690" s="255"/>
      <c r="H3690" s="254" t="s">
        <v>6418</v>
      </c>
      <c r="I3690" s="253">
        <v>0.11899999999999999</v>
      </c>
      <c r="J3690" s="252">
        <v>30.12</v>
      </c>
      <c r="K3690" s="252">
        <f t="shared" si="88"/>
        <v>3.58</v>
      </c>
    </row>
    <row r="3691" spans="1:11" ht="26.4" x14ac:dyDescent="0.25">
      <c r="A3691" s="248" t="s">
        <v>8705</v>
      </c>
      <c r="B3691" s="255" t="s">
        <v>6713</v>
      </c>
      <c r="C3691" s="256" t="s">
        <v>8704</v>
      </c>
      <c r="D3691" s="255" t="s">
        <v>6711</v>
      </c>
      <c r="E3691" s="255" t="s">
        <v>8703</v>
      </c>
      <c r="F3691" s="255" t="s">
        <v>6710</v>
      </c>
      <c r="G3691" s="255"/>
      <c r="H3691" s="254" t="s">
        <v>6418</v>
      </c>
      <c r="I3691" s="253">
        <v>11.279199999999999</v>
      </c>
      <c r="J3691" s="252">
        <v>9.6999999999999993</v>
      </c>
      <c r="K3691" s="252">
        <f t="shared" si="88"/>
        <v>109.4</v>
      </c>
    </row>
    <row r="3692" spans="1:11" ht="26.4" x14ac:dyDescent="0.25">
      <c r="A3692" s="248" t="s">
        <v>8702</v>
      </c>
      <c r="B3692" s="255" t="s">
        <v>6713</v>
      </c>
      <c r="C3692" s="256" t="s">
        <v>7000</v>
      </c>
      <c r="D3692" s="255" t="s">
        <v>6711</v>
      </c>
      <c r="E3692" s="255" t="s">
        <v>6503</v>
      </c>
      <c r="F3692" s="255" t="s">
        <v>6710</v>
      </c>
      <c r="G3692" s="255"/>
      <c r="H3692" s="254" t="s">
        <v>6423</v>
      </c>
      <c r="I3692" s="253">
        <v>2.4</v>
      </c>
      <c r="J3692" s="252">
        <v>0.62</v>
      </c>
      <c r="K3692" s="252">
        <f t="shared" si="88"/>
        <v>1.48</v>
      </c>
    </row>
    <row r="3693" spans="1:11" ht="13.8" x14ac:dyDescent="0.25">
      <c r="A3693" s="248" t="s">
        <v>8701</v>
      </c>
      <c r="B3693" s="250"/>
      <c r="C3693" s="250"/>
      <c r="D3693" s="250"/>
      <c r="E3693" s="250"/>
      <c r="F3693" s="250"/>
      <c r="G3693" s="251"/>
      <c r="H3693" s="250"/>
      <c r="I3693" s="250" t="s">
        <v>6708</v>
      </c>
      <c r="J3693" s="249"/>
      <c r="K3693" s="249">
        <f>SUM(K3682:K3692)</f>
        <v>211.89</v>
      </c>
    </row>
    <row r="3694" spans="1:11" ht="13.8" x14ac:dyDescent="0.25">
      <c r="A3694" s="248" t="s">
        <v>8700</v>
      </c>
      <c r="B3694" s="247"/>
      <c r="C3694" s="247"/>
      <c r="D3694" s="247"/>
      <c r="E3694" s="247"/>
      <c r="F3694" s="247"/>
      <c r="G3694" s="247"/>
      <c r="H3694" s="247"/>
      <c r="I3694" s="247"/>
      <c r="J3694" s="246"/>
      <c r="K3694" s="246"/>
    </row>
    <row r="3695" spans="1:11" ht="13.8" x14ac:dyDescent="0.25">
      <c r="A3695" s="248" t="s">
        <v>8699</v>
      </c>
      <c r="B3695" s="264" t="s">
        <v>8698</v>
      </c>
      <c r="C3695" s="262" t="s">
        <v>6730</v>
      </c>
      <c r="D3695" s="264" t="s">
        <v>6729</v>
      </c>
      <c r="E3695" s="264" t="s">
        <v>6728</v>
      </c>
      <c r="F3695" s="264" t="s">
        <v>6727</v>
      </c>
      <c r="G3695" s="264"/>
      <c r="H3695" s="263" t="s">
        <v>6726</v>
      </c>
      <c r="I3695" s="262" t="s">
        <v>6725</v>
      </c>
      <c r="J3695" s="261" t="s">
        <v>6724</v>
      </c>
      <c r="K3695" s="261" t="s">
        <v>6723</v>
      </c>
    </row>
    <row r="3696" spans="1:11" ht="26.4" x14ac:dyDescent="0.25">
      <c r="A3696" s="248" t="s">
        <v>8697</v>
      </c>
      <c r="B3696" s="247" t="s">
        <v>6721</v>
      </c>
      <c r="C3696" s="260" t="s">
        <v>8696</v>
      </c>
      <c r="D3696" s="247" t="s">
        <v>6711</v>
      </c>
      <c r="E3696" s="247" t="s">
        <v>2717</v>
      </c>
      <c r="F3696" s="247">
        <v>18</v>
      </c>
      <c r="G3696" s="247"/>
      <c r="H3696" s="259" t="s">
        <v>6492</v>
      </c>
      <c r="I3696" s="258">
        <v>1</v>
      </c>
      <c r="J3696" s="257"/>
      <c r="K3696" s="257"/>
    </row>
    <row r="3697" spans="1:11" ht="26.4" x14ac:dyDescent="0.25">
      <c r="A3697" s="248" t="s">
        <v>8695</v>
      </c>
      <c r="B3697" s="255" t="s">
        <v>6713</v>
      </c>
      <c r="C3697" s="256" t="s">
        <v>6877</v>
      </c>
      <c r="D3697" s="255" t="s">
        <v>6711</v>
      </c>
      <c r="E3697" s="255" t="s">
        <v>6415</v>
      </c>
      <c r="F3697" s="255" t="s">
        <v>6715</v>
      </c>
      <c r="G3697" s="255"/>
      <c r="H3697" s="254" t="s">
        <v>58</v>
      </c>
      <c r="I3697" s="253">
        <v>1.1979</v>
      </c>
      <c r="J3697" s="252">
        <v>19.95</v>
      </c>
      <c r="K3697" s="252">
        <f t="shared" ref="K3697:K3710" si="89">TRUNC(J3697*I3697,2)</f>
        <v>23.89</v>
      </c>
    </row>
    <row r="3698" spans="1:11" ht="26.4" x14ac:dyDescent="0.25">
      <c r="A3698" s="248" t="s">
        <v>8694</v>
      </c>
      <c r="B3698" s="255" t="s">
        <v>6713</v>
      </c>
      <c r="C3698" s="256" t="s">
        <v>6873</v>
      </c>
      <c r="D3698" s="255" t="s">
        <v>6711</v>
      </c>
      <c r="E3698" s="255" t="s">
        <v>6406</v>
      </c>
      <c r="F3698" s="255" t="s">
        <v>6715</v>
      </c>
      <c r="G3698" s="255"/>
      <c r="H3698" s="254" t="s">
        <v>58</v>
      </c>
      <c r="I3698" s="253">
        <v>1.2831999999999999</v>
      </c>
      <c r="J3698" s="252">
        <v>11.93</v>
      </c>
      <c r="K3698" s="252">
        <f t="shared" si="89"/>
        <v>15.3</v>
      </c>
    </row>
    <row r="3699" spans="1:11" ht="26.4" x14ac:dyDescent="0.25">
      <c r="A3699" s="248" t="s">
        <v>8693</v>
      </c>
      <c r="B3699" s="255" t="s">
        <v>6713</v>
      </c>
      <c r="C3699" s="256" t="s">
        <v>8479</v>
      </c>
      <c r="D3699" s="255" t="s">
        <v>6711</v>
      </c>
      <c r="E3699" s="255" t="s">
        <v>8478</v>
      </c>
      <c r="F3699" s="255" t="s">
        <v>6710</v>
      </c>
      <c r="G3699" s="255"/>
      <c r="H3699" s="254" t="s">
        <v>6423</v>
      </c>
      <c r="I3699" s="253">
        <v>0.37040000000000001</v>
      </c>
      <c r="J3699" s="252">
        <v>22.86</v>
      </c>
      <c r="K3699" s="252">
        <f t="shared" si="89"/>
        <v>8.4600000000000009</v>
      </c>
    </row>
    <row r="3700" spans="1:11" ht="26.4" x14ac:dyDescent="0.25">
      <c r="A3700" s="248" t="s">
        <v>8692</v>
      </c>
      <c r="B3700" s="255" t="s">
        <v>6713</v>
      </c>
      <c r="C3700" s="256" t="s">
        <v>8691</v>
      </c>
      <c r="D3700" s="255" t="s">
        <v>6711</v>
      </c>
      <c r="E3700" s="255" t="s">
        <v>8690</v>
      </c>
      <c r="F3700" s="255" t="s">
        <v>6710</v>
      </c>
      <c r="G3700" s="255"/>
      <c r="H3700" s="254" t="s">
        <v>6418</v>
      </c>
      <c r="I3700" s="253">
        <v>1.8073999999999999</v>
      </c>
      <c r="J3700" s="252">
        <v>9.1199999999999992</v>
      </c>
      <c r="K3700" s="252">
        <f t="shared" si="89"/>
        <v>16.48</v>
      </c>
    </row>
    <row r="3701" spans="1:11" ht="26.4" x14ac:dyDescent="0.25">
      <c r="A3701" s="248" t="s">
        <v>8689</v>
      </c>
      <c r="B3701" s="255" t="s">
        <v>6713</v>
      </c>
      <c r="C3701" s="256" t="s">
        <v>8688</v>
      </c>
      <c r="D3701" s="255" t="s">
        <v>6711</v>
      </c>
      <c r="E3701" s="255" t="s">
        <v>8687</v>
      </c>
      <c r="F3701" s="255" t="s">
        <v>6710</v>
      </c>
      <c r="G3701" s="255"/>
      <c r="H3701" s="254" t="s">
        <v>6418</v>
      </c>
      <c r="I3701" s="253">
        <v>14.4063</v>
      </c>
      <c r="J3701" s="252">
        <v>9.25</v>
      </c>
      <c r="K3701" s="252">
        <f t="shared" si="89"/>
        <v>133.25</v>
      </c>
    </row>
    <row r="3702" spans="1:11" ht="26.4" x14ac:dyDescent="0.25">
      <c r="A3702" s="248" t="s">
        <v>8686</v>
      </c>
      <c r="B3702" s="255" t="s">
        <v>6713</v>
      </c>
      <c r="C3702" s="256" t="s">
        <v>8685</v>
      </c>
      <c r="D3702" s="255" t="s">
        <v>6711</v>
      </c>
      <c r="E3702" s="255" t="s">
        <v>8684</v>
      </c>
      <c r="F3702" s="255" t="s">
        <v>6710</v>
      </c>
      <c r="G3702" s="255"/>
      <c r="H3702" s="254" t="s">
        <v>6418</v>
      </c>
      <c r="I3702" s="253">
        <v>8.5</v>
      </c>
      <c r="J3702" s="252">
        <v>9.0500000000000007</v>
      </c>
      <c r="K3702" s="252">
        <f t="shared" si="89"/>
        <v>76.92</v>
      </c>
    </row>
    <row r="3703" spans="1:11" ht="26.4" x14ac:dyDescent="0.25">
      <c r="A3703" s="248" t="s">
        <v>8683</v>
      </c>
      <c r="B3703" s="255" t="s">
        <v>6713</v>
      </c>
      <c r="C3703" s="256" t="s">
        <v>7273</v>
      </c>
      <c r="D3703" s="255" t="s">
        <v>6711</v>
      </c>
      <c r="E3703" s="255" t="s">
        <v>6441</v>
      </c>
      <c r="F3703" s="255" t="s">
        <v>6710</v>
      </c>
      <c r="G3703" s="255"/>
      <c r="H3703" s="254" t="s">
        <v>6423</v>
      </c>
      <c r="I3703" s="253">
        <v>3.32E-2</v>
      </c>
      <c r="J3703" s="252">
        <v>9.73</v>
      </c>
      <c r="K3703" s="252">
        <f t="shared" si="89"/>
        <v>0.32</v>
      </c>
    </row>
    <row r="3704" spans="1:11" ht="26.4" x14ac:dyDescent="0.25">
      <c r="A3704" s="248" t="s">
        <v>8682</v>
      </c>
      <c r="B3704" s="255" t="s">
        <v>6713</v>
      </c>
      <c r="C3704" s="256" t="s">
        <v>7271</v>
      </c>
      <c r="D3704" s="255" t="s">
        <v>6711</v>
      </c>
      <c r="E3704" s="255" t="s">
        <v>6445</v>
      </c>
      <c r="F3704" s="255" t="s">
        <v>6710</v>
      </c>
      <c r="G3704" s="255"/>
      <c r="H3704" s="254" t="s">
        <v>6423</v>
      </c>
      <c r="I3704" s="253">
        <v>5.9499999999999997E-2</v>
      </c>
      <c r="J3704" s="252">
        <v>13.47</v>
      </c>
      <c r="K3704" s="252">
        <f t="shared" si="89"/>
        <v>0.8</v>
      </c>
    </row>
    <row r="3705" spans="1:11" ht="26.4" x14ac:dyDescent="0.25">
      <c r="A3705" s="248" t="s">
        <v>8681</v>
      </c>
      <c r="B3705" s="255" t="s">
        <v>6713</v>
      </c>
      <c r="C3705" s="256" t="s">
        <v>8680</v>
      </c>
      <c r="D3705" s="255" t="s">
        <v>6711</v>
      </c>
      <c r="E3705" s="255" t="s">
        <v>8679</v>
      </c>
      <c r="F3705" s="255" t="s">
        <v>6710</v>
      </c>
      <c r="G3705" s="255"/>
      <c r="H3705" s="254" t="s">
        <v>6423</v>
      </c>
      <c r="I3705" s="253">
        <v>0.74070000000000003</v>
      </c>
      <c r="J3705" s="252">
        <v>22.89</v>
      </c>
      <c r="K3705" s="252">
        <f t="shared" si="89"/>
        <v>16.95</v>
      </c>
    </row>
    <row r="3706" spans="1:11" ht="26.4" x14ac:dyDescent="0.25">
      <c r="A3706" s="248" t="s">
        <v>8678</v>
      </c>
      <c r="B3706" s="255" t="s">
        <v>6713</v>
      </c>
      <c r="C3706" s="256" t="s">
        <v>7269</v>
      </c>
      <c r="D3706" s="255" t="s">
        <v>6711</v>
      </c>
      <c r="E3706" s="255" t="s">
        <v>6444</v>
      </c>
      <c r="F3706" s="255" t="s">
        <v>6710</v>
      </c>
      <c r="G3706" s="255"/>
      <c r="H3706" s="254" t="s">
        <v>6418</v>
      </c>
      <c r="I3706" s="253">
        <v>0.1409</v>
      </c>
      <c r="J3706" s="252">
        <v>24.97</v>
      </c>
      <c r="K3706" s="252">
        <f t="shared" si="89"/>
        <v>3.51</v>
      </c>
    </row>
    <row r="3707" spans="1:11" ht="26.4" x14ac:dyDescent="0.25">
      <c r="A3707" s="248" t="s">
        <v>8677</v>
      </c>
      <c r="B3707" s="255" t="s">
        <v>6713</v>
      </c>
      <c r="C3707" s="256" t="s">
        <v>8676</v>
      </c>
      <c r="D3707" s="255" t="s">
        <v>6711</v>
      </c>
      <c r="E3707" s="255" t="s">
        <v>6439</v>
      </c>
      <c r="F3707" s="255" t="s">
        <v>6710</v>
      </c>
      <c r="G3707" s="255"/>
      <c r="H3707" s="254" t="s">
        <v>6423</v>
      </c>
      <c r="I3707" s="253">
        <v>1</v>
      </c>
      <c r="J3707" s="252">
        <v>104.93</v>
      </c>
      <c r="K3707" s="252">
        <f t="shared" si="89"/>
        <v>104.93</v>
      </c>
    </row>
    <row r="3708" spans="1:11" ht="26.4" x14ac:dyDescent="0.25">
      <c r="A3708" s="248" t="s">
        <v>8675</v>
      </c>
      <c r="B3708" s="255" t="s">
        <v>6713</v>
      </c>
      <c r="C3708" s="256" t="s">
        <v>8487</v>
      </c>
      <c r="D3708" s="255" t="s">
        <v>6711</v>
      </c>
      <c r="E3708" s="255" t="s">
        <v>6698</v>
      </c>
      <c r="F3708" s="255" t="s">
        <v>6710</v>
      </c>
      <c r="G3708" s="255"/>
      <c r="H3708" s="254" t="s">
        <v>6423</v>
      </c>
      <c r="I3708" s="253">
        <v>0.37040000000000001</v>
      </c>
      <c r="J3708" s="252">
        <v>3.83</v>
      </c>
      <c r="K3708" s="252">
        <f t="shared" si="89"/>
        <v>1.41</v>
      </c>
    </row>
    <row r="3709" spans="1:11" ht="26.4" x14ac:dyDescent="0.25">
      <c r="A3709" s="248" t="s">
        <v>8674</v>
      </c>
      <c r="B3709" s="255" t="s">
        <v>6713</v>
      </c>
      <c r="C3709" s="256" t="s">
        <v>6862</v>
      </c>
      <c r="D3709" s="255" t="s">
        <v>6711</v>
      </c>
      <c r="E3709" s="255" t="s">
        <v>6446</v>
      </c>
      <c r="F3709" s="255" t="s">
        <v>6710</v>
      </c>
      <c r="G3709" s="255"/>
      <c r="H3709" s="254" t="s">
        <v>6423</v>
      </c>
      <c r="I3709" s="253">
        <v>0.29759999999999998</v>
      </c>
      <c r="J3709" s="252">
        <v>2.42</v>
      </c>
      <c r="K3709" s="252">
        <f t="shared" si="89"/>
        <v>0.72</v>
      </c>
    </row>
    <row r="3710" spans="1:11" ht="26.4" x14ac:dyDescent="0.25">
      <c r="A3710" s="248" t="s">
        <v>8673</v>
      </c>
      <c r="B3710" s="255" t="s">
        <v>6713</v>
      </c>
      <c r="C3710" s="256" t="s">
        <v>7260</v>
      </c>
      <c r="D3710" s="255" t="s">
        <v>6711</v>
      </c>
      <c r="E3710" s="255" t="s">
        <v>6447</v>
      </c>
      <c r="F3710" s="255" t="s">
        <v>6710</v>
      </c>
      <c r="G3710" s="255"/>
      <c r="H3710" s="254" t="s">
        <v>6418</v>
      </c>
      <c r="I3710" s="253">
        <v>0.23810000000000001</v>
      </c>
      <c r="J3710" s="252">
        <v>30.12</v>
      </c>
      <c r="K3710" s="252">
        <f t="shared" si="89"/>
        <v>7.17</v>
      </c>
    </row>
    <row r="3711" spans="1:11" ht="13.8" x14ac:dyDescent="0.25">
      <c r="A3711" s="248" t="s">
        <v>8672</v>
      </c>
      <c r="B3711" s="250"/>
      <c r="C3711" s="250"/>
      <c r="D3711" s="250"/>
      <c r="E3711" s="250"/>
      <c r="F3711" s="250"/>
      <c r="G3711" s="251"/>
      <c r="H3711" s="250"/>
      <c r="I3711" s="250" t="s">
        <v>6708</v>
      </c>
      <c r="J3711" s="249"/>
      <c r="K3711" s="249">
        <f>SUM(K3697:K3710)</f>
        <v>410.11000000000007</v>
      </c>
    </row>
    <row r="3712" spans="1:11" ht="13.8" x14ac:dyDescent="0.25">
      <c r="A3712" s="248" t="s">
        <v>8671</v>
      </c>
      <c r="B3712" s="247"/>
      <c r="C3712" s="247"/>
      <c r="D3712" s="247"/>
      <c r="E3712" s="247"/>
      <c r="F3712" s="247"/>
      <c r="G3712" s="247"/>
      <c r="H3712" s="247"/>
      <c r="I3712" s="247"/>
      <c r="J3712" s="246"/>
      <c r="K3712" s="246"/>
    </row>
    <row r="3713" spans="1:11" ht="13.8" x14ac:dyDescent="0.25">
      <c r="A3713" s="248" t="s">
        <v>8670</v>
      </c>
      <c r="B3713" s="264" t="s">
        <v>8669</v>
      </c>
      <c r="C3713" s="262" t="s">
        <v>6730</v>
      </c>
      <c r="D3713" s="264" t="s">
        <v>6729</v>
      </c>
      <c r="E3713" s="264" t="s">
        <v>6728</v>
      </c>
      <c r="F3713" s="264" t="s">
        <v>6727</v>
      </c>
      <c r="G3713" s="264"/>
      <c r="H3713" s="263" t="s">
        <v>6726</v>
      </c>
      <c r="I3713" s="262" t="s">
        <v>6725</v>
      </c>
      <c r="J3713" s="261" t="s">
        <v>6724</v>
      </c>
      <c r="K3713" s="261" t="s">
        <v>6723</v>
      </c>
    </row>
    <row r="3714" spans="1:11" ht="26.4" x14ac:dyDescent="0.25">
      <c r="A3714" s="248" t="s">
        <v>8668</v>
      </c>
      <c r="B3714" s="247" t="s">
        <v>6721</v>
      </c>
      <c r="C3714" s="260" t="s">
        <v>8667</v>
      </c>
      <c r="D3714" s="247" t="s">
        <v>6711</v>
      </c>
      <c r="E3714" s="247" t="s">
        <v>2740</v>
      </c>
      <c r="F3714" s="247">
        <v>26</v>
      </c>
      <c r="G3714" s="247"/>
      <c r="H3714" s="259" t="s">
        <v>6492</v>
      </c>
      <c r="I3714" s="258">
        <v>1</v>
      </c>
      <c r="J3714" s="257"/>
      <c r="K3714" s="257"/>
    </row>
    <row r="3715" spans="1:11" ht="26.4" x14ac:dyDescent="0.25">
      <c r="A3715" s="248" t="s">
        <v>8666</v>
      </c>
      <c r="B3715" s="255" t="s">
        <v>6713</v>
      </c>
      <c r="C3715" s="256" t="s">
        <v>6875</v>
      </c>
      <c r="D3715" s="255" t="s">
        <v>6711</v>
      </c>
      <c r="E3715" s="255" t="s">
        <v>6482</v>
      </c>
      <c r="F3715" s="255" t="s">
        <v>6715</v>
      </c>
      <c r="G3715" s="255"/>
      <c r="H3715" s="254" t="s">
        <v>58</v>
      </c>
      <c r="I3715" s="253">
        <v>5.9747093277310919</v>
      </c>
      <c r="J3715" s="252">
        <v>19.95</v>
      </c>
      <c r="K3715" s="252">
        <f>TRUNC(J3715*I3715,2)</f>
        <v>119.19</v>
      </c>
    </row>
    <row r="3716" spans="1:11" ht="26.4" x14ac:dyDescent="0.25">
      <c r="A3716" s="248" t="s">
        <v>8665</v>
      </c>
      <c r="B3716" s="255" t="s">
        <v>6713</v>
      </c>
      <c r="C3716" s="256" t="s">
        <v>8664</v>
      </c>
      <c r="D3716" s="255" t="s">
        <v>6711</v>
      </c>
      <c r="E3716" s="255" t="s">
        <v>8663</v>
      </c>
      <c r="F3716" s="255" t="s">
        <v>6710</v>
      </c>
      <c r="G3716" s="255"/>
      <c r="H3716" s="254" t="s">
        <v>6499</v>
      </c>
      <c r="I3716" s="253">
        <v>8.9599999999999999E-2</v>
      </c>
      <c r="J3716" s="252">
        <v>23.35</v>
      </c>
      <c r="K3716" s="252">
        <f>TRUNC(J3716*I3716,2)</f>
        <v>2.09</v>
      </c>
    </row>
    <row r="3717" spans="1:11" ht="13.8" x14ac:dyDescent="0.25">
      <c r="A3717" s="248" t="s">
        <v>8662</v>
      </c>
      <c r="B3717" s="250"/>
      <c r="C3717" s="250"/>
      <c r="D3717" s="250"/>
      <c r="E3717" s="250"/>
      <c r="F3717" s="250"/>
      <c r="G3717" s="251"/>
      <c r="H3717" s="250"/>
      <c r="I3717" s="250" t="s">
        <v>6708</v>
      </c>
      <c r="J3717" s="249"/>
      <c r="K3717" s="249">
        <f>SUM(K3715:K3716)</f>
        <v>121.28</v>
      </c>
    </row>
    <row r="3718" spans="1:11" ht="13.8" x14ac:dyDescent="0.25">
      <c r="A3718" s="248" t="s">
        <v>8661</v>
      </c>
      <c r="B3718" s="247"/>
      <c r="C3718" s="247"/>
      <c r="D3718" s="247"/>
      <c r="E3718" s="247"/>
      <c r="F3718" s="247"/>
      <c r="G3718" s="247"/>
      <c r="H3718" s="247"/>
      <c r="I3718" s="247"/>
      <c r="J3718" s="246"/>
      <c r="K3718" s="246"/>
    </row>
    <row r="3719" spans="1:11" ht="13.8" x14ac:dyDescent="0.25">
      <c r="A3719" s="248" t="s">
        <v>8660</v>
      </c>
      <c r="B3719" s="264" t="s">
        <v>8659</v>
      </c>
      <c r="C3719" s="262" t="s">
        <v>6730</v>
      </c>
      <c r="D3719" s="264" t="s">
        <v>6729</v>
      </c>
      <c r="E3719" s="264" t="s">
        <v>6728</v>
      </c>
      <c r="F3719" s="264" t="s">
        <v>6727</v>
      </c>
      <c r="G3719" s="264"/>
      <c r="H3719" s="263" t="s">
        <v>6726</v>
      </c>
      <c r="I3719" s="262" t="s">
        <v>6725</v>
      </c>
      <c r="J3719" s="261" t="s">
        <v>6724</v>
      </c>
      <c r="K3719" s="261" t="s">
        <v>6723</v>
      </c>
    </row>
    <row r="3720" spans="1:11" ht="26.4" x14ac:dyDescent="0.25">
      <c r="A3720" s="248" t="s">
        <v>8658</v>
      </c>
      <c r="B3720" s="247" t="s">
        <v>6721</v>
      </c>
      <c r="C3720" s="260" t="s">
        <v>8657</v>
      </c>
      <c r="D3720" s="247" t="s">
        <v>187</v>
      </c>
      <c r="E3720" s="247" t="s">
        <v>2753</v>
      </c>
      <c r="F3720" s="247" t="s">
        <v>8641</v>
      </c>
      <c r="G3720" s="247"/>
      <c r="H3720" s="259" t="s">
        <v>6492</v>
      </c>
      <c r="I3720" s="258">
        <v>1</v>
      </c>
      <c r="J3720" s="257">
        <v>0</v>
      </c>
      <c r="K3720" s="257">
        <f>TRUNC(J3720*I3720,2)</f>
        <v>0</v>
      </c>
    </row>
    <row r="3721" spans="1:11" ht="26.4" x14ac:dyDescent="0.25">
      <c r="A3721" s="248" t="s">
        <v>8656</v>
      </c>
      <c r="B3721" s="268" t="s">
        <v>6797</v>
      </c>
      <c r="C3721" s="269" t="s">
        <v>7149</v>
      </c>
      <c r="D3721" s="268" t="s">
        <v>187</v>
      </c>
      <c r="E3721" s="268" t="s">
        <v>7148</v>
      </c>
      <c r="F3721" s="268" t="s">
        <v>6794</v>
      </c>
      <c r="G3721" s="268"/>
      <c r="H3721" s="267" t="s">
        <v>147</v>
      </c>
      <c r="I3721" s="266">
        <v>1.2789999999999999</v>
      </c>
      <c r="J3721" s="265">
        <v>25.68</v>
      </c>
      <c r="K3721" s="265">
        <f>TRUNC(J3721*I3721,2)</f>
        <v>32.840000000000003</v>
      </c>
    </row>
    <row r="3722" spans="1:11" ht="26.4" x14ac:dyDescent="0.25">
      <c r="A3722" s="248" t="s">
        <v>8655</v>
      </c>
      <c r="B3722" s="268" t="s">
        <v>6797</v>
      </c>
      <c r="C3722" s="269" t="s">
        <v>7146</v>
      </c>
      <c r="D3722" s="268" t="s">
        <v>187</v>
      </c>
      <c r="E3722" s="268" t="s">
        <v>1443</v>
      </c>
      <c r="F3722" s="268" t="s">
        <v>6794</v>
      </c>
      <c r="G3722" s="268"/>
      <c r="H3722" s="267" t="s">
        <v>147</v>
      </c>
      <c r="I3722" s="266">
        <v>2.5616490909090901</v>
      </c>
      <c r="J3722" s="265">
        <v>17.38</v>
      </c>
      <c r="K3722" s="265">
        <f>TRUNC(J3722*I3722,2)</f>
        <v>44.52</v>
      </c>
    </row>
    <row r="3723" spans="1:11" ht="13.8" x14ac:dyDescent="0.25">
      <c r="A3723" s="248" t="s">
        <v>8654</v>
      </c>
      <c r="B3723" s="255" t="s">
        <v>6713</v>
      </c>
      <c r="C3723" s="256" t="s">
        <v>8653</v>
      </c>
      <c r="D3723" s="255" t="s">
        <v>187</v>
      </c>
      <c r="E3723" s="255" t="s">
        <v>8652</v>
      </c>
      <c r="F3723" s="255" t="s">
        <v>6710</v>
      </c>
      <c r="G3723" s="255"/>
      <c r="H3723" s="254" t="s">
        <v>310</v>
      </c>
      <c r="I3723" s="253">
        <v>10</v>
      </c>
      <c r="J3723" s="252">
        <v>1.24</v>
      </c>
      <c r="K3723" s="252">
        <f>TRUNC(J3723*I3723,2)</f>
        <v>12.4</v>
      </c>
    </row>
    <row r="3724" spans="1:11" ht="26.4" x14ac:dyDescent="0.25">
      <c r="A3724" s="248" t="s">
        <v>8651</v>
      </c>
      <c r="B3724" s="255" t="s">
        <v>6713</v>
      </c>
      <c r="C3724" s="256" t="s">
        <v>8650</v>
      </c>
      <c r="D3724" s="255" t="s">
        <v>187</v>
      </c>
      <c r="E3724" s="255" t="s">
        <v>8649</v>
      </c>
      <c r="F3724" s="255" t="s">
        <v>6710</v>
      </c>
      <c r="G3724" s="255"/>
      <c r="H3724" s="254" t="s">
        <v>135</v>
      </c>
      <c r="I3724" s="253">
        <v>6.25</v>
      </c>
      <c r="J3724" s="252">
        <v>13.12</v>
      </c>
      <c r="K3724" s="252">
        <f>TRUNC(J3724*I3724,2)</f>
        <v>82</v>
      </c>
    </row>
    <row r="3725" spans="1:11" ht="13.8" x14ac:dyDescent="0.25">
      <c r="A3725" s="248" t="s">
        <v>8648</v>
      </c>
      <c r="B3725" s="250"/>
      <c r="C3725" s="250"/>
      <c r="D3725" s="250"/>
      <c r="E3725" s="250"/>
      <c r="F3725" s="250"/>
      <c r="G3725" s="251"/>
      <c r="H3725" s="250"/>
      <c r="I3725" s="250" t="s">
        <v>6708</v>
      </c>
      <c r="J3725" s="249"/>
      <c r="K3725" s="249">
        <f>SUM(K3721:K3724)</f>
        <v>171.76000000000002</v>
      </c>
    </row>
    <row r="3726" spans="1:11" ht="13.8" x14ac:dyDescent="0.25">
      <c r="A3726" s="248" t="s">
        <v>8647</v>
      </c>
      <c r="B3726" s="247"/>
      <c r="C3726" s="247"/>
      <c r="D3726" s="247"/>
      <c r="E3726" s="247"/>
      <c r="F3726" s="247"/>
      <c r="G3726" s="247"/>
      <c r="H3726" s="247"/>
      <c r="I3726" s="247"/>
      <c r="J3726" s="246"/>
      <c r="K3726" s="246"/>
    </row>
    <row r="3727" spans="1:11" ht="13.8" x14ac:dyDescent="0.25">
      <c r="A3727" s="248" t="s">
        <v>8646</v>
      </c>
      <c r="B3727" s="264" t="s">
        <v>8645</v>
      </c>
      <c r="C3727" s="262" t="s">
        <v>6730</v>
      </c>
      <c r="D3727" s="264" t="s">
        <v>6729</v>
      </c>
      <c r="E3727" s="264" t="s">
        <v>6728</v>
      </c>
      <c r="F3727" s="264" t="s">
        <v>6727</v>
      </c>
      <c r="G3727" s="264"/>
      <c r="H3727" s="263" t="s">
        <v>6726</v>
      </c>
      <c r="I3727" s="262" t="s">
        <v>6725</v>
      </c>
      <c r="J3727" s="261" t="s">
        <v>6724</v>
      </c>
      <c r="K3727" s="261" t="s">
        <v>6723</v>
      </c>
    </row>
    <row r="3728" spans="1:11" ht="39.6" x14ac:dyDescent="0.25">
      <c r="A3728" s="248" t="s">
        <v>8644</v>
      </c>
      <c r="B3728" s="247" t="s">
        <v>6721</v>
      </c>
      <c r="C3728" s="260" t="s">
        <v>8643</v>
      </c>
      <c r="D3728" s="247" t="s">
        <v>187</v>
      </c>
      <c r="E3728" s="247" t="s">
        <v>8642</v>
      </c>
      <c r="F3728" s="247" t="s">
        <v>8641</v>
      </c>
      <c r="G3728" s="247"/>
      <c r="H3728" s="259" t="s">
        <v>178</v>
      </c>
      <c r="I3728" s="258">
        <v>1</v>
      </c>
      <c r="J3728" s="257">
        <v>0</v>
      </c>
      <c r="K3728" s="257">
        <f t="shared" ref="K3728:K3733" si="90">TRUNC(J3728*I3728,2)</f>
        <v>0</v>
      </c>
    </row>
    <row r="3729" spans="1:11" ht="26.4" x14ac:dyDescent="0.25">
      <c r="A3729" s="248" t="s">
        <v>8640</v>
      </c>
      <c r="B3729" s="268" t="s">
        <v>6797</v>
      </c>
      <c r="C3729" s="269" t="s">
        <v>7149</v>
      </c>
      <c r="D3729" s="268" t="s">
        <v>187</v>
      </c>
      <c r="E3729" s="268" t="s">
        <v>7148</v>
      </c>
      <c r="F3729" s="268" t="s">
        <v>6794</v>
      </c>
      <c r="G3729" s="268"/>
      <c r="H3729" s="267" t="s">
        <v>147</v>
      </c>
      <c r="I3729" s="266">
        <v>0.437</v>
      </c>
      <c r="J3729" s="265">
        <v>25.68</v>
      </c>
      <c r="K3729" s="265">
        <f t="shared" si="90"/>
        <v>11.22</v>
      </c>
    </row>
    <row r="3730" spans="1:11" ht="26.4" x14ac:dyDescent="0.25">
      <c r="A3730" s="248" t="s">
        <v>8639</v>
      </c>
      <c r="B3730" s="268" t="s">
        <v>6797</v>
      </c>
      <c r="C3730" s="269" t="s">
        <v>7146</v>
      </c>
      <c r="D3730" s="268" t="s">
        <v>187</v>
      </c>
      <c r="E3730" s="268" t="s">
        <v>1443</v>
      </c>
      <c r="F3730" s="268" t="s">
        <v>6794</v>
      </c>
      <c r="G3730" s="268"/>
      <c r="H3730" s="267" t="s">
        <v>147</v>
      </c>
      <c r="I3730" s="266">
        <v>0.21854500000000077</v>
      </c>
      <c r="J3730" s="265">
        <v>17.38</v>
      </c>
      <c r="K3730" s="265">
        <f t="shared" si="90"/>
        <v>3.79</v>
      </c>
    </row>
    <row r="3731" spans="1:11" ht="13.8" x14ac:dyDescent="0.25">
      <c r="A3731" s="248" t="s">
        <v>8638</v>
      </c>
      <c r="B3731" s="255" t="s">
        <v>6713</v>
      </c>
      <c r="C3731" s="256" t="s">
        <v>8637</v>
      </c>
      <c r="D3731" s="255" t="s">
        <v>187</v>
      </c>
      <c r="E3731" s="255" t="s">
        <v>8636</v>
      </c>
      <c r="F3731" s="255" t="s">
        <v>6710</v>
      </c>
      <c r="G3731" s="255"/>
      <c r="H3731" s="254" t="s">
        <v>310</v>
      </c>
      <c r="I3731" s="253">
        <v>0.24</v>
      </c>
      <c r="J3731" s="252">
        <v>0.64</v>
      </c>
      <c r="K3731" s="252">
        <f t="shared" si="90"/>
        <v>0.15</v>
      </c>
    </row>
    <row r="3732" spans="1:11" ht="13.8" x14ac:dyDescent="0.25">
      <c r="A3732" s="248" t="s">
        <v>8635</v>
      </c>
      <c r="B3732" s="255" t="s">
        <v>6713</v>
      </c>
      <c r="C3732" s="256" t="s">
        <v>8634</v>
      </c>
      <c r="D3732" s="255" t="s">
        <v>187</v>
      </c>
      <c r="E3732" s="255" t="s">
        <v>8633</v>
      </c>
      <c r="F3732" s="255" t="s">
        <v>6710</v>
      </c>
      <c r="G3732" s="255"/>
      <c r="H3732" s="254" t="s">
        <v>310</v>
      </c>
      <c r="I3732" s="253">
        <v>1.2150000000000001</v>
      </c>
      <c r="J3732" s="252">
        <v>2.0499999999999998</v>
      </c>
      <c r="K3732" s="252">
        <f t="shared" si="90"/>
        <v>2.4900000000000002</v>
      </c>
    </row>
    <row r="3733" spans="1:11" ht="26.4" x14ac:dyDescent="0.25">
      <c r="A3733" s="248" t="s">
        <v>8632</v>
      </c>
      <c r="B3733" s="255" t="s">
        <v>6713</v>
      </c>
      <c r="C3733" s="256" t="s">
        <v>8631</v>
      </c>
      <c r="D3733" s="255" t="s">
        <v>187</v>
      </c>
      <c r="E3733" s="255" t="s">
        <v>8630</v>
      </c>
      <c r="F3733" s="255" t="s">
        <v>6710</v>
      </c>
      <c r="G3733" s="255"/>
      <c r="H3733" s="254" t="s">
        <v>6492</v>
      </c>
      <c r="I3733" s="253">
        <v>0.25</v>
      </c>
      <c r="J3733" s="252">
        <v>560.83000000000004</v>
      </c>
      <c r="K3733" s="252">
        <f t="shared" si="90"/>
        <v>140.19999999999999</v>
      </c>
    </row>
    <row r="3734" spans="1:11" ht="13.8" x14ac:dyDescent="0.25">
      <c r="A3734" s="248" t="s">
        <v>8629</v>
      </c>
      <c r="B3734" s="250"/>
      <c r="C3734" s="250"/>
      <c r="D3734" s="250"/>
      <c r="E3734" s="250"/>
      <c r="F3734" s="250"/>
      <c r="G3734" s="251"/>
      <c r="H3734" s="250"/>
      <c r="I3734" s="250" t="s">
        <v>6708</v>
      </c>
      <c r="J3734" s="249"/>
      <c r="K3734" s="249">
        <f>SUM(K3729:K3733)</f>
        <v>157.85</v>
      </c>
    </row>
    <row r="3735" spans="1:11" ht="13.8" x14ac:dyDescent="0.25">
      <c r="A3735" s="248" t="s">
        <v>8628</v>
      </c>
      <c r="B3735" s="247"/>
      <c r="C3735" s="247"/>
      <c r="D3735" s="247"/>
      <c r="E3735" s="247"/>
      <c r="F3735" s="247"/>
      <c r="G3735" s="247"/>
      <c r="H3735" s="247"/>
      <c r="I3735" s="247"/>
      <c r="J3735" s="246"/>
      <c r="K3735" s="246"/>
    </row>
    <row r="3736" spans="1:11" ht="13.8" x14ac:dyDescent="0.25">
      <c r="A3736" s="248" t="s">
        <v>8627</v>
      </c>
      <c r="B3736" s="264" t="s">
        <v>8626</v>
      </c>
      <c r="C3736" s="262" t="s">
        <v>6730</v>
      </c>
      <c r="D3736" s="264" t="s">
        <v>6729</v>
      </c>
      <c r="E3736" s="264" t="s">
        <v>6728</v>
      </c>
      <c r="F3736" s="264" t="s">
        <v>6727</v>
      </c>
      <c r="G3736" s="264"/>
      <c r="H3736" s="263" t="s">
        <v>6726</v>
      </c>
      <c r="I3736" s="262" t="s">
        <v>6725</v>
      </c>
      <c r="J3736" s="261" t="s">
        <v>6724</v>
      </c>
      <c r="K3736" s="261" t="s">
        <v>6723</v>
      </c>
    </row>
    <row r="3737" spans="1:11" ht="26.4" x14ac:dyDescent="0.25">
      <c r="A3737" s="248" t="s">
        <v>8625</v>
      </c>
      <c r="B3737" s="247" t="s">
        <v>6721</v>
      </c>
      <c r="C3737" s="260" t="s">
        <v>8624</v>
      </c>
      <c r="D3737" s="247" t="s">
        <v>6711</v>
      </c>
      <c r="E3737" s="247" t="s">
        <v>2777</v>
      </c>
      <c r="F3737" s="247">
        <v>2</v>
      </c>
      <c r="G3737" s="247"/>
      <c r="H3737" s="259" t="s">
        <v>6492</v>
      </c>
      <c r="I3737" s="258">
        <v>1</v>
      </c>
      <c r="J3737" s="257"/>
      <c r="K3737" s="257"/>
    </row>
    <row r="3738" spans="1:11" ht="26.4" x14ac:dyDescent="0.25">
      <c r="A3738" s="248" t="s">
        <v>8623</v>
      </c>
      <c r="B3738" s="255" t="s">
        <v>6713</v>
      </c>
      <c r="C3738" s="256" t="s">
        <v>6877</v>
      </c>
      <c r="D3738" s="255" t="s">
        <v>6711</v>
      </c>
      <c r="E3738" s="255" t="s">
        <v>6415</v>
      </c>
      <c r="F3738" s="255" t="s">
        <v>6715</v>
      </c>
      <c r="G3738" s="255"/>
      <c r="H3738" s="254" t="s">
        <v>58</v>
      </c>
      <c r="I3738" s="253">
        <v>1.4999999999999999E-2</v>
      </c>
      <c r="J3738" s="252">
        <v>19.95</v>
      </c>
      <c r="K3738" s="252">
        <f>TRUNC(J3738*I3738,2)</f>
        <v>0.28999999999999998</v>
      </c>
    </row>
    <row r="3739" spans="1:11" ht="26.4" x14ac:dyDescent="0.25">
      <c r="A3739" s="248" t="s">
        <v>8622</v>
      </c>
      <c r="B3739" s="255" t="s">
        <v>6713</v>
      </c>
      <c r="C3739" s="256" t="s">
        <v>6873</v>
      </c>
      <c r="D3739" s="255" t="s">
        <v>6711</v>
      </c>
      <c r="E3739" s="255" t="s">
        <v>6406</v>
      </c>
      <c r="F3739" s="255" t="s">
        <v>6715</v>
      </c>
      <c r="G3739" s="255"/>
      <c r="H3739" s="254" t="s">
        <v>58</v>
      </c>
      <c r="I3739" s="253">
        <v>0.15075000000000002</v>
      </c>
      <c r="J3739" s="252">
        <v>11.93</v>
      </c>
      <c r="K3739" s="252">
        <f>TRUNC(J3739*I3739,2)</f>
        <v>1.79</v>
      </c>
    </row>
    <row r="3740" spans="1:11" ht="13.8" x14ac:dyDescent="0.25">
      <c r="A3740" s="248" t="s">
        <v>8621</v>
      </c>
      <c r="B3740" s="250"/>
      <c r="C3740" s="250"/>
      <c r="D3740" s="250"/>
      <c r="E3740" s="250"/>
      <c r="F3740" s="250"/>
      <c r="G3740" s="251"/>
      <c r="H3740" s="250"/>
      <c r="I3740" s="250" t="s">
        <v>6708</v>
      </c>
      <c r="J3740" s="249"/>
      <c r="K3740" s="249">
        <f>SUM(K3738:K3739)</f>
        <v>2.08</v>
      </c>
    </row>
    <row r="3741" spans="1:11" ht="13.8" x14ac:dyDescent="0.25">
      <c r="A3741" s="248" t="s">
        <v>8620</v>
      </c>
      <c r="B3741" s="247"/>
      <c r="C3741" s="247"/>
      <c r="D3741" s="247"/>
      <c r="E3741" s="247"/>
      <c r="F3741" s="247"/>
      <c r="G3741" s="247"/>
      <c r="H3741" s="247"/>
      <c r="I3741" s="247"/>
      <c r="J3741" s="246"/>
      <c r="K3741" s="246"/>
    </row>
    <row r="3742" spans="1:11" ht="13.8" x14ac:dyDescent="0.25">
      <c r="A3742" s="248" t="s">
        <v>8619</v>
      </c>
      <c r="B3742" s="264" t="s">
        <v>8618</v>
      </c>
      <c r="C3742" s="262" t="s">
        <v>6730</v>
      </c>
      <c r="D3742" s="264" t="s">
        <v>6729</v>
      </c>
      <c r="E3742" s="264" t="s">
        <v>6728</v>
      </c>
      <c r="F3742" s="264" t="s">
        <v>6727</v>
      </c>
      <c r="G3742" s="264"/>
      <c r="H3742" s="263" t="s">
        <v>6726</v>
      </c>
      <c r="I3742" s="262" t="s">
        <v>6725</v>
      </c>
      <c r="J3742" s="261" t="s">
        <v>6724</v>
      </c>
      <c r="K3742" s="261" t="s">
        <v>6723</v>
      </c>
    </row>
    <row r="3743" spans="1:11" ht="26.4" x14ac:dyDescent="0.25">
      <c r="A3743" s="248" t="s">
        <v>8617</v>
      </c>
      <c r="B3743" s="247" t="s">
        <v>6721</v>
      </c>
      <c r="C3743" s="260" t="s">
        <v>8616</v>
      </c>
      <c r="D3743" s="247" t="s">
        <v>187</v>
      </c>
      <c r="E3743" s="247" t="s">
        <v>2794</v>
      </c>
      <c r="F3743" s="247" t="s">
        <v>8601</v>
      </c>
      <c r="G3743" s="247"/>
      <c r="H3743" s="259" t="s">
        <v>6492</v>
      </c>
      <c r="I3743" s="258">
        <v>1</v>
      </c>
      <c r="J3743" s="257">
        <v>0</v>
      </c>
      <c r="K3743" s="257">
        <f t="shared" ref="K3743:K3749" si="91">TRUNC(J3743*I3743,2)</f>
        <v>0</v>
      </c>
    </row>
    <row r="3744" spans="1:11" ht="26.4" x14ac:dyDescent="0.25">
      <c r="A3744" s="248" t="s">
        <v>8615</v>
      </c>
      <c r="B3744" s="268" t="s">
        <v>6797</v>
      </c>
      <c r="C3744" s="269" t="s">
        <v>8599</v>
      </c>
      <c r="D3744" s="268" t="s">
        <v>187</v>
      </c>
      <c r="E3744" s="268" t="s">
        <v>8598</v>
      </c>
      <c r="F3744" s="268" t="s">
        <v>6794</v>
      </c>
      <c r="G3744" s="268"/>
      <c r="H3744" s="267" t="s">
        <v>147</v>
      </c>
      <c r="I3744" s="266">
        <v>0.27500000000000002</v>
      </c>
      <c r="J3744" s="265">
        <v>26.76</v>
      </c>
      <c r="K3744" s="265">
        <f t="shared" si="91"/>
        <v>7.35</v>
      </c>
    </row>
    <row r="3745" spans="1:11" ht="26.4" x14ac:dyDescent="0.25">
      <c r="A3745" s="248" t="s">
        <v>8614</v>
      </c>
      <c r="B3745" s="268" t="s">
        <v>6797</v>
      </c>
      <c r="C3745" s="269" t="s">
        <v>7146</v>
      </c>
      <c r="D3745" s="268" t="s">
        <v>187</v>
      </c>
      <c r="E3745" s="268" t="s">
        <v>1443</v>
      </c>
      <c r="F3745" s="268" t="s">
        <v>6794</v>
      </c>
      <c r="G3745" s="268"/>
      <c r="H3745" s="267" t="s">
        <v>147</v>
      </c>
      <c r="I3745" s="266">
        <v>0.115</v>
      </c>
      <c r="J3745" s="265">
        <v>17.38</v>
      </c>
      <c r="K3745" s="265">
        <f t="shared" si="91"/>
        <v>1.99</v>
      </c>
    </row>
    <row r="3746" spans="1:11" ht="13.8" x14ac:dyDescent="0.25">
      <c r="A3746" s="248" t="s">
        <v>8613</v>
      </c>
      <c r="B3746" s="255" t="s">
        <v>6713</v>
      </c>
      <c r="C3746" s="256" t="s">
        <v>8595</v>
      </c>
      <c r="D3746" s="255" t="s">
        <v>187</v>
      </c>
      <c r="E3746" s="255" t="s">
        <v>8594</v>
      </c>
      <c r="F3746" s="255" t="s">
        <v>6710</v>
      </c>
      <c r="G3746" s="255"/>
      <c r="H3746" s="254" t="s">
        <v>6411</v>
      </c>
      <c r="I3746" s="253">
        <v>6.4213333333333289E-2</v>
      </c>
      <c r="J3746" s="252">
        <v>49.26</v>
      </c>
      <c r="K3746" s="252">
        <f t="shared" si="91"/>
        <v>3.16</v>
      </c>
    </row>
    <row r="3747" spans="1:11" ht="13.8" x14ac:dyDescent="0.25">
      <c r="A3747" s="248" t="s">
        <v>8612</v>
      </c>
      <c r="B3747" s="255" t="s">
        <v>6713</v>
      </c>
      <c r="C3747" s="256" t="s">
        <v>8592</v>
      </c>
      <c r="D3747" s="255" t="s">
        <v>187</v>
      </c>
      <c r="E3747" s="255" t="s">
        <v>8591</v>
      </c>
      <c r="F3747" s="255" t="s">
        <v>6710</v>
      </c>
      <c r="G3747" s="255"/>
      <c r="H3747" s="254" t="s">
        <v>6411</v>
      </c>
      <c r="I3747" s="253">
        <v>0.32200000000000001</v>
      </c>
      <c r="J3747" s="252">
        <v>67.39</v>
      </c>
      <c r="K3747" s="252">
        <f t="shared" si="91"/>
        <v>21.69</v>
      </c>
    </row>
    <row r="3748" spans="1:11" ht="13.8" x14ac:dyDescent="0.25">
      <c r="A3748" s="248" t="s">
        <v>8611</v>
      </c>
      <c r="B3748" s="255" t="s">
        <v>6713</v>
      </c>
      <c r="C3748" s="256" t="s">
        <v>8589</v>
      </c>
      <c r="D3748" s="255" t="s">
        <v>187</v>
      </c>
      <c r="E3748" s="255" t="s">
        <v>8588</v>
      </c>
      <c r="F3748" s="255" t="s">
        <v>6710</v>
      </c>
      <c r="G3748" s="255"/>
      <c r="H3748" s="254" t="s">
        <v>135</v>
      </c>
      <c r="I3748" s="253">
        <v>0.01</v>
      </c>
      <c r="J3748" s="252">
        <v>7.57</v>
      </c>
      <c r="K3748" s="252">
        <f t="shared" si="91"/>
        <v>7.0000000000000007E-2</v>
      </c>
    </row>
    <row r="3749" spans="1:11" ht="13.8" x14ac:dyDescent="0.25">
      <c r="A3749" s="248" t="s">
        <v>8610</v>
      </c>
      <c r="B3749" s="255" t="s">
        <v>6713</v>
      </c>
      <c r="C3749" s="256" t="s">
        <v>8609</v>
      </c>
      <c r="D3749" s="255" t="s">
        <v>187</v>
      </c>
      <c r="E3749" s="255" t="s">
        <v>8608</v>
      </c>
      <c r="F3749" s="255" t="s">
        <v>6710</v>
      </c>
      <c r="G3749" s="255"/>
      <c r="H3749" s="254" t="s">
        <v>6411</v>
      </c>
      <c r="I3749" s="253">
        <v>0.2016</v>
      </c>
      <c r="J3749" s="252">
        <v>101.47</v>
      </c>
      <c r="K3749" s="252">
        <f t="shared" si="91"/>
        <v>20.45</v>
      </c>
    </row>
    <row r="3750" spans="1:11" ht="13.8" x14ac:dyDescent="0.25">
      <c r="A3750" s="248" t="s">
        <v>8607</v>
      </c>
      <c r="B3750" s="250"/>
      <c r="C3750" s="250"/>
      <c r="D3750" s="250"/>
      <c r="E3750" s="250"/>
      <c r="F3750" s="250"/>
      <c r="G3750" s="251"/>
      <c r="H3750" s="250"/>
      <c r="I3750" s="250" t="s">
        <v>6708</v>
      </c>
      <c r="J3750" s="249"/>
      <c r="K3750" s="249">
        <f>SUM(K3744:K3749)</f>
        <v>54.709999999999994</v>
      </c>
    </row>
    <row r="3751" spans="1:11" ht="13.8" x14ac:dyDescent="0.25">
      <c r="A3751" s="248" t="s">
        <v>8606</v>
      </c>
      <c r="B3751" s="247"/>
      <c r="C3751" s="247"/>
      <c r="D3751" s="247"/>
      <c r="E3751" s="247"/>
      <c r="F3751" s="247"/>
      <c r="G3751" s="247"/>
      <c r="H3751" s="247"/>
      <c r="I3751" s="247"/>
      <c r="J3751" s="246"/>
      <c r="K3751" s="246"/>
    </row>
    <row r="3752" spans="1:11" ht="13.8" x14ac:dyDescent="0.25">
      <c r="A3752" s="248" t="s">
        <v>8605</v>
      </c>
      <c r="B3752" s="264" t="s">
        <v>8604</v>
      </c>
      <c r="C3752" s="262" t="s">
        <v>6730</v>
      </c>
      <c r="D3752" s="264" t="s">
        <v>6729</v>
      </c>
      <c r="E3752" s="264" t="s">
        <v>6728</v>
      </c>
      <c r="F3752" s="264" t="s">
        <v>6727</v>
      </c>
      <c r="G3752" s="264"/>
      <c r="H3752" s="263" t="s">
        <v>6726</v>
      </c>
      <c r="I3752" s="262" t="s">
        <v>6725</v>
      </c>
      <c r="J3752" s="261" t="s">
        <v>6724</v>
      </c>
      <c r="K3752" s="261" t="s">
        <v>6723</v>
      </c>
    </row>
    <row r="3753" spans="1:11" ht="26.4" x14ac:dyDescent="0.25">
      <c r="A3753" s="248" t="s">
        <v>8603</v>
      </c>
      <c r="B3753" s="247" t="s">
        <v>6721</v>
      </c>
      <c r="C3753" s="260" t="s">
        <v>8602</v>
      </c>
      <c r="D3753" s="247" t="s">
        <v>187</v>
      </c>
      <c r="E3753" s="247" t="s">
        <v>2802</v>
      </c>
      <c r="F3753" s="247" t="s">
        <v>8601</v>
      </c>
      <c r="G3753" s="247"/>
      <c r="H3753" s="259" t="s">
        <v>178</v>
      </c>
      <c r="I3753" s="258">
        <v>1</v>
      </c>
      <c r="J3753" s="257">
        <v>0</v>
      </c>
      <c r="K3753" s="257">
        <f t="shared" ref="K3753:K3758" si="92">TRUNC(J3753*I3753,2)</f>
        <v>0</v>
      </c>
    </row>
    <row r="3754" spans="1:11" ht="26.4" x14ac:dyDescent="0.25">
      <c r="A3754" s="248" t="s">
        <v>8600</v>
      </c>
      <c r="B3754" s="268" t="s">
        <v>6797</v>
      </c>
      <c r="C3754" s="269" t="s">
        <v>8599</v>
      </c>
      <c r="D3754" s="268" t="s">
        <v>187</v>
      </c>
      <c r="E3754" s="268" t="s">
        <v>8598</v>
      </c>
      <c r="F3754" s="268" t="s">
        <v>6794</v>
      </c>
      <c r="G3754" s="268"/>
      <c r="H3754" s="267" t="s">
        <v>147</v>
      </c>
      <c r="I3754" s="266">
        <v>0.23899999999999999</v>
      </c>
      <c r="J3754" s="265">
        <v>26.76</v>
      </c>
      <c r="K3754" s="265">
        <f t="shared" si="92"/>
        <v>6.39</v>
      </c>
    </row>
    <row r="3755" spans="1:11" ht="26.4" x14ac:dyDescent="0.25">
      <c r="A3755" s="248" t="s">
        <v>8597</v>
      </c>
      <c r="B3755" s="268" t="s">
        <v>6797</v>
      </c>
      <c r="C3755" s="269" t="s">
        <v>7146</v>
      </c>
      <c r="D3755" s="268" t="s">
        <v>187</v>
      </c>
      <c r="E3755" s="268" t="s">
        <v>1443</v>
      </c>
      <c r="F3755" s="268" t="s">
        <v>6794</v>
      </c>
      <c r="G3755" s="268"/>
      <c r="H3755" s="267" t="s">
        <v>147</v>
      </c>
      <c r="I3755" s="266">
        <v>0.1</v>
      </c>
      <c r="J3755" s="265">
        <v>17.38</v>
      </c>
      <c r="K3755" s="265">
        <f t="shared" si="92"/>
        <v>1.73</v>
      </c>
    </row>
    <row r="3756" spans="1:11" ht="13.8" x14ac:dyDescent="0.25">
      <c r="A3756" s="248" t="s">
        <v>8596</v>
      </c>
      <c r="B3756" s="255" t="s">
        <v>6713</v>
      </c>
      <c r="C3756" s="256" t="s">
        <v>8595</v>
      </c>
      <c r="D3756" s="255" t="s">
        <v>187</v>
      </c>
      <c r="E3756" s="255" t="s">
        <v>8594</v>
      </c>
      <c r="F3756" s="255" t="s">
        <v>6710</v>
      </c>
      <c r="G3756" s="255"/>
      <c r="H3756" s="254" t="s">
        <v>6411</v>
      </c>
      <c r="I3756" s="253">
        <v>3.0000000000000001E-3</v>
      </c>
      <c r="J3756" s="252">
        <v>49.26</v>
      </c>
      <c r="K3756" s="252">
        <f t="shared" si="92"/>
        <v>0.14000000000000001</v>
      </c>
    </row>
    <row r="3757" spans="1:11" ht="13.8" x14ac:dyDescent="0.25">
      <c r="A3757" s="248" t="s">
        <v>8593</v>
      </c>
      <c r="B3757" s="255" t="s">
        <v>6713</v>
      </c>
      <c r="C3757" s="256" t="s">
        <v>8592</v>
      </c>
      <c r="D3757" s="255" t="s">
        <v>187</v>
      </c>
      <c r="E3757" s="255" t="s">
        <v>8591</v>
      </c>
      <c r="F3757" s="255" t="s">
        <v>6710</v>
      </c>
      <c r="G3757" s="255"/>
      <c r="H3757" s="254" t="s">
        <v>6411</v>
      </c>
      <c r="I3757" s="253">
        <v>1.6E-2</v>
      </c>
      <c r="J3757" s="252">
        <v>67.39</v>
      </c>
      <c r="K3757" s="252">
        <f t="shared" si="92"/>
        <v>1.07</v>
      </c>
    </row>
    <row r="3758" spans="1:11" ht="13.8" x14ac:dyDescent="0.25">
      <c r="A3758" s="248" t="s">
        <v>8590</v>
      </c>
      <c r="B3758" s="255" t="s">
        <v>6713</v>
      </c>
      <c r="C3758" s="256" t="s">
        <v>8589</v>
      </c>
      <c r="D3758" s="255" t="s">
        <v>187</v>
      </c>
      <c r="E3758" s="255" t="s">
        <v>8588</v>
      </c>
      <c r="F3758" s="255" t="s">
        <v>6710</v>
      </c>
      <c r="G3758" s="255"/>
      <c r="H3758" s="254" t="s">
        <v>135</v>
      </c>
      <c r="I3758" s="253">
        <v>0.04</v>
      </c>
      <c r="J3758" s="252">
        <v>7.57</v>
      </c>
      <c r="K3758" s="252">
        <f t="shared" si="92"/>
        <v>0.3</v>
      </c>
    </row>
    <row r="3759" spans="1:11" ht="13.8" x14ac:dyDescent="0.25">
      <c r="A3759" s="248" t="s">
        <v>8587</v>
      </c>
      <c r="B3759" s="250"/>
      <c r="C3759" s="250"/>
      <c r="D3759" s="250"/>
      <c r="E3759" s="250"/>
      <c r="F3759" s="250"/>
      <c r="G3759" s="251"/>
      <c r="H3759" s="250"/>
      <c r="I3759" s="250" t="s">
        <v>6708</v>
      </c>
      <c r="J3759" s="249"/>
      <c r="K3759" s="249">
        <f>SUM(K3754:K3758)</f>
        <v>9.6300000000000008</v>
      </c>
    </row>
    <row r="3760" spans="1:11" ht="13.8" x14ac:dyDescent="0.25">
      <c r="A3760" s="248" t="s">
        <v>8586</v>
      </c>
      <c r="B3760" s="247"/>
      <c r="C3760" s="247"/>
      <c r="D3760" s="247"/>
      <c r="E3760" s="247"/>
      <c r="F3760" s="247"/>
      <c r="G3760" s="247"/>
      <c r="H3760" s="247"/>
      <c r="I3760" s="247"/>
      <c r="J3760" s="246"/>
      <c r="K3760" s="246"/>
    </row>
    <row r="3761" spans="1:11" ht="13.8" x14ac:dyDescent="0.25">
      <c r="A3761" s="248" t="s">
        <v>8585</v>
      </c>
      <c r="B3761" s="264" t="s">
        <v>8584</v>
      </c>
      <c r="C3761" s="262" t="s">
        <v>6730</v>
      </c>
      <c r="D3761" s="264" t="s">
        <v>6729</v>
      </c>
      <c r="E3761" s="264" t="s">
        <v>6728</v>
      </c>
      <c r="F3761" s="264" t="s">
        <v>6727</v>
      </c>
      <c r="G3761" s="264"/>
      <c r="H3761" s="263" t="s">
        <v>6726</v>
      </c>
      <c r="I3761" s="262" t="s">
        <v>6725</v>
      </c>
      <c r="J3761" s="261" t="s">
        <v>6724</v>
      </c>
      <c r="K3761" s="261" t="s">
        <v>6723</v>
      </c>
    </row>
    <row r="3762" spans="1:11" ht="26.4" x14ac:dyDescent="0.25">
      <c r="A3762" s="248" t="s">
        <v>8583</v>
      </c>
      <c r="B3762" s="247" t="s">
        <v>6721</v>
      </c>
      <c r="C3762" s="260" t="s">
        <v>8582</v>
      </c>
      <c r="D3762" s="247" t="s">
        <v>6711</v>
      </c>
      <c r="E3762" s="247" t="s">
        <v>2810</v>
      </c>
      <c r="F3762" s="247">
        <v>27</v>
      </c>
      <c r="G3762" s="247"/>
      <c r="H3762" s="259" t="s">
        <v>6492</v>
      </c>
      <c r="I3762" s="258">
        <v>1</v>
      </c>
      <c r="J3762" s="257"/>
      <c r="K3762" s="257"/>
    </row>
    <row r="3763" spans="1:11" ht="26.4" x14ac:dyDescent="0.25">
      <c r="A3763" s="248" t="s">
        <v>8581</v>
      </c>
      <c r="B3763" s="255" t="s">
        <v>6713</v>
      </c>
      <c r="C3763" s="256" t="s">
        <v>8580</v>
      </c>
      <c r="D3763" s="255" t="s">
        <v>6711</v>
      </c>
      <c r="E3763" s="255" t="s">
        <v>8579</v>
      </c>
      <c r="F3763" s="255" t="s">
        <v>6710</v>
      </c>
      <c r="G3763" s="255"/>
      <c r="H3763" s="254" t="s">
        <v>6492</v>
      </c>
      <c r="I3763" s="253">
        <v>1</v>
      </c>
      <c r="J3763" s="252">
        <v>29.08</v>
      </c>
      <c r="K3763" s="252">
        <f>TRUNC(J3763*I3763,2)</f>
        <v>29.08</v>
      </c>
    </row>
    <row r="3764" spans="1:11" ht="13.8" x14ac:dyDescent="0.25">
      <c r="A3764" s="248" t="s">
        <v>8578</v>
      </c>
      <c r="B3764" s="250"/>
      <c r="C3764" s="250"/>
      <c r="D3764" s="250"/>
      <c r="E3764" s="250"/>
      <c r="F3764" s="250"/>
      <c r="G3764" s="251"/>
      <c r="H3764" s="250"/>
      <c r="I3764" s="250" t="s">
        <v>6708</v>
      </c>
      <c r="J3764" s="249"/>
      <c r="K3764" s="249">
        <f>SUM(K3763)</f>
        <v>29.08</v>
      </c>
    </row>
    <row r="3765" spans="1:11" ht="13.8" x14ac:dyDescent="0.25">
      <c r="A3765" s="248" t="s">
        <v>8577</v>
      </c>
      <c r="B3765" s="247"/>
      <c r="C3765" s="247"/>
      <c r="D3765" s="247"/>
      <c r="E3765" s="247"/>
      <c r="F3765" s="247"/>
      <c r="G3765" s="247"/>
      <c r="H3765" s="247"/>
      <c r="I3765" s="247"/>
      <c r="J3765" s="246"/>
      <c r="K3765" s="246"/>
    </row>
    <row r="3766" spans="1:11" ht="13.8" x14ac:dyDescent="0.25">
      <c r="A3766" s="248" t="s">
        <v>8576</v>
      </c>
      <c r="B3766" s="264" t="s">
        <v>8575</v>
      </c>
      <c r="C3766" s="262" t="s">
        <v>6730</v>
      </c>
      <c r="D3766" s="264" t="s">
        <v>6729</v>
      </c>
      <c r="E3766" s="264" t="s">
        <v>6728</v>
      </c>
      <c r="F3766" s="264" t="s">
        <v>6727</v>
      </c>
      <c r="G3766" s="264"/>
      <c r="H3766" s="263" t="s">
        <v>6726</v>
      </c>
      <c r="I3766" s="262" t="s">
        <v>6725</v>
      </c>
      <c r="J3766" s="261" t="s">
        <v>6724</v>
      </c>
      <c r="K3766" s="261" t="s">
        <v>6723</v>
      </c>
    </row>
    <row r="3767" spans="1:11" ht="26.4" x14ac:dyDescent="0.25">
      <c r="A3767" s="248" t="s">
        <v>8574</v>
      </c>
      <c r="B3767" s="247" t="s">
        <v>6721</v>
      </c>
      <c r="C3767" s="260" t="s">
        <v>8573</v>
      </c>
      <c r="D3767" s="247" t="s">
        <v>6711</v>
      </c>
      <c r="E3767" s="247" t="s">
        <v>2815</v>
      </c>
      <c r="F3767" s="247">
        <v>27</v>
      </c>
      <c r="G3767" s="247"/>
      <c r="H3767" s="259" t="s">
        <v>906</v>
      </c>
      <c r="I3767" s="258">
        <v>1</v>
      </c>
      <c r="J3767" s="257"/>
      <c r="K3767" s="257"/>
    </row>
    <row r="3768" spans="1:11" ht="26.4" x14ac:dyDescent="0.25">
      <c r="A3768" s="248" t="s">
        <v>8572</v>
      </c>
      <c r="B3768" s="255" t="s">
        <v>6713</v>
      </c>
      <c r="C3768" s="256" t="s">
        <v>6718</v>
      </c>
      <c r="D3768" s="255" t="s">
        <v>6711</v>
      </c>
      <c r="E3768" s="255" t="s">
        <v>6392</v>
      </c>
      <c r="F3768" s="255" t="s">
        <v>6715</v>
      </c>
      <c r="G3768" s="255"/>
      <c r="H3768" s="254" t="s">
        <v>58</v>
      </c>
      <c r="I3768" s="253">
        <v>0.40200000000000002</v>
      </c>
      <c r="J3768" s="252">
        <v>13.47</v>
      </c>
      <c r="K3768" s="252">
        <f t="shared" ref="K3768:K3793" si="93">TRUNC(J3768*I3768,2)</f>
        <v>5.41</v>
      </c>
    </row>
    <row r="3769" spans="1:11" ht="26.4" x14ac:dyDescent="0.25">
      <c r="A3769" s="248" t="s">
        <v>8571</v>
      </c>
      <c r="B3769" s="255" t="s">
        <v>6713</v>
      </c>
      <c r="C3769" s="256" t="s">
        <v>7080</v>
      </c>
      <c r="D3769" s="255" t="s">
        <v>6711</v>
      </c>
      <c r="E3769" s="255" t="s">
        <v>6469</v>
      </c>
      <c r="F3769" s="255" t="s">
        <v>6715</v>
      </c>
      <c r="G3769" s="255"/>
      <c r="H3769" s="254" t="s">
        <v>58</v>
      </c>
      <c r="I3769" s="253">
        <v>0.22</v>
      </c>
      <c r="J3769" s="252">
        <v>14.32</v>
      </c>
      <c r="K3769" s="252">
        <f t="shared" si="93"/>
        <v>3.15</v>
      </c>
    </row>
    <row r="3770" spans="1:11" ht="26.4" x14ac:dyDescent="0.25">
      <c r="A3770" s="248" t="s">
        <v>8570</v>
      </c>
      <c r="B3770" s="255" t="s">
        <v>6713</v>
      </c>
      <c r="C3770" s="256" t="s">
        <v>6877</v>
      </c>
      <c r="D3770" s="255" t="s">
        <v>6711</v>
      </c>
      <c r="E3770" s="255" t="s">
        <v>6415</v>
      </c>
      <c r="F3770" s="255" t="s">
        <v>6715</v>
      </c>
      <c r="G3770" s="255"/>
      <c r="H3770" s="254" t="s">
        <v>58</v>
      </c>
      <c r="I3770" s="253">
        <v>0.81089999999999995</v>
      </c>
      <c r="J3770" s="252">
        <v>19.95</v>
      </c>
      <c r="K3770" s="252">
        <f t="shared" si="93"/>
        <v>16.170000000000002</v>
      </c>
    </row>
    <row r="3771" spans="1:11" ht="26.4" x14ac:dyDescent="0.25">
      <c r="A3771" s="248" t="s">
        <v>8569</v>
      </c>
      <c r="B3771" s="255" t="s">
        <v>6713</v>
      </c>
      <c r="C3771" s="256" t="s">
        <v>6875</v>
      </c>
      <c r="D3771" s="255" t="s">
        <v>6711</v>
      </c>
      <c r="E3771" s="255" t="s">
        <v>6482</v>
      </c>
      <c r="F3771" s="255" t="s">
        <v>6715</v>
      </c>
      <c r="G3771" s="255"/>
      <c r="H3771" s="254" t="s">
        <v>58</v>
      </c>
      <c r="I3771" s="253">
        <v>1.0631999999999999</v>
      </c>
      <c r="J3771" s="252">
        <v>19.95</v>
      </c>
      <c r="K3771" s="252">
        <f t="shared" si="93"/>
        <v>21.21</v>
      </c>
    </row>
    <row r="3772" spans="1:11" ht="26.4" x14ac:dyDescent="0.25">
      <c r="A3772" s="248" t="s">
        <v>8568</v>
      </c>
      <c r="B3772" s="255" t="s">
        <v>6713</v>
      </c>
      <c r="C3772" s="256" t="s">
        <v>6873</v>
      </c>
      <c r="D3772" s="255" t="s">
        <v>6711</v>
      </c>
      <c r="E3772" s="255" t="s">
        <v>6406</v>
      </c>
      <c r="F3772" s="255" t="s">
        <v>6715</v>
      </c>
      <c r="G3772" s="255"/>
      <c r="H3772" s="254" t="s">
        <v>58</v>
      </c>
      <c r="I3772" s="253">
        <v>0.81089999999999995</v>
      </c>
      <c r="J3772" s="252">
        <v>11.93</v>
      </c>
      <c r="K3772" s="252">
        <f t="shared" si="93"/>
        <v>9.67</v>
      </c>
    </row>
    <row r="3773" spans="1:11" ht="26.4" x14ac:dyDescent="0.25">
      <c r="A3773" s="248" t="s">
        <v>8567</v>
      </c>
      <c r="B3773" s="255" t="s">
        <v>6713</v>
      </c>
      <c r="C3773" s="256" t="s">
        <v>7064</v>
      </c>
      <c r="D3773" s="255" t="s">
        <v>6711</v>
      </c>
      <c r="E3773" s="255" t="s">
        <v>6459</v>
      </c>
      <c r="F3773" s="255" t="s">
        <v>6710</v>
      </c>
      <c r="G3773" s="255"/>
      <c r="H3773" s="254" t="s">
        <v>6870</v>
      </c>
      <c r="I3773" s="253">
        <v>0.112</v>
      </c>
      <c r="J3773" s="252">
        <v>158.35</v>
      </c>
      <c r="K3773" s="252">
        <f t="shared" si="93"/>
        <v>17.73</v>
      </c>
    </row>
    <row r="3774" spans="1:11" ht="26.4" x14ac:dyDescent="0.25">
      <c r="A3774" s="248" t="s">
        <v>8566</v>
      </c>
      <c r="B3774" s="255" t="s">
        <v>6713</v>
      </c>
      <c r="C3774" s="256" t="s">
        <v>7062</v>
      </c>
      <c r="D3774" s="255" t="s">
        <v>6711</v>
      </c>
      <c r="E3774" s="255" t="s">
        <v>6463</v>
      </c>
      <c r="F3774" s="255" t="s">
        <v>6710</v>
      </c>
      <c r="G3774" s="255"/>
      <c r="H3774" s="254" t="s">
        <v>6870</v>
      </c>
      <c r="I3774" s="253">
        <v>2.5100000000000001E-2</v>
      </c>
      <c r="J3774" s="252">
        <v>127.51</v>
      </c>
      <c r="K3774" s="252">
        <f t="shared" si="93"/>
        <v>3.2</v>
      </c>
    </row>
    <row r="3775" spans="1:11" ht="26.4" x14ac:dyDescent="0.25">
      <c r="A3775" s="248" t="s">
        <v>8565</v>
      </c>
      <c r="B3775" s="255" t="s">
        <v>6713</v>
      </c>
      <c r="C3775" s="256" t="s">
        <v>7060</v>
      </c>
      <c r="D3775" s="255" t="s">
        <v>6711</v>
      </c>
      <c r="E3775" s="255" t="s">
        <v>6464</v>
      </c>
      <c r="F3775" s="255" t="s">
        <v>6710</v>
      </c>
      <c r="G3775" s="255"/>
      <c r="H3775" s="254" t="s">
        <v>6870</v>
      </c>
      <c r="I3775" s="253">
        <v>7.5200000000000003E-2</v>
      </c>
      <c r="J3775" s="252">
        <v>126.67</v>
      </c>
      <c r="K3775" s="252">
        <f t="shared" si="93"/>
        <v>9.52</v>
      </c>
    </row>
    <row r="3776" spans="1:11" ht="26.4" x14ac:dyDescent="0.25">
      <c r="A3776" s="248" t="s">
        <v>8564</v>
      </c>
      <c r="B3776" s="255" t="s">
        <v>6713</v>
      </c>
      <c r="C3776" s="256" t="s">
        <v>8563</v>
      </c>
      <c r="D3776" s="255" t="s">
        <v>6711</v>
      </c>
      <c r="E3776" s="255" t="s">
        <v>8562</v>
      </c>
      <c r="F3776" s="255" t="s">
        <v>6710</v>
      </c>
      <c r="G3776" s="255"/>
      <c r="H3776" s="254" t="s">
        <v>6413</v>
      </c>
      <c r="I3776" s="253">
        <v>7.1406999999999998</v>
      </c>
      <c r="J3776" s="252">
        <v>7.5</v>
      </c>
      <c r="K3776" s="252">
        <f t="shared" si="93"/>
        <v>53.55</v>
      </c>
    </row>
    <row r="3777" spans="1:11" ht="26.4" x14ac:dyDescent="0.25">
      <c r="A3777" s="248" t="s">
        <v>8561</v>
      </c>
      <c r="B3777" s="255" t="s">
        <v>6713</v>
      </c>
      <c r="C3777" s="256" t="s">
        <v>6866</v>
      </c>
      <c r="D3777" s="255" t="s">
        <v>6711</v>
      </c>
      <c r="E3777" s="255" t="s">
        <v>6419</v>
      </c>
      <c r="F3777" s="255" t="s">
        <v>6710</v>
      </c>
      <c r="G3777" s="255"/>
      <c r="H3777" s="254" t="s">
        <v>6418</v>
      </c>
      <c r="I3777" s="253">
        <v>32.159999999999997</v>
      </c>
      <c r="J3777" s="252">
        <v>0.56000000000000005</v>
      </c>
      <c r="K3777" s="252">
        <f t="shared" si="93"/>
        <v>18</v>
      </c>
    </row>
    <row r="3778" spans="1:11" ht="39.6" x14ac:dyDescent="0.25">
      <c r="A3778" s="248" t="s">
        <v>8560</v>
      </c>
      <c r="B3778" s="255" t="s">
        <v>6713</v>
      </c>
      <c r="C3778" s="256" t="s">
        <v>8526</v>
      </c>
      <c r="D3778" s="255" t="s">
        <v>6711</v>
      </c>
      <c r="E3778" s="255" t="s">
        <v>6530</v>
      </c>
      <c r="F3778" s="255" t="s">
        <v>6710</v>
      </c>
      <c r="G3778" s="255"/>
      <c r="H3778" s="254" t="s">
        <v>6423</v>
      </c>
      <c r="I3778" s="253">
        <v>1.18E-2</v>
      </c>
      <c r="J3778" s="252">
        <v>2.44</v>
      </c>
      <c r="K3778" s="252">
        <f t="shared" si="93"/>
        <v>0.02</v>
      </c>
    </row>
    <row r="3779" spans="1:11" ht="26.4" x14ac:dyDescent="0.25">
      <c r="A3779" s="248" t="s">
        <v>8559</v>
      </c>
      <c r="B3779" s="255" t="s">
        <v>6713</v>
      </c>
      <c r="C3779" s="256" t="s">
        <v>6864</v>
      </c>
      <c r="D3779" s="255" t="s">
        <v>6711</v>
      </c>
      <c r="E3779" s="255" t="s">
        <v>6501</v>
      </c>
      <c r="F3779" s="255" t="s">
        <v>6710</v>
      </c>
      <c r="G3779" s="255"/>
      <c r="H3779" s="254" t="s">
        <v>6499</v>
      </c>
      <c r="I3779" s="253">
        <v>0.1051</v>
      </c>
      <c r="J3779" s="252">
        <v>18.23</v>
      </c>
      <c r="K3779" s="252">
        <f t="shared" si="93"/>
        <v>1.91</v>
      </c>
    </row>
    <row r="3780" spans="1:11" ht="26.4" x14ac:dyDescent="0.25">
      <c r="A3780" s="248" t="s">
        <v>8558</v>
      </c>
      <c r="B3780" s="255" t="s">
        <v>6713</v>
      </c>
      <c r="C3780" s="256" t="s">
        <v>8523</v>
      </c>
      <c r="D3780" s="255" t="s">
        <v>6711</v>
      </c>
      <c r="E3780" s="255" t="s">
        <v>8522</v>
      </c>
      <c r="F3780" s="255" t="s">
        <v>6710</v>
      </c>
      <c r="G3780" s="255"/>
      <c r="H3780" s="254" t="s">
        <v>6499</v>
      </c>
      <c r="I3780" s="253">
        <v>8.0999999999999996E-3</v>
      </c>
      <c r="J3780" s="252">
        <v>22.84</v>
      </c>
      <c r="K3780" s="252">
        <f t="shared" si="93"/>
        <v>0.18</v>
      </c>
    </row>
    <row r="3781" spans="1:11" ht="26.4" x14ac:dyDescent="0.25">
      <c r="A3781" s="248" t="s">
        <v>8557</v>
      </c>
      <c r="B3781" s="255" t="s">
        <v>6713</v>
      </c>
      <c r="C3781" s="256" t="s">
        <v>7273</v>
      </c>
      <c r="D3781" s="255" t="s">
        <v>6711</v>
      </c>
      <c r="E3781" s="255" t="s">
        <v>6441</v>
      </c>
      <c r="F3781" s="255" t="s">
        <v>6710</v>
      </c>
      <c r="G3781" s="255"/>
      <c r="H3781" s="254" t="s">
        <v>6423</v>
      </c>
      <c r="I3781" s="253">
        <v>0.4511</v>
      </c>
      <c r="J3781" s="252">
        <v>9.73</v>
      </c>
      <c r="K3781" s="252">
        <f t="shared" si="93"/>
        <v>4.38</v>
      </c>
    </row>
    <row r="3782" spans="1:11" ht="26.4" x14ac:dyDescent="0.25">
      <c r="A3782" s="248" t="s">
        <v>8556</v>
      </c>
      <c r="B3782" s="255" t="s">
        <v>6713</v>
      </c>
      <c r="C3782" s="256" t="s">
        <v>7271</v>
      </c>
      <c r="D3782" s="255" t="s">
        <v>6711</v>
      </c>
      <c r="E3782" s="255" t="s">
        <v>6445</v>
      </c>
      <c r="F3782" s="255" t="s">
        <v>6710</v>
      </c>
      <c r="G3782" s="255"/>
      <c r="H3782" s="254" t="s">
        <v>6423</v>
      </c>
      <c r="I3782" s="253">
        <v>6.6600000000000006E-2</v>
      </c>
      <c r="J3782" s="252">
        <v>13.47</v>
      </c>
      <c r="K3782" s="252">
        <f t="shared" si="93"/>
        <v>0.89</v>
      </c>
    </row>
    <row r="3783" spans="1:11" ht="26.4" x14ac:dyDescent="0.25">
      <c r="A3783" s="248" t="s">
        <v>8555</v>
      </c>
      <c r="B3783" s="255" t="s">
        <v>6713</v>
      </c>
      <c r="C3783" s="256" t="s">
        <v>7269</v>
      </c>
      <c r="D3783" s="255" t="s">
        <v>6711</v>
      </c>
      <c r="E3783" s="255" t="s">
        <v>6444</v>
      </c>
      <c r="F3783" s="255" t="s">
        <v>6710</v>
      </c>
      <c r="G3783" s="255"/>
      <c r="H3783" s="254" t="s">
        <v>6418</v>
      </c>
      <c r="I3783" s="253">
        <v>0.10349999999999999</v>
      </c>
      <c r="J3783" s="252">
        <v>24.97</v>
      </c>
      <c r="K3783" s="252">
        <f t="shared" si="93"/>
        <v>2.58</v>
      </c>
    </row>
    <row r="3784" spans="1:11" ht="26.4" x14ac:dyDescent="0.25">
      <c r="A3784" s="248" t="s">
        <v>8554</v>
      </c>
      <c r="B3784" s="255" t="s">
        <v>6713</v>
      </c>
      <c r="C3784" s="256" t="s">
        <v>8553</v>
      </c>
      <c r="D3784" s="255" t="s">
        <v>6711</v>
      </c>
      <c r="E3784" s="255" t="s">
        <v>6439</v>
      </c>
      <c r="F3784" s="255" t="s">
        <v>6710</v>
      </c>
      <c r="G3784" s="255"/>
      <c r="H3784" s="254" t="s">
        <v>6423</v>
      </c>
      <c r="I3784" s="253">
        <v>1</v>
      </c>
      <c r="J3784" s="252">
        <v>419.71</v>
      </c>
      <c r="K3784" s="252">
        <f t="shared" si="93"/>
        <v>419.71</v>
      </c>
    </row>
    <row r="3785" spans="1:11" ht="26.4" x14ac:dyDescent="0.25">
      <c r="A3785" s="248" t="s">
        <v>8552</v>
      </c>
      <c r="B3785" s="255" t="s">
        <v>6713</v>
      </c>
      <c r="C3785" s="256" t="s">
        <v>8551</v>
      </c>
      <c r="D3785" s="255" t="s">
        <v>6711</v>
      </c>
      <c r="E3785" s="255" t="s">
        <v>8550</v>
      </c>
      <c r="F3785" s="255" t="s">
        <v>6710</v>
      </c>
      <c r="G3785" s="255"/>
      <c r="H3785" s="254" t="s">
        <v>6423</v>
      </c>
      <c r="I3785" s="253">
        <v>4</v>
      </c>
      <c r="J3785" s="252">
        <v>0.96</v>
      </c>
      <c r="K3785" s="252">
        <f t="shared" si="93"/>
        <v>3.84</v>
      </c>
    </row>
    <row r="3786" spans="1:11" ht="26.4" x14ac:dyDescent="0.25">
      <c r="A3786" s="248" t="s">
        <v>8549</v>
      </c>
      <c r="B3786" s="255" t="s">
        <v>6713</v>
      </c>
      <c r="C3786" s="256" t="s">
        <v>6862</v>
      </c>
      <c r="D3786" s="255" t="s">
        <v>6711</v>
      </c>
      <c r="E3786" s="255" t="s">
        <v>6446</v>
      </c>
      <c r="F3786" s="255" t="s">
        <v>6710</v>
      </c>
      <c r="G3786" s="255"/>
      <c r="H3786" s="254" t="s">
        <v>6423</v>
      </c>
      <c r="I3786" s="253">
        <v>0.2646</v>
      </c>
      <c r="J3786" s="252">
        <v>2.42</v>
      </c>
      <c r="K3786" s="252">
        <f t="shared" si="93"/>
        <v>0.64</v>
      </c>
    </row>
    <row r="3787" spans="1:11" ht="26.4" x14ac:dyDescent="0.25">
      <c r="A3787" s="248" t="s">
        <v>8548</v>
      </c>
      <c r="B3787" s="255" t="s">
        <v>6713</v>
      </c>
      <c r="C3787" s="256" t="s">
        <v>7260</v>
      </c>
      <c r="D3787" s="255" t="s">
        <v>6711</v>
      </c>
      <c r="E3787" s="255" t="s">
        <v>6447</v>
      </c>
      <c r="F3787" s="255" t="s">
        <v>6710</v>
      </c>
      <c r="G3787" s="255"/>
      <c r="H3787" s="254" t="s">
        <v>6418</v>
      </c>
      <c r="I3787" s="253">
        <v>0.4</v>
      </c>
      <c r="J3787" s="252">
        <v>30.12</v>
      </c>
      <c r="K3787" s="252">
        <f t="shared" si="93"/>
        <v>12.04</v>
      </c>
    </row>
    <row r="3788" spans="1:11" ht="26.4" x14ac:dyDescent="0.25">
      <c r="A3788" s="248" t="s">
        <v>8547</v>
      </c>
      <c r="B3788" s="255" t="s">
        <v>6713</v>
      </c>
      <c r="C3788" s="256" t="s">
        <v>8513</v>
      </c>
      <c r="D3788" s="255" t="s">
        <v>6711</v>
      </c>
      <c r="E3788" s="255" t="s">
        <v>8512</v>
      </c>
      <c r="F3788" s="255" t="s">
        <v>6710</v>
      </c>
      <c r="G3788" s="255"/>
      <c r="H3788" s="254" t="s">
        <v>6499</v>
      </c>
      <c r="I3788" s="253">
        <v>8.14E-2</v>
      </c>
      <c r="J3788" s="252">
        <v>42.23</v>
      </c>
      <c r="K3788" s="252">
        <f t="shared" si="93"/>
        <v>3.43</v>
      </c>
    </row>
    <row r="3789" spans="1:11" ht="26.4" x14ac:dyDescent="0.25">
      <c r="A3789" s="248" t="s">
        <v>8546</v>
      </c>
      <c r="B3789" s="255" t="s">
        <v>6713</v>
      </c>
      <c r="C3789" s="256" t="s">
        <v>6850</v>
      </c>
      <c r="D3789" s="255" t="s">
        <v>6711</v>
      </c>
      <c r="E3789" s="255" t="s">
        <v>6531</v>
      </c>
      <c r="F3789" s="255" t="s">
        <v>6710</v>
      </c>
      <c r="G3789" s="255"/>
      <c r="H3789" s="254" t="s">
        <v>6499</v>
      </c>
      <c r="I3789" s="253">
        <v>0.16020000000000001</v>
      </c>
      <c r="J3789" s="252">
        <v>30.98</v>
      </c>
      <c r="K3789" s="252">
        <f t="shared" si="93"/>
        <v>4.96</v>
      </c>
    </row>
    <row r="3790" spans="1:11" ht="26.4" x14ac:dyDescent="0.25">
      <c r="A3790" s="248" t="s">
        <v>8545</v>
      </c>
      <c r="B3790" s="255" t="s">
        <v>6713</v>
      </c>
      <c r="C3790" s="256" t="s">
        <v>8509</v>
      </c>
      <c r="D3790" s="255" t="s">
        <v>6711</v>
      </c>
      <c r="E3790" s="255" t="s">
        <v>6532</v>
      </c>
      <c r="F3790" s="255" t="s">
        <v>6710</v>
      </c>
      <c r="G3790" s="255"/>
      <c r="H3790" s="254" t="s">
        <v>6499</v>
      </c>
      <c r="I3790" s="253">
        <v>0.189</v>
      </c>
      <c r="J3790" s="252">
        <v>39.1</v>
      </c>
      <c r="K3790" s="252">
        <f t="shared" si="93"/>
        <v>7.38</v>
      </c>
    </row>
    <row r="3791" spans="1:11" ht="26.4" x14ac:dyDescent="0.25">
      <c r="A3791" s="248" t="s">
        <v>8544</v>
      </c>
      <c r="B3791" s="255" t="s">
        <v>6713</v>
      </c>
      <c r="C3791" s="256" t="s">
        <v>8543</v>
      </c>
      <c r="D3791" s="255" t="s">
        <v>6711</v>
      </c>
      <c r="E3791" s="255" t="s">
        <v>8542</v>
      </c>
      <c r="F3791" s="255" t="s">
        <v>6710</v>
      </c>
      <c r="G3791" s="255"/>
      <c r="H3791" s="254" t="s">
        <v>6413</v>
      </c>
      <c r="I3791" s="253">
        <v>1.7776000000000001</v>
      </c>
      <c r="J3791" s="252">
        <v>75.95</v>
      </c>
      <c r="K3791" s="252">
        <f t="shared" si="93"/>
        <v>135</v>
      </c>
    </row>
    <row r="3792" spans="1:11" ht="26.4" x14ac:dyDescent="0.25">
      <c r="A3792" s="248" t="s">
        <v>8541</v>
      </c>
      <c r="B3792" s="255" t="s">
        <v>6713</v>
      </c>
      <c r="C3792" s="256" t="s">
        <v>8506</v>
      </c>
      <c r="D3792" s="255" t="s">
        <v>6711</v>
      </c>
      <c r="E3792" s="255" t="s">
        <v>8505</v>
      </c>
      <c r="F3792" s="255" t="s">
        <v>6710</v>
      </c>
      <c r="G3792" s="255"/>
      <c r="H3792" s="254" t="s">
        <v>6413</v>
      </c>
      <c r="I3792" s="253">
        <v>4.5823999999999998</v>
      </c>
      <c r="J3792" s="252">
        <v>145.80000000000001</v>
      </c>
      <c r="K3792" s="252">
        <f t="shared" si="93"/>
        <v>668.11</v>
      </c>
    </row>
    <row r="3793" spans="1:11" ht="26.4" x14ac:dyDescent="0.25">
      <c r="A3793" s="248" t="s">
        <v>8540</v>
      </c>
      <c r="B3793" s="255" t="s">
        <v>6713</v>
      </c>
      <c r="C3793" s="256" t="s">
        <v>8539</v>
      </c>
      <c r="D3793" s="255" t="s">
        <v>6711</v>
      </c>
      <c r="E3793" s="255" t="s">
        <v>8538</v>
      </c>
      <c r="F3793" s="255" t="s">
        <v>6710</v>
      </c>
      <c r="G3793" s="255"/>
      <c r="H3793" s="254" t="s">
        <v>6413</v>
      </c>
      <c r="I3793" s="253">
        <v>0.94499999999999995</v>
      </c>
      <c r="J3793" s="252">
        <v>176.97</v>
      </c>
      <c r="K3793" s="252">
        <f t="shared" si="93"/>
        <v>167.23</v>
      </c>
    </row>
    <row r="3794" spans="1:11" ht="13.8" x14ac:dyDescent="0.25">
      <c r="A3794" s="248" t="s">
        <v>8537</v>
      </c>
      <c r="B3794" s="250"/>
      <c r="C3794" s="250"/>
      <c r="D3794" s="250"/>
      <c r="E3794" s="250"/>
      <c r="F3794" s="250"/>
      <c r="G3794" s="251"/>
      <c r="H3794" s="250"/>
      <c r="I3794" s="250" t="s">
        <v>6708</v>
      </c>
      <c r="J3794" s="249"/>
      <c r="K3794" s="249">
        <f>SUM(K3768:K3793)</f>
        <v>1589.9099999999999</v>
      </c>
    </row>
    <row r="3795" spans="1:11" ht="13.8" x14ac:dyDescent="0.25">
      <c r="A3795" s="248" t="s">
        <v>8536</v>
      </c>
      <c r="B3795" s="247"/>
      <c r="C3795" s="247"/>
      <c r="D3795" s="247"/>
      <c r="E3795" s="247"/>
      <c r="F3795" s="247"/>
      <c r="G3795" s="247"/>
      <c r="H3795" s="247"/>
      <c r="I3795" s="247"/>
      <c r="J3795" s="246"/>
      <c r="K3795" s="246"/>
    </row>
    <row r="3796" spans="1:11" ht="13.8" x14ac:dyDescent="0.25">
      <c r="A3796" s="248" t="s">
        <v>8535</v>
      </c>
      <c r="B3796" s="264" t="s">
        <v>8534</v>
      </c>
      <c r="C3796" s="262" t="s">
        <v>6730</v>
      </c>
      <c r="D3796" s="264" t="s">
        <v>6729</v>
      </c>
      <c r="E3796" s="264" t="s">
        <v>6728</v>
      </c>
      <c r="F3796" s="264" t="s">
        <v>6727</v>
      </c>
      <c r="G3796" s="264"/>
      <c r="H3796" s="263" t="s">
        <v>6726</v>
      </c>
      <c r="I3796" s="262" t="s">
        <v>6725</v>
      </c>
      <c r="J3796" s="261" t="s">
        <v>6724</v>
      </c>
      <c r="K3796" s="261" t="s">
        <v>6723</v>
      </c>
    </row>
    <row r="3797" spans="1:11" ht="26.4" x14ac:dyDescent="0.25">
      <c r="A3797" s="248" t="s">
        <v>8533</v>
      </c>
      <c r="B3797" s="247" t="s">
        <v>6721</v>
      </c>
      <c r="C3797" s="260" t="s">
        <v>8532</v>
      </c>
      <c r="D3797" s="247" t="s">
        <v>6711</v>
      </c>
      <c r="E3797" s="247" t="s">
        <v>2817</v>
      </c>
      <c r="F3797" s="247">
        <v>27</v>
      </c>
      <c r="G3797" s="247"/>
      <c r="H3797" s="259" t="s">
        <v>906</v>
      </c>
      <c r="I3797" s="258">
        <v>1</v>
      </c>
      <c r="J3797" s="257"/>
      <c r="K3797" s="257"/>
    </row>
    <row r="3798" spans="1:11" ht="26.4" x14ac:dyDescent="0.25">
      <c r="A3798" s="248" t="s">
        <v>8531</v>
      </c>
      <c r="B3798" s="255" t="s">
        <v>6713</v>
      </c>
      <c r="C3798" s="256" t="s">
        <v>6718</v>
      </c>
      <c r="D3798" s="255" t="s">
        <v>6711</v>
      </c>
      <c r="E3798" s="255" t="s">
        <v>6392</v>
      </c>
      <c r="F3798" s="255" t="s">
        <v>6715</v>
      </c>
      <c r="G3798" s="255"/>
      <c r="H3798" s="254" t="s">
        <v>58</v>
      </c>
      <c r="I3798" s="253">
        <v>1.8841000000000001</v>
      </c>
      <c r="J3798" s="252">
        <v>13.47</v>
      </c>
      <c r="K3798" s="252">
        <f t="shared" ref="K3798:K3814" si="94">TRUNC(J3798*I3798,2)</f>
        <v>25.37</v>
      </c>
    </row>
    <row r="3799" spans="1:11" ht="26.4" x14ac:dyDescent="0.25">
      <c r="A3799" s="248" t="s">
        <v>8530</v>
      </c>
      <c r="B3799" s="255" t="s">
        <v>6713</v>
      </c>
      <c r="C3799" s="256" t="s">
        <v>6875</v>
      </c>
      <c r="D3799" s="255" t="s">
        <v>6711</v>
      </c>
      <c r="E3799" s="255" t="s">
        <v>6482</v>
      </c>
      <c r="F3799" s="255" t="s">
        <v>6715</v>
      </c>
      <c r="G3799" s="255"/>
      <c r="H3799" s="254" t="s">
        <v>58</v>
      </c>
      <c r="I3799" s="253">
        <v>4.9828000000000001</v>
      </c>
      <c r="J3799" s="252">
        <v>19.95</v>
      </c>
      <c r="K3799" s="252">
        <f t="shared" si="94"/>
        <v>99.4</v>
      </c>
    </row>
    <row r="3800" spans="1:11" ht="26.4" x14ac:dyDescent="0.25">
      <c r="A3800" s="248" t="s">
        <v>8529</v>
      </c>
      <c r="B3800" s="255" t="s">
        <v>6713</v>
      </c>
      <c r="C3800" s="256" t="s">
        <v>8528</v>
      </c>
      <c r="D3800" s="255" t="s">
        <v>6711</v>
      </c>
      <c r="E3800" s="255" t="s">
        <v>6645</v>
      </c>
      <c r="F3800" s="255" t="s">
        <v>6710</v>
      </c>
      <c r="G3800" s="255"/>
      <c r="H3800" s="254" t="s">
        <v>6418</v>
      </c>
      <c r="I3800" s="253">
        <v>2.0840000000000001</v>
      </c>
      <c r="J3800" s="252">
        <v>8.23</v>
      </c>
      <c r="K3800" s="252">
        <f t="shared" si="94"/>
        <v>17.149999999999999</v>
      </c>
    </row>
    <row r="3801" spans="1:11" ht="39.6" x14ac:dyDescent="0.25">
      <c r="A3801" s="248" t="s">
        <v>8527</v>
      </c>
      <c r="B3801" s="255" t="s">
        <v>6713</v>
      </c>
      <c r="C3801" s="256" t="s">
        <v>8526</v>
      </c>
      <c r="D3801" s="255" t="s">
        <v>6711</v>
      </c>
      <c r="E3801" s="255" t="s">
        <v>6530</v>
      </c>
      <c r="F3801" s="255" t="s">
        <v>6710</v>
      </c>
      <c r="G3801" s="255"/>
      <c r="H3801" s="254" t="s">
        <v>6423</v>
      </c>
      <c r="I3801" s="253">
        <v>5.5100000000000003E-2</v>
      </c>
      <c r="J3801" s="252">
        <v>2.44</v>
      </c>
      <c r="K3801" s="252">
        <f t="shared" si="94"/>
        <v>0.13</v>
      </c>
    </row>
    <row r="3802" spans="1:11" ht="26.4" x14ac:dyDescent="0.25">
      <c r="A3802" s="248" t="s">
        <v>8525</v>
      </c>
      <c r="B3802" s="255" t="s">
        <v>6713</v>
      </c>
      <c r="C3802" s="256" t="s">
        <v>6864</v>
      </c>
      <c r="D3802" s="255" t="s">
        <v>6711</v>
      </c>
      <c r="E3802" s="255" t="s">
        <v>6501</v>
      </c>
      <c r="F3802" s="255" t="s">
        <v>6710</v>
      </c>
      <c r="G3802" s="255"/>
      <c r="H3802" s="254" t="s">
        <v>6499</v>
      </c>
      <c r="I3802" s="253">
        <v>0.49259999999999998</v>
      </c>
      <c r="J3802" s="252">
        <v>18.23</v>
      </c>
      <c r="K3802" s="252">
        <f t="shared" si="94"/>
        <v>8.98</v>
      </c>
    </row>
    <row r="3803" spans="1:11" ht="26.4" x14ac:dyDescent="0.25">
      <c r="A3803" s="248" t="s">
        <v>8524</v>
      </c>
      <c r="B3803" s="255" t="s">
        <v>6713</v>
      </c>
      <c r="C3803" s="256" t="s">
        <v>8523</v>
      </c>
      <c r="D3803" s="255" t="s">
        <v>6711</v>
      </c>
      <c r="E3803" s="255" t="s">
        <v>8522</v>
      </c>
      <c r="F3803" s="255" t="s">
        <v>6710</v>
      </c>
      <c r="G3803" s="255"/>
      <c r="H3803" s="254" t="s">
        <v>6499</v>
      </c>
      <c r="I3803" s="253">
        <v>3.7900000000000003E-2</v>
      </c>
      <c r="J3803" s="252">
        <v>22.84</v>
      </c>
      <c r="K3803" s="252">
        <f t="shared" si="94"/>
        <v>0.86</v>
      </c>
    </row>
    <row r="3804" spans="1:11" ht="26.4" x14ac:dyDescent="0.25">
      <c r="A3804" s="248" t="s">
        <v>8521</v>
      </c>
      <c r="B3804" s="255" t="s">
        <v>6713</v>
      </c>
      <c r="C3804" s="256" t="s">
        <v>7273</v>
      </c>
      <c r="D3804" s="255" t="s">
        <v>6711</v>
      </c>
      <c r="E3804" s="255" t="s">
        <v>6441</v>
      </c>
      <c r="F3804" s="255" t="s">
        <v>6710</v>
      </c>
      <c r="G3804" s="255"/>
      <c r="H3804" s="254" t="s">
        <v>6423</v>
      </c>
      <c r="I3804" s="253">
        <v>1.4348000000000001</v>
      </c>
      <c r="J3804" s="252">
        <v>9.73</v>
      </c>
      <c r="K3804" s="252">
        <f t="shared" si="94"/>
        <v>13.96</v>
      </c>
    </row>
    <row r="3805" spans="1:11" ht="26.4" x14ac:dyDescent="0.25">
      <c r="A3805" s="248" t="s">
        <v>8520</v>
      </c>
      <c r="B3805" s="255" t="s">
        <v>6713</v>
      </c>
      <c r="C3805" s="256" t="s">
        <v>7271</v>
      </c>
      <c r="D3805" s="255" t="s">
        <v>6711</v>
      </c>
      <c r="E3805" s="255" t="s">
        <v>6445</v>
      </c>
      <c r="F3805" s="255" t="s">
        <v>6710</v>
      </c>
      <c r="G3805" s="255"/>
      <c r="H3805" s="254" t="s">
        <v>6423</v>
      </c>
      <c r="I3805" s="253">
        <v>0.28499999999999998</v>
      </c>
      <c r="J3805" s="252">
        <v>13.47</v>
      </c>
      <c r="K3805" s="252">
        <f t="shared" si="94"/>
        <v>3.83</v>
      </c>
    </row>
    <row r="3806" spans="1:11" ht="26.4" x14ac:dyDescent="0.25">
      <c r="A3806" s="248" t="s">
        <v>8519</v>
      </c>
      <c r="B3806" s="255" t="s">
        <v>6713</v>
      </c>
      <c r="C3806" s="256" t="s">
        <v>7269</v>
      </c>
      <c r="D3806" s="255" t="s">
        <v>6711</v>
      </c>
      <c r="E3806" s="255" t="s">
        <v>6444</v>
      </c>
      <c r="F3806" s="255" t="s">
        <v>6710</v>
      </c>
      <c r="G3806" s="255"/>
      <c r="H3806" s="254" t="s">
        <v>6418</v>
      </c>
      <c r="I3806" s="253">
        <v>0.28560000000000002</v>
      </c>
      <c r="J3806" s="252">
        <v>24.97</v>
      </c>
      <c r="K3806" s="252">
        <f t="shared" si="94"/>
        <v>7.13</v>
      </c>
    </row>
    <row r="3807" spans="1:11" ht="26.4" x14ac:dyDescent="0.25">
      <c r="A3807" s="248" t="s">
        <v>8518</v>
      </c>
      <c r="B3807" s="255" t="s">
        <v>6713</v>
      </c>
      <c r="C3807" s="256" t="s">
        <v>8517</v>
      </c>
      <c r="D3807" s="255" t="s">
        <v>6711</v>
      </c>
      <c r="E3807" s="255" t="s">
        <v>6439</v>
      </c>
      <c r="F3807" s="255" t="s">
        <v>6710</v>
      </c>
      <c r="G3807" s="255"/>
      <c r="H3807" s="254" t="s">
        <v>6423</v>
      </c>
      <c r="I3807" s="253">
        <v>1</v>
      </c>
      <c r="J3807" s="252">
        <v>1354.51</v>
      </c>
      <c r="K3807" s="252">
        <f t="shared" si="94"/>
        <v>1354.51</v>
      </c>
    </row>
    <row r="3808" spans="1:11" ht="26.4" x14ac:dyDescent="0.25">
      <c r="A3808" s="248" t="s">
        <v>8516</v>
      </c>
      <c r="B3808" s="255" t="s">
        <v>6713</v>
      </c>
      <c r="C3808" s="256" t="s">
        <v>6862</v>
      </c>
      <c r="D3808" s="255" t="s">
        <v>6711</v>
      </c>
      <c r="E3808" s="255" t="s">
        <v>6446</v>
      </c>
      <c r="F3808" s="255" t="s">
        <v>6710</v>
      </c>
      <c r="G3808" s="255"/>
      <c r="H3808" s="254" t="s">
        <v>6423</v>
      </c>
      <c r="I3808" s="253">
        <v>1.24</v>
      </c>
      <c r="J3808" s="252">
        <v>2.42</v>
      </c>
      <c r="K3808" s="252">
        <f t="shared" si="94"/>
        <v>3</v>
      </c>
    </row>
    <row r="3809" spans="1:11" ht="26.4" x14ac:dyDescent="0.25">
      <c r="A3809" s="248" t="s">
        <v>8515</v>
      </c>
      <c r="B3809" s="255" t="s">
        <v>6713</v>
      </c>
      <c r="C3809" s="256" t="s">
        <v>7260</v>
      </c>
      <c r="D3809" s="255" t="s">
        <v>6711</v>
      </c>
      <c r="E3809" s="255" t="s">
        <v>6447</v>
      </c>
      <c r="F3809" s="255" t="s">
        <v>6710</v>
      </c>
      <c r="G3809" s="255"/>
      <c r="H3809" s="254" t="s">
        <v>6418</v>
      </c>
      <c r="I3809" s="253">
        <v>0.4</v>
      </c>
      <c r="J3809" s="252">
        <v>30.12</v>
      </c>
      <c r="K3809" s="252">
        <f t="shared" si="94"/>
        <v>12.04</v>
      </c>
    </row>
    <row r="3810" spans="1:11" ht="26.4" x14ac:dyDescent="0.25">
      <c r="A3810" s="248" t="s">
        <v>8514</v>
      </c>
      <c r="B3810" s="255" t="s">
        <v>6713</v>
      </c>
      <c r="C3810" s="256" t="s">
        <v>8513</v>
      </c>
      <c r="D3810" s="255" t="s">
        <v>6711</v>
      </c>
      <c r="E3810" s="255" t="s">
        <v>8512</v>
      </c>
      <c r="F3810" s="255" t="s">
        <v>6710</v>
      </c>
      <c r="G3810" s="255"/>
      <c r="H3810" s="254" t="s">
        <v>6499</v>
      </c>
      <c r="I3810" s="253">
        <v>0.38169999999999998</v>
      </c>
      <c r="J3810" s="252">
        <v>42.23</v>
      </c>
      <c r="K3810" s="252">
        <f t="shared" si="94"/>
        <v>16.11</v>
      </c>
    </row>
    <row r="3811" spans="1:11" ht="26.4" x14ac:dyDescent="0.25">
      <c r="A3811" s="248" t="s">
        <v>8511</v>
      </c>
      <c r="B3811" s="255" t="s">
        <v>6713</v>
      </c>
      <c r="C3811" s="256" t="s">
        <v>6850</v>
      </c>
      <c r="D3811" s="255" t="s">
        <v>6711</v>
      </c>
      <c r="E3811" s="255" t="s">
        <v>6531</v>
      </c>
      <c r="F3811" s="255" t="s">
        <v>6710</v>
      </c>
      <c r="G3811" s="255"/>
      <c r="H3811" s="254" t="s">
        <v>6499</v>
      </c>
      <c r="I3811" s="253">
        <v>0.75090000000000001</v>
      </c>
      <c r="J3811" s="252">
        <v>30.98</v>
      </c>
      <c r="K3811" s="252">
        <f t="shared" si="94"/>
        <v>23.26</v>
      </c>
    </row>
    <row r="3812" spans="1:11" ht="26.4" x14ac:dyDescent="0.25">
      <c r="A3812" s="248" t="s">
        <v>8510</v>
      </c>
      <c r="B3812" s="255" t="s">
        <v>6713</v>
      </c>
      <c r="C3812" s="256" t="s">
        <v>8509</v>
      </c>
      <c r="D3812" s="255" t="s">
        <v>6711</v>
      </c>
      <c r="E3812" s="255" t="s">
        <v>6532</v>
      </c>
      <c r="F3812" s="255" t="s">
        <v>6710</v>
      </c>
      <c r="G3812" s="255"/>
      <c r="H3812" s="254" t="s">
        <v>6499</v>
      </c>
      <c r="I3812" s="253">
        <v>0.88590000000000002</v>
      </c>
      <c r="J3812" s="252">
        <v>39.1</v>
      </c>
      <c r="K3812" s="252">
        <f t="shared" si="94"/>
        <v>34.630000000000003</v>
      </c>
    </row>
    <row r="3813" spans="1:11" ht="26.4" x14ac:dyDescent="0.25">
      <c r="A3813" s="248" t="s">
        <v>8508</v>
      </c>
      <c r="B3813" s="255" t="s">
        <v>6713</v>
      </c>
      <c r="C3813" s="256" t="s">
        <v>8467</v>
      </c>
      <c r="D3813" s="255" t="s">
        <v>6711</v>
      </c>
      <c r="E3813" s="255" t="s">
        <v>8466</v>
      </c>
      <c r="F3813" s="255" t="s">
        <v>6710</v>
      </c>
      <c r="G3813" s="255"/>
      <c r="H3813" s="254" t="s">
        <v>6413</v>
      </c>
      <c r="I3813" s="253">
        <v>20.284789665573783</v>
      </c>
      <c r="J3813" s="252">
        <v>60.17</v>
      </c>
      <c r="K3813" s="252">
        <f t="shared" si="94"/>
        <v>1220.53</v>
      </c>
    </row>
    <row r="3814" spans="1:11" ht="26.4" x14ac:dyDescent="0.25">
      <c r="A3814" s="248" t="s">
        <v>8507</v>
      </c>
      <c r="B3814" s="255" t="s">
        <v>6713</v>
      </c>
      <c r="C3814" s="256" t="s">
        <v>8506</v>
      </c>
      <c r="D3814" s="255" t="s">
        <v>6711</v>
      </c>
      <c r="E3814" s="255" t="s">
        <v>8505</v>
      </c>
      <c r="F3814" s="255" t="s">
        <v>6710</v>
      </c>
      <c r="G3814" s="255"/>
      <c r="H3814" s="254" t="s">
        <v>6413</v>
      </c>
      <c r="I3814" s="253">
        <v>14.463200000000001</v>
      </c>
      <c r="J3814" s="252">
        <v>145.80000000000001</v>
      </c>
      <c r="K3814" s="252">
        <f t="shared" si="94"/>
        <v>2108.73</v>
      </c>
    </row>
    <row r="3815" spans="1:11" ht="13.8" x14ac:dyDescent="0.25">
      <c r="A3815" s="248" t="s">
        <v>8504</v>
      </c>
      <c r="B3815" s="250"/>
      <c r="C3815" s="250"/>
      <c r="D3815" s="250"/>
      <c r="E3815" s="250"/>
      <c r="F3815" s="250"/>
      <c r="G3815" s="251"/>
      <c r="H3815" s="250"/>
      <c r="I3815" s="250" t="s">
        <v>6708</v>
      </c>
      <c r="J3815" s="249"/>
      <c r="K3815" s="249">
        <f>SUM(K3798:K3814)</f>
        <v>4949.62</v>
      </c>
    </row>
    <row r="3816" spans="1:11" ht="13.8" x14ac:dyDescent="0.25">
      <c r="A3816" s="248" t="s">
        <v>8503</v>
      </c>
      <c r="B3816" s="247"/>
      <c r="C3816" s="247"/>
      <c r="D3816" s="247"/>
      <c r="E3816" s="247"/>
      <c r="F3816" s="247"/>
      <c r="G3816" s="247"/>
      <c r="H3816" s="247"/>
      <c r="I3816" s="247"/>
      <c r="J3816" s="246"/>
      <c r="K3816" s="246"/>
    </row>
    <row r="3817" spans="1:11" ht="13.8" x14ac:dyDescent="0.25">
      <c r="A3817" s="248" t="s">
        <v>8502</v>
      </c>
      <c r="B3817" s="264" t="s">
        <v>8501</v>
      </c>
      <c r="C3817" s="262" t="s">
        <v>6730</v>
      </c>
      <c r="D3817" s="264" t="s">
        <v>6729</v>
      </c>
      <c r="E3817" s="264" t="s">
        <v>6728</v>
      </c>
      <c r="F3817" s="264" t="s">
        <v>6727</v>
      </c>
      <c r="G3817" s="264"/>
      <c r="H3817" s="263" t="s">
        <v>6726</v>
      </c>
      <c r="I3817" s="262" t="s">
        <v>6725</v>
      </c>
      <c r="J3817" s="261" t="s">
        <v>6724</v>
      </c>
      <c r="K3817" s="261" t="s">
        <v>6723</v>
      </c>
    </row>
    <row r="3818" spans="1:11" ht="26.4" x14ac:dyDescent="0.25">
      <c r="A3818" s="248" t="s">
        <v>8500</v>
      </c>
      <c r="B3818" s="247" t="s">
        <v>6721</v>
      </c>
      <c r="C3818" s="260" t="s">
        <v>8499</v>
      </c>
      <c r="D3818" s="247" t="s">
        <v>6711</v>
      </c>
      <c r="E3818" s="247" t="s">
        <v>2835</v>
      </c>
      <c r="F3818" s="247">
        <v>18</v>
      </c>
      <c r="G3818" s="247"/>
      <c r="H3818" s="259" t="s">
        <v>6492</v>
      </c>
      <c r="I3818" s="258">
        <v>1</v>
      </c>
      <c r="J3818" s="257"/>
      <c r="K3818" s="257"/>
    </row>
    <row r="3819" spans="1:11" ht="26.4" x14ac:dyDescent="0.25">
      <c r="A3819" s="248" t="s">
        <v>8498</v>
      </c>
      <c r="B3819" s="255" t="s">
        <v>6713</v>
      </c>
      <c r="C3819" s="256" t="s">
        <v>6877</v>
      </c>
      <c r="D3819" s="255" t="s">
        <v>6711</v>
      </c>
      <c r="E3819" s="255" t="s">
        <v>6415</v>
      </c>
      <c r="F3819" s="255" t="s">
        <v>6715</v>
      </c>
      <c r="G3819" s="255"/>
      <c r="H3819" s="254" t="s">
        <v>58</v>
      </c>
      <c r="I3819" s="253">
        <v>1.1979</v>
      </c>
      <c r="J3819" s="252">
        <v>19.95</v>
      </c>
      <c r="K3819" s="252">
        <f t="shared" ref="K3819:K3837" si="95">TRUNC(J3819*I3819,2)</f>
        <v>23.89</v>
      </c>
    </row>
    <row r="3820" spans="1:11" ht="26.4" x14ac:dyDescent="0.25">
      <c r="A3820" s="248" t="s">
        <v>8497</v>
      </c>
      <c r="B3820" s="255" t="s">
        <v>6713</v>
      </c>
      <c r="C3820" s="256" t="s">
        <v>8496</v>
      </c>
      <c r="D3820" s="255" t="s">
        <v>6711</v>
      </c>
      <c r="E3820" s="255" t="s">
        <v>8495</v>
      </c>
      <c r="F3820" s="255" t="s">
        <v>6710</v>
      </c>
      <c r="G3820" s="255"/>
      <c r="H3820" s="254" t="s">
        <v>6418</v>
      </c>
      <c r="I3820" s="253">
        <v>0.10199999999999999</v>
      </c>
      <c r="J3820" s="252">
        <v>8.6199999999999992</v>
      </c>
      <c r="K3820" s="252">
        <f t="shared" si="95"/>
        <v>0.87</v>
      </c>
    </row>
    <row r="3821" spans="1:11" ht="26.4" x14ac:dyDescent="0.25">
      <c r="A3821" s="248" t="s">
        <v>8494</v>
      </c>
      <c r="B3821" s="255" t="s">
        <v>6713</v>
      </c>
      <c r="C3821" s="256" t="s">
        <v>6866</v>
      </c>
      <c r="D3821" s="255" t="s">
        <v>6711</v>
      </c>
      <c r="E3821" s="255" t="s">
        <v>6419</v>
      </c>
      <c r="F3821" s="255" t="s">
        <v>6710</v>
      </c>
      <c r="G3821" s="255"/>
      <c r="H3821" s="254" t="s">
        <v>6418</v>
      </c>
      <c r="I3821" s="253">
        <v>4.4249999999999998</v>
      </c>
      <c r="J3821" s="252">
        <v>0.56000000000000005</v>
      </c>
      <c r="K3821" s="252">
        <f t="shared" si="95"/>
        <v>2.4700000000000002</v>
      </c>
    </row>
    <row r="3822" spans="1:11" ht="26.4" x14ac:dyDescent="0.25">
      <c r="A3822" s="248" t="s">
        <v>8493</v>
      </c>
      <c r="B3822" s="255" t="s">
        <v>6713</v>
      </c>
      <c r="C3822" s="256" t="s">
        <v>7271</v>
      </c>
      <c r="D3822" s="255" t="s">
        <v>6711</v>
      </c>
      <c r="E3822" s="255" t="s">
        <v>6445</v>
      </c>
      <c r="F3822" s="255" t="s">
        <v>6710</v>
      </c>
      <c r="G3822" s="255"/>
      <c r="H3822" s="254" t="s">
        <v>6423</v>
      </c>
      <c r="I3822" s="253">
        <v>5.9499999999999997E-2</v>
      </c>
      <c r="J3822" s="252">
        <v>13.47</v>
      </c>
      <c r="K3822" s="252">
        <f t="shared" si="95"/>
        <v>0.8</v>
      </c>
    </row>
    <row r="3823" spans="1:11" ht="26.4" x14ac:dyDescent="0.25">
      <c r="A3823" s="248" t="s">
        <v>8492</v>
      </c>
      <c r="B3823" s="255" t="s">
        <v>6713</v>
      </c>
      <c r="C3823" s="256" t="s">
        <v>6873</v>
      </c>
      <c r="D3823" s="255" t="s">
        <v>6711</v>
      </c>
      <c r="E3823" s="255" t="s">
        <v>6406</v>
      </c>
      <c r="F3823" s="255" t="s">
        <v>6715</v>
      </c>
      <c r="G3823" s="255"/>
      <c r="H3823" s="254" t="s">
        <v>58</v>
      </c>
      <c r="I3823" s="253">
        <v>1.464</v>
      </c>
      <c r="J3823" s="252">
        <v>11.93</v>
      </c>
      <c r="K3823" s="252">
        <f t="shared" si="95"/>
        <v>17.46</v>
      </c>
    </row>
    <row r="3824" spans="1:11" ht="26.4" x14ac:dyDescent="0.25">
      <c r="A3824" s="248" t="s">
        <v>8491</v>
      </c>
      <c r="B3824" s="255" t="s">
        <v>6713</v>
      </c>
      <c r="C3824" s="256" t="s">
        <v>7244</v>
      </c>
      <c r="D3824" s="255" t="s">
        <v>6711</v>
      </c>
      <c r="E3824" s="255" t="s">
        <v>7243</v>
      </c>
      <c r="F3824" s="255" t="s">
        <v>6710</v>
      </c>
      <c r="G3824" s="255"/>
      <c r="H3824" s="254" t="s">
        <v>6870</v>
      </c>
      <c r="I3824" s="253">
        <v>6.1999999999999998E-3</v>
      </c>
      <c r="J3824" s="252">
        <v>134.84</v>
      </c>
      <c r="K3824" s="252">
        <f t="shared" si="95"/>
        <v>0.83</v>
      </c>
    </row>
    <row r="3825" spans="1:11" ht="26.4" x14ac:dyDescent="0.25">
      <c r="A3825" s="248" t="s">
        <v>8490</v>
      </c>
      <c r="B3825" s="255" t="s">
        <v>6713</v>
      </c>
      <c r="C3825" s="256" t="s">
        <v>6871</v>
      </c>
      <c r="D3825" s="255" t="s">
        <v>6711</v>
      </c>
      <c r="E3825" s="255" t="s">
        <v>6417</v>
      </c>
      <c r="F3825" s="255" t="s">
        <v>6710</v>
      </c>
      <c r="G3825" s="255"/>
      <c r="H3825" s="254" t="s">
        <v>6870</v>
      </c>
      <c r="I3825" s="253">
        <v>1.3299999999999999E-2</v>
      </c>
      <c r="J3825" s="252">
        <v>166.32</v>
      </c>
      <c r="K3825" s="252">
        <f t="shared" si="95"/>
        <v>2.21</v>
      </c>
    </row>
    <row r="3826" spans="1:11" ht="26.4" x14ac:dyDescent="0.25">
      <c r="A3826" s="248" t="s">
        <v>8489</v>
      </c>
      <c r="B3826" s="255" t="s">
        <v>6713</v>
      </c>
      <c r="C3826" s="256" t="s">
        <v>7273</v>
      </c>
      <c r="D3826" s="255" t="s">
        <v>6711</v>
      </c>
      <c r="E3826" s="255" t="s">
        <v>6441</v>
      </c>
      <c r="F3826" s="255" t="s">
        <v>6710</v>
      </c>
      <c r="G3826" s="255"/>
      <c r="H3826" s="254" t="s">
        <v>6423</v>
      </c>
      <c r="I3826" s="253">
        <v>1.8200000000000001E-2</v>
      </c>
      <c r="J3826" s="252">
        <v>9.73</v>
      </c>
      <c r="K3826" s="252">
        <f t="shared" si="95"/>
        <v>0.17</v>
      </c>
    </row>
    <row r="3827" spans="1:11" ht="26.4" x14ac:dyDescent="0.25">
      <c r="A3827" s="248" t="s">
        <v>8488</v>
      </c>
      <c r="B3827" s="255" t="s">
        <v>6713</v>
      </c>
      <c r="C3827" s="256" t="s">
        <v>8487</v>
      </c>
      <c r="D3827" s="255" t="s">
        <v>6711</v>
      </c>
      <c r="E3827" s="255" t="s">
        <v>6698</v>
      </c>
      <c r="F3827" s="255" t="s">
        <v>6710</v>
      </c>
      <c r="G3827" s="255"/>
      <c r="H3827" s="254" t="s">
        <v>6423</v>
      </c>
      <c r="I3827" s="253">
        <v>0.4</v>
      </c>
      <c r="J3827" s="252">
        <v>3.83</v>
      </c>
      <c r="K3827" s="252">
        <f t="shared" si="95"/>
        <v>1.53</v>
      </c>
    </row>
    <row r="3828" spans="1:11" ht="26.4" x14ac:dyDescent="0.25">
      <c r="A3828" s="248" t="s">
        <v>8486</v>
      </c>
      <c r="B3828" s="255" t="s">
        <v>6713</v>
      </c>
      <c r="C3828" s="256" t="s">
        <v>6862</v>
      </c>
      <c r="D3828" s="255" t="s">
        <v>6711</v>
      </c>
      <c r="E3828" s="255" t="s">
        <v>6446</v>
      </c>
      <c r="F3828" s="255" t="s">
        <v>6710</v>
      </c>
      <c r="G3828" s="255"/>
      <c r="H3828" s="254" t="s">
        <v>6423</v>
      </c>
      <c r="I3828" s="253">
        <v>0.29759999999999998</v>
      </c>
      <c r="J3828" s="252">
        <v>2.42</v>
      </c>
      <c r="K3828" s="252">
        <f t="shared" si="95"/>
        <v>0.72</v>
      </c>
    </row>
    <row r="3829" spans="1:11" ht="26.4" x14ac:dyDescent="0.25">
      <c r="A3829" s="248" t="s">
        <v>8485</v>
      </c>
      <c r="B3829" s="255" t="s">
        <v>6713</v>
      </c>
      <c r="C3829" s="256" t="s">
        <v>7260</v>
      </c>
      <c r="D3829" s="255" t="s">
        <v>6711</v>
      </c>
      <c r="E3829" s="255" t="s">
        <v>6447</v>
      </c>
      <c r="F3829" s="255" t="s">
        <v>6710</v>
      </c>
      <c r="G3829" s="255"/>
      <c r="H3829" s="254" t="s">
        <v>6418</v>
      </c>
      <c r="I3829" s="253">
        <v>0.23810000000000001</v>
      </c>
      <c r="J3829" s="252">
        <v>30.12</v>
      </c>
      <c r="K3829" s="252">
        <f t="shared" si="95"/>
        <v>7.17</v>
      </c>
    </row>
    <row r="3830" spans="1:11" ht="26.4" x14ac:dyDescent="0.25">
      <c r="A3830" s="248" t="s">
        <v>8484</v>
      </c>
      <c r="B3830" s="255" t="s">
        <v>6713</v>
      </c>
      <c r="C3830" s="256" t="s">
        <v>8483</v>
      </c>
      <c r="D3830" s="255" t="s">
        <v>6711</v>
      </c>
      <c r="E3830" s="255" t="s">
        <v>8482</v>
      </c>
      <c r="F3830" s="255" t="s">
        <v>6710</v>
      </c>
      <c r="G3830" s="255"/>
      <c r="H3830" s="254" t="s">
        <v>6418</v>
      </c>
      <c r="I3830" s="253">
        <v>0.94799999999999995</v>
      </c>
      <c r="J3830" s="252">
        <v>10.35</v>
      </c>
      <c r="K3830" s="252">
        <f t="shared" si="95"/>
        <v>9.81</v>
      </c>
    </row>
    <row r="3831" spans="1:11" ht="26.4" x14ac:dyDescent="0.25">
      <c r="A3831" s="248" t="s">
        <v>8481</v>
      </c>
      <c r="B3831" s="255" t="s">
        <v>6713</v>
      </c>
      <c r="C3831" s="256" t="s">
        <v>7062</v>
      </c>
      <c r="D3831" s="255" t="s">
        <v>6711</v>
      </c>
      <c r="E3831" s="255" t="s">
        <v>6463</v>
      </c>
      <c r="F3831" s="255" t="s">
        <v>6710</v>
      </c>
      <c r="G3831" s="255"/>
      <c r="H3831" s="254" t="s">
        <v>6870</v>
      </c>
      <c r="I3831" s="253">
        <v>6.1999999999999998E-3</v>
      </c>
      <c r="J3831" s="252">
        <v>127.51</v>
      </c>
      <c r="K3831" s="252">
        <f t="shared" si="95"/>
        <v>0.79</v>
      </c>
    </row>
    <row r="3832" spans="1:11" ht="26.4" x14ac:dyDescent="0.25">
      <c r="A3832" s="248" t="s">
        <v>8480</v>
      </c>
      <c r="B3832" s="255" t="s">
        <v>6713</v>
      </c>
      <c r="C3832" s="256" t="s">
        <v>8479</v>
      </c>
      <c r="D3832" s="255" t="s">
        <v>6711</v>
      </c>
      <c r="E3832" s="255" t="s">
        <v>8478</v>
      </c>
      <c r="F3832" s="255" t="s">
        <v>6710</v>
      </c>
      <c r="G3832" s="255"/>
      <c r="H3832" s="254" t="s">
        <v>6423</v>
      </c>
      <c r="I3832" s="253">
        <v>0.2</v>
      </c>
      <c r="J3832" s="252">
        <v>22.86</v>
      </c>
      <c r="K3832" s="252">
        <f t="shared" si="95"/>
        <v>4.57</v>
      </c>
    </row>
    <row r="3833" spans="1:11" ht="26.4" x14ac:dyDescent="0.25">
      <c r="A3833" s="248" t="s">
        <v>8477</v>
      </c>
      <c r="B3833" s="255" t="s">
        <v>6713</v>
      </c>
      <c r="C3833" s="256" t="s">
        <v>8476</v>
      </c>
      <c r="D3833" s="255" t="s">
        <v>6711</v>
      </c>
      <c r="E3833" s="255" t="s">
        <v>8475</v>
      </c>
      <c r="F3833" s="255" t="s">
        <v>6710</v>
      </c>
      <c r="G3833" s="255"/>
      <c r="H3833" s="254" t="s">
        <v>6418</v>
      </c>
      <c r="I3833" s="253">
        <v>8.2219999999999995</v>
      </c>
      <c r="J3833" s="252">
        <v>10.06</v>
      </c>
      <c r="K3833" s="252">
        <f t="shared" si="95"/>
        <v>82.71</v>
      </c>
    </row>
    <row r="3834" spans="1:11" ht="26.4" x14ac:dyDescent="0.25">
      <c r="A3834" s="248" t="s">
        <v>8474</v>
      </c>
      <c r="B3834" s="255" t="s">
        <v>6713</v>
      </c>
      <c r="C3834" s="256" t="s">
        <v>7269</v>
      </c>
      <c r="D3834" s="255" t="s">
        <v>6711</v>
      </c>
      <c r="E3834" s="255" t="s">
        <v>6444</v>
      </c>
      <c r="F3834" s="255" t="s">
        <v>6710</v>
      </c>
      <c r="G3834" s="255"/>
      <c r="H3834" s="254" t="s">
        <v>6418</v>
      </c>
      <c r="I3834" s="253">
        <v>0.12379999999999999</v>
      </c>
      <c r="J3834" s="252">
        <v>24.97</v>
      </c>
      <c r="K3834" s="252">
        <f t="shared" si="95"/>
        <v>3.09</v>
      </c>
    </row>
    <row r="3835" spans="1:11" ht="26.4" x14ac:dyDescent="0.25">
      <c r="A3835" s="248" t="s">
        <v>8473</v>
      </c>
      <c r="B3835" s="255" t="s">
        <v>6713</v>
      </c>
      <c r="C3835" s="256" t="s">
        <v>8472</v>
      </c>
      <c r="D3835" s="255" t="s">
        <v>6711</v>
      </c>
      <c r="E3835" s="255" t="s">
        <v>6439</v>
      </c>
      <c r="F3835" s="255" t="s">
        <v>6710</v>
      </c>
      <c r="G3835" s="255"/>
      <c r="H3835" s="254" t="s">
        <v>6423</v>
      </c>
      <c r="I3835" s="253">
        <v>1</v>
      </c>
      <c r="J3835" s="252">
        <v>150.97999999999999</v>
      </c>
      <c r="K3835" s="252">
        <f t="shared" si="95"/>
        <v>150.97999999999999</v>
      </c>
    </row>
    <row r="3836" spans="1:11" ht="26.4" x14ac:dyDescent="0.25">
      <c r="A3836" s="248" t="s">
        <v>8471</v>
      </c>
      <c r="B3836" s="255" t="s">
        <v>6713</v>
      </c>
      <c r="C3836" s="256" t="s">
        <v>8470</v>
      </c>
      <c r="D3836" s="255" t="s">
        <v>6711</v>
      </c>
      <c r="E3836" s="255" t="s">
        <v>8469</v>
      </c>
      <c r="F3836" s="255" t="s">
        <v>6710</v>
      </c>
      <c r="G3836" s="255"/>
      <c r="H3836" s="254" t="s">
        <v>6418</v>
      </c>
      <c r="I3836" s="253">
        <v>10.364556330275224</v>
      </c>
      <c r="J3836" s="252">
        <v>10.58</v>
      </c>
      <c r="K3836" s="252">
        <f t="shared" si="95"/>
        <v>109.65</v>
      </c>
    </row>
    <row r="3837" spans="1:11" ht="26.4" x14ac:dyDescent="0.25">
      <c r="A3837" s="248" t="s">
        <v>8468</v>
      </c>
      <c r="B3837" s="255" t="s">
        <v>6713</v>
      </c>
      <c r="C3837" s="256" t="s">
        <v>8467</v>
      </c>
      <c r="D3837" s="255" t="s">
        <v>6711</v>
      </c>
      <c r="E3837" s="255" t="s">
        <v>8466</v>
      </c>
      <c r="F3837" s="255" t="s">
        <v>6710</v>
      </c>
      <c r="G3837" s="255"/>
      <c r="H3837" s="254" t="s">
        <v>6413</v>
      </c>
      <c r="I3837" s="253">
        <v>2.6</v>
      </c>
      <c r="J3837" s="252">
        <v>60.17</v>
      </c>
      <c r="K3837" s="252">
        <f t="shared" si="95"/>
        <v>156.44</v>
      </c>
    </row>
    <row r="3838" spans="1:11" ht="13.8" x14ac:dyDescent="0.25">
      <c r="A3838" s="248" t="s">
        <v>8465</v>
      </c>
      <c r="B3838" s="250"/>
      <c r="C3838" s="250"/>
      <c r="D3838" s="250"/>
      <c r="E3838" s="250"/>
      <c r="F3838" s="250"/>
      <c r="G3838" s="251"/>
      <c r="H3838" s="250"/>
      <c r="I3838" s="250" t="s">
        <v>6708</v>
      </c>
      <c r="J3838" s="249"/>
      <c r="K3838" s="249">
        <f>SUM(K3819:K3837)</f>
        <v>576.16000000000008</v>
      </c>
    </row>
    <row r="3839" spans="1:11" ht="13.8" x14ac:dyDescent="0.25">
      <c r="A3839" s="248" t="s">
        <v>8464</v>
      </c>
      <c r="B3839" s="247"/>
      <c r="C3839" s="247"/>
      <c r="D3839" s="247"/>
      <c r="E3839" s="247"/>
      <c r="F3839" s="247"/>
      <c r="G3839" s="247"/>
      <c r="H3839" s="247"/>
      <c r="I3839" s="247"/>
      <c r="J3839" s="246"/>
      <c r="K3839" s="246"/>
    </row>
    <row r="3840" spans="1:11" ht="13.8" x14ac:dyDescent="0.25">
      <c r="A3840" s="248" t="s">
        <v>8463</v>
      </c>
      <c r="B3840" s="264" t="s">
        <v>8462</v>
      </c>
      <c r="C3840" s="262" t="s">
        <v>6730</v>
      </c>
      <c r="D3840" s="264" t="s">
        <v>6729</v>
      </c>
      <c r="E3840" s="264" t="s">
        <v>6728</v>
      </c>
      <c r="F3840" s="264" t="s">
        <v>6727</v>
      </c>
      <c r="G3840" s="264"/>
      <c r="H3840" s="263" t="s">
        <v>6726</v>
      </c>
      <c r="I3840" s="262" t="s">
        <v>6725</v>
      </c>
      <c r="J3840" s="261" t="s">
        <v>6724</v>
      </c>
      <c r="K3840" s="261" t="s">
        <v>6723</v>
      </c>
    </row>
    <row r="3841" spans="1:11" ht="26.4" x14ac:dyDescent="0.25">
      <c r="A3841" s="248" t="s">
        <v>8461</v>
      </c>
      <c r="B3841" s="247" t="s">
        <v>6721</v>
      </c>
      <c r="C3841" s="260" t="s">
        <v>8460</v>
      </c>
      <c r="D3841" s="247" t="s">
        <v>6711</v>
      </c>
      <c r="E3841" s="247" t="s">
        <v>2839</v>
      </c>
      <c r="F3841" s="247">
        <v>7</v>
      </c>
      <c r="G3841" s="247"/>
      <c r="H3841" s="259" t="s">
        <v>6870</v>
      </c>
      <c r="I3841" s="258">
        <v>1</v>
      </c>
      <c r="J3841" s="257"/>
      <c r="K3841" s="257"/>
    </row>
    <row r="3842" spans="1:11" ht="26.4" x14ac:dyDescent="0.25">
      <c r="A3842" s="248" t="s">
        <v>8459</v>
      </c>
      <c r="B3842" s="255" t="s">
        <v>6713</v>
      </c>
      <c r="C3842" s="256" t="s">
        <v>6873</v>
      </c>
      <c r="D3842" s="255" t="s">
        <v>6711</v>
      </c>
      <c r="E3842" s="255" t="s">
        <v>6406</v>
      </c>
      <c r="F3842" s="255" t="s">
        <v>6715</v>
      </c>
      <c r="G3842" s="255"/>
      <c r="H3842" s="254" t="s">
        <v>58</v>
      </c>
      <c r="I3842" s="253">
        <v>3.39154175</v>
      </c>
      <c r="J3842" s="252">
        <v>11.93</v>
      </c>
      <c r="K3842" s="252">
        <f>TRUNC(J3842*I3842,2)</f>
        <v>40.46</v>
      </c>
    </row>
    <row r="3843" spans="1:11" ht="13.8" x14ac:dyDescent="0.25">
      <c r="A3843" s="248" t="s">
        <v>8458</v>
      </c>
      <c r="B3843" s="250"/>
      <c r="C3843" s="250"/>
      <c r="D3843" s="250"/>
      <c r="E3843" s="250"/>
      <c r="F3843" s="250"/>
      <c r="G3843" s="251"/>
      <c r="H3843" s="250"/>
      <c r="I3843" s="250" t="s">
        <v>6708</v>
      </c>
      <c r="J3843" s="249"/>
      <c r="K3843" s="249">
        <f>SUM(K3842)</f>
        <v>40.46</v>
      </c>
    </row>
    <row r="3844" spans="1:11" ht="13.8" x14ac:dyDescent="0.25">
      <c r="A3844" s="248" t="s">
        <v>8457</v>
      </c>
      <c r="B3844" s="247"/>
      <c r="C3844" s="247"/>
      <c r="D3844" s="247"/>
      <c r="E3844" s="247"/>
      <c r="F3844" s="247"/>
      <c r="G3844" s="247"/>
      <c r="H3844" s="247"/>
      <c r="I3844" s="247"/>
      <c r="J3844" s="246"/>
      <c r="K3844" s="246"/>
    </row>
    <row r="3845" spans="1:11" ht="13.8" x14ac:dyDescent="0.25">
      <c r="A3845" s="248" t="s">
        <v>8456</v>
      </c>
      <c r="B3845" s="264" t="s">
        <v>8455</v>
      </c>
      <c r="C3845" s="262" t="s">
        <v>6730</v>
      </c>
      <c r="D3845" s="264" t="s">
        <v>6729</v>
      </c>
      <c r="E3845" s="264" t="s">
        <v>6728</v>
      </c>
      <c r="F3845" s="264" t="s">
        <v>6727</v>
      </c>
      <c r="G3845" s="264"/>
      <c r="H3845" s="263" t="s">
        <v>6726</v>
      </c>
      <c r="I3845" s="262" t="s">
        <v>6725</v>
      </c>
      <c r="J3845" s="261" t="s">
        <v>6724</v>
      </c>
      <c r="K3845" s="261" t="s">
        <v>6723</v>
      </c>
    </row>
    <row r="3846" spans="1:11" ht="26.4" x14ac:dyDescent="0.25">
      <c r="A3846" s="248" t="s">
        <v>8454</v>
      </c>
      <c r="B3846" s="247" t="s">
        <v>6721</v>
      </c>
      <c r="C3846" s="260" t="s">
        <v>8453</v>
      </c>
      <c r="D3846" s="247" t="s">
        <v>6711</v>
      </c>
      <c r="E3846" s="247" t="s">
        <v>2841</v>
      </c>
      <c r="F3846" s="247">
        <v>8</v>
      </c>
      <c r="G3846" s="247"/>
      <c r="H3846" s="259" t="s">
        <v>6870</v>
      </c>
      <c r="I3846" s="258">
        <v>1</v>
      </c>
      <c r="J3846" s="257"/>
      <c r="K3846" s="257"/>
    </row>
    <row r="3847" spans="1:11" ht="26.4" x14ac:dyDescent="0.25">
      <c r="A3847" s="248" t="s">
        <v>8452</v>
      </c>
      <c r="B3847" s="255" t="s">
        <v>6713</v>
      </c>
      <c r="C3847" s="256" t="s">
        <v>6873</v>
      </c>
      <c r="D3847" s="255" t="s">
        <v>6711</v>
      </c>
      <c r="E3847" s="255" t="s">
        <v>6406</v>
      </c>
      <c r="F3847" s="255" t="s">
        <v>6715</v>
      </c>
      <c r="G3847" s="255"/>
      <c r="H3847" s="254" t="s">
        <v>58</v>
      </c>
      <c r="I3847" s="253">
        <v>3.39154175</v>
      </c>
      <c r="J3847" s="252">
        <v>11.93</v>
      </c>
      <c r="K3847" s="252">
        <f>TRUNC(J3847*I3847,2)</f>
        <v>40.46</v>
      </c>
    </row>
    <row r="3848" spans="1:11" ht="13.8" x14ac:dyDescent="0.25">
      <c r="A3848" s="248" t="s">
        <v>8451</v>
      </c>
      <c r="B3848" s="250"/>
      <c r="C3848" s="250"/>
      <c r="D3848" s="250"/>
      <c r="E3848" s="250"/>
      <c r="F3848" s="250"/>
      <c r="G3848" s="251"/>
      <c r="H3848" s="250"/>
      <c r="I3848" s="250" t="s">
        <v>6708</v>
      </c>
      <c r="J3848" s="249"/>
      <c r="K3848" s="249">
        <f>SUM(K3847)</f>
        <v>40.46</v>
      </c>
    </row>
    <row r="3849" spans="1:11" ht="13.8" x14ac:dyDescent="0.25">
      <c r="A3849" s="248" t="s">
        <v>8450</v>
      </c>
      <c r="B3849" s="247"/>
      <c r="C3849" s="247"/>
      <c r="D3849" s="247"/>
      <c r="E3849" s="247"/>
      <c r="F3849" s="247"/>
      <c r="G3849" s="247"/>
      <c r="H3849" s="247"/>
      <c r="I3849" s="247"/>
      <c r="J3849" s="246"/>
      <c r="K3849" s="246"/>
    </row>
    <row r="3850" spans="1:11" ht="13.8" x14ac:dyDescent="0.25">
      <c r="A3850" s="248" t="s">
        <v>8449</v>
      </c>
      <c r="B3850" s="264" t="s">
        <v>8448</v>
      </c>
      <c r="C3850" s="262" t="s">
        <v>6730</v>
      </c>
      <c r="D3850" s="264" t="s">
        <v>6729</v>
      </c>
      <c r="E3850" s="264" t="s">
        <v>6728</v>
      </c>
      <c r="F3850" s="264" t="s">
        <v>6727</v>
      </c>
      <c r="G3850" s="264"/>
      <c r="H3850" s="263" t="s">
        <v>6726</v>
      </c>
      <c r="I3850" s="262" t="s">
        <v>6725</v>
      </c>
      <c r="J3850" s="261" t="s">
        <v>6724</v>
      </c>
      <c r="K3850" s="261" t="s">
        <v>6723</v>
      </c>
    </row>
    <row r="3851" spans="1:11" ht="26.4" x14ac:dyDescent="0.25">
      <c r="A3851" s="248" t="s">
        <v>8447</v>
      </c>
      <c r="B3851" s="247" t="s">
        <v>6721</v>
      </c>
      <c r="C3851" s="260" t="s">
        <v>8446</v>
      </c>
      <c r="D3851" s="247" t="s">
        <v>6711</v>
      </c>
      <c r="E3851" s="247" t="s">
        <v>2843</v>
      </c>
      <c r="F3851" s="247">
        <v>7</v>
      </c>
      <c r="G3851" s="247"/>
      <c r="H3851" s="259" t="s">
        <v>6517</v>
      </c>
      <c r="I3851" s="258">
        <v>1</v>
      </c>
      <c r="J3851" s="257"/>
      <c r="K3851" s="257"/>
    </row>
    <row r="3852" spans="1:11" ht="26.4" x14ac:dyDescent="0.25">
      <c r="A3852" s="248" t="s">
        <v>8445</v>
      </c>
      <c r="B3852" s="255" t="s">
        <v>6713</v>
      </c>
      <c r="C3852" s="256" t="s">
        <v>6718</v>
      </c>
      <c r="D3852" s="255" t="s">
        <v>6711</v>
      </c>
      <c r="E3852" s="255" t="s">
        <v>6392</v>
      </c>
      <c r="F3852" s="255" t="s">
        <v>6715</v>
      </c>
      <c r="G3852" s="255"/>
      <c r="H3852" s="254" t="s">
        <v>58</v>
      </c>
      <c r="I3852" s="253">
        <v>0.25</v>
      </c>
      <c r="J3852" s="252">
        <v>13.47</v>
      </c>
      <c r="K3852" s="252">
        <f>TRUNC(J3852*I3852,2)</f>
        <v>3.36</v>
      </c>
    </row>
    <row r="3853" spans="1:11" ht="26.4" x14ac:dyDescent="0.25">
      <c r="A3853" s="248" t="s">
        <v>8444</v>
      </c>
      <c r="B3853" s="255" t="s">
        <v>6713</v>
      </c>
      <c r="C3853" s="256" t="s">
        <v>6782</v>
      </c>
      <c r="D3853" s="255" t="s">
        <v>6711</v>
      </c>
      <c r="E3853" s="255" t="s">
        <v>6391</v>
      </c>
      <c r="F3853" s="255" t="s">
        <v>6715</v>
      </c>
      <c r="G3853" s="255"/>
      <c r="H3853" s="254" t="s">
        <v>58</v>
      </c>
      <c r="I3853" s="253">
        <v>0.25099999999999995</v>
      </c>
      <c r="J3853" s="252">
        <v>19.95</v>
      </c>
      <c r="K3853" s="252">
        <f>TRUNC(J3853*I3853,2)</f>
        <v>5</v>
      </c>
    </row>
    <row r="3854" spans="1:11" ht="26.4" x14ac:dyDescent="0.25">
      <c r="A3854" s="248" t="s">
        <v>8443</v>
      </c>
      <c r="B3854" s="255" t="s">
        <v>6713</v>
      </c>
      <c r="C3854" s="256" t="s">
        <v>8442</v>
      </c>
      <c r="D3854" s="255" t="s">
        <v>6711</v>
      </c>
      <c r="E3854" s="255" t="s">
        <v>2843</v>
      </c>
      <c r="F3854" s="255" t="s">
        <v>6710</v>
      </c>
      <c r="G3854" s="255"/>
      <c r="H3854" s="254" t="s">
        <v>6423</v>
      </c>
      <c r="I3854" s="253">
        <v>1</v>
      </c>
      <c r="J3854" s="252">
        <v>3.23</v>
      </c>
      <c r="K3854" s="252">
        <f>TRUNC(J3854*I3854,2)</f>
        <v>3.23</v>
      </c>
    </row>
    <row r="3855" spans="1:11" ht="13.8" x14ac:dyDescent="0.25">
      <c r="A3855" s="248" t="s">
        <v>8441</v>
      </c>
      <c r="B3855" s="250"/>
      <c r="C3855" s="250"/>
      <c r="D3855" s="250"/>
      <c r="E3855" s="250"/>
      <c r="F3855" s="250"/>
      <c r="G3855" s="251"/>
      <c r="H3855" s="250"/>
      <c r="I3855" s="250" t="s">
        <v>6708</v>
      </c>
      <c r="J3855" s="249"/>
      <c r="K3855" s="249">
        <f>SUM(K3852:K3854)</f>
        <v>11.59</v>
      </c>
    </row>
    <row r="3856" spans="1:11" ht="13.8" x14ac:dyDescent="0.25">
      <c r="A3856" s="248" t="s">
        <v>8440</v>
      </c>
      <c r="B3856" s="247"/>
      <c r="C3856" s="247"/>
      <c r="D3856" s="247"/>
      <c r="E3856" s="247"/>
      <c r="F3856" s="247"/>
      <c r="G3856" s="247"/>
      <c r="H3856" s="247"/>
      <c r="I3856" s="247"/>
      <c r="J3856" s="246"/>
      <c r="K3856" s="246"/>
    </row>
    <row r="3857" spans="1:11" ht="13.8" x14ac:dyDescent="0.25">
      <c r="A3857" s="248" t="s">
        <v>8439</v>
      </c>
      <c r="B3857" s="264" t="s">
        <v>8438</v>
      </c>
      <c r="C3857" s="262" t="s">
        <v>6730</v>
      </c>
      <c r="D3857" s="264" t="s">
        <v>6729</v>
      </c>
      <c r="E3857" s="264" t="s">
        <v>6728</v>
      </c>
      <c r="F3857" s="264" t="s">
        <v>6727</v>
      </c>
      <c r="G3857" s="264"/>
      <c r="H3857" s="263" t="s">
        <v>6726</v>
      </c>
      <c r="I3857" s="262" t="s">
        <v>6725</v>
      </c>
      <c r="J3857" s="261" t="s">
        <v>6724</v>
      </c>
      <c r="K3857" s="261" t="s">
        <v>6723</v>
      </c>
    </row>
    <row r="3858" spans="1:11" ht="26.4" x14ac:dyDescent="0.25">
      <c r="A3858" s="248" t="s">
        <v>8437</v>
      </c>
      <c r="B3858" s="247" t="s">
        <v>6721</v>
      </c>
      <c r="C3858" s="260" t="s">
        <v>8436</v>
      </c>
      <c r="D3858" s="247" t="s">
        <v>6711</v>
      </c>
      <c r="E3858" s="247" t="s">
        <v>2845</v>
      </c>
      <c r="F3858" s="247">
        <v>7</v>
      </c>
      <c r="G3858" s="247"/>
      <c r="H3858" s="259" t="s">
        <v>6423</v>
      </c>
      <c r="I3858" s="258">
        <v>1</v>
      </c>
      <c r="J3858" s="257"/>
      <c r="K3858" s="257"/>
    </row>
    <row r="3859" spans="1:11" ht="26.4" x14ac:dyDescent="0.25">
      <c r="A3859" s="248" t="s">
        <v>8435</v>
      </c>
      <c r="B3859" s="255" t="s">
        <v>6713</v>
      </c>
      <c r="C3859" s="256" t="s">
        <v>6718</v>
      </c>
      <c r="D3859" s="255" t="s">
        <v>6711</v>
      </c>
      <c r="E3859" s="255" t="s">
        <v>6392</v>
      </c>
      <c r="F3859" s="255" t="s">
        <v>6715</v>
      </c>
      <c r="G3859" s="255"/>
      <c r="H3859" s="254" t="s">
        <v>58</v>
      </c>
      <c r="I3859" s="253">
        <v>0.2</v>
      </c>
      <c r="J3859" s="252">
        <v>13.47</v>
      </c>
      <c r="K3859" s="252">
        <f>TRUNC(J3859*I3859,2)</f>
        <v>2.69</v>
      </c>
    </row>
    <row r="3860" spans="1:11" ht="26.4" x14ac:dyDescent="0.25">
      <c r="A3860" s="248" t="s">
        <v>8434</v>
      </c>
      <c r="B3860" s="255" t="s">
        <v>6713</v>
      </c>
      <c r="C3860" s="256" t="s">
        <v>6782</v>
      </c>
      <c r="D3860" s="255" t="s">
        <v>6711</v>
      </c>
      <c r="E3860" s="255" t="s">
        <v>6391</v>
      </c>
      <c r="F3860" s="255" t="s">
        <v>6715</v>
      </c>
      <c r="G3860" s="255"/>
      <c r="H3860" s="254" t="s">
        <v>58</v>
      </c>
      <c r="I3860" s="253">
        <v>0.2</v>
      </c>
      <c r="J3860" s="252">
        <v>19.95</v>
      </c>
      <c r="K3860" s="252">
        <f>TRUNC(J3860*I3860,2)</f>
        <v>3.99</v>
      </c>
    </row>
    <row r="3861" spans="1:11" ht="26.4" x14ac:dyDescent="0.25">
      <c r="A3861" s="248" t="s">
        <v>8433</v>
      </c>
      <c r="B3861" s="255" t="s">
        <v>6713</v>
      </c>
      <c r="C3861" s="256" t="s">
        <v>8432</v>
      </c>
      <c r="D3861" s="255" t="s">
        <v>6711</v>
      </c>
      <c r="E3861" s="255" t="s">
        <v>8431</v>
      </c>
      <c r="F3861" s="255" t="s">
        <v>6710</v>
      </c>
      <c r="G3861" s="255"/>
      <c r="H3861" s="254" t="s">
        <v>6423</v>
      </c>
      <c r="I3861" s="253">
        <v>1</v>
      </c>
      <c r="J3861" s="252">
        <v>80.34</v>
      </c>
      <c r="K3861" s="252">
        <f>TRUNC(J3861*I3861,2)</f>
        <v>80.34</v>
      </c>
    </row>
    <row r="3862" spans="1:11" ht="13.8" x14ac:dyDescent="0.25">
      <c r="A3862" s="248" t="s">
        <v>8430</v>
      </c>
      <c r="B3862" s="250"/>
      <c r="C3862" s="250"/>
      <c r="D3862" s="250"/>
      <c r="E3862" s="250"/>
      <c r="F3862" s="250"/>
      <c r="G3862" s="251"/>
      <c r="H3862" s="250"/>
      <c r="I3862" s="250" t="s">
        <v>6708</v>
      </c>
      <c r="J3862" s="249"/>
      <c r="K3862" s="249">
        <f>SUM(K3859:K3861)</f>
        <v>87.02000000000001</v>
      </c>
    </row>
    <row r="3863" spans="1:11" ht="13.8" x14ac:dyDescent="0.25">
      <c r="A3863" s="248" t="s">
        <v>8429</v>
      </c>
      <c r="B3863" s="247"/>
      <c r="C3863" s="247"/>
      <c r="D3863" s="247"/>
      <c r="E3863" s="247"/>
      <c r="F3863" s="247"/>
      <c r="G3863" s="247"/>
      <c r="H3863" s="247"/>
      <c r="I3863" s="247"/>
      <c r="J3863" s="246"/>
      <c r="K3863" s="246"/>
    </row>
    <row r="3864" spans="1:11" ht="13.8" x14ac:dyDescent="0.25">
      <c r="A3864" s="248" t="s">
        <v>8428</v>
      </c>
      <c r="B3864" s="264" t="s">
        <v>8427</v>
      </c>
      <c r="C3864" s="262" t="s">
        <v>6730</v>
      </c>
      <c r="D3864" s="264" t="s">
        <v>6729</v>
      </c>
      <c r="E3864" s="264" t="s">
        <v>6728</v>
      </c>
      <c r="F3864" s="264" t="s">
        <v>6727</v>
      </c>
      <c r="G3864" s="264"/>
      <c r="H3864" s="263" t="s">
        <v>6726</v>
      </c>
      <c r="I3864" s="262" t="s">
        <v>6725</v>
      </c>
      <c r="J3864" s="261" t="s">
        <v>6724</v>
      </c>
      <c r="K3864" s="261" t="s">
        <v>6723</v>
      </c>
    </row>
    <row r="3865" spans="1:11" ht="39.6" x14ac:dyDescent="0.25">
      <c r="A3865" s="248" t="s">
        <v>8426</v>
      </c>
      <c r="B3865" s="247" t="s">
        <v>6721</v>
      </c>
      <c r="C3865" s="260" t="s">
        <v>8425</v>
      </c>
      <c r="D3865" s="247" t="s">
        <v>6711</v>
      </c>
      <c r="E3865" s="247" t="s">
        <v>8424</v>
      </c>
      <c r="F3865" s="247">
        <v>7</v>
      </c>
      <c r="G3865" s="247"/>
      <c r="H3865" s="259" t="s">
        <v>6517</v>
      </c>
      <c r="I3865" s="258">
        <v>1</v>
      </c>
      <c r="J3865" s="257"/>
      <c r="K3865" s="257"/>
    </row>
    <row r="3866" spans="1:11" ht="26.4" x14ac:dyDescent="0.25">
      <c r="A3866" s="248" t="s">
        <v>8423</v>
      </c>
      <c r="B3866" s="255" t="s">
        <v>6713</v>
      </c>
      <c r="C3866" s="256" t="s">
        <v>6718</v>
      </c>
      <c r="D3866" s="255" t="s">
        <v>6711</v>
      </c>
      <c r="E3866" s="255" t="s">
        <v>6392</v>
      </c>
      <c r="F3866" s="255" t="s">
        <v>6715</v>
      </c>
      <c r="G3866" s="255"/>
      <c r="H3866" s="254" t="s">
        <v>58</v>
      </c>
      <c r="I3866" s="253">
        <v>1.5</v>
      </c>
      <c r="J3866" s="252">
        <v>13.47</v>
      </c>
      <c r="K3866" s="252">
        <f>TRUNC(J3866*I3866,2)</f>
        <v>20.2</v>
      </c>
    </row>
    <row r="3867" spans="1:11" ht="26.4" x14ac:dyDescent="0.25">
      <c r="A3867" s="248" t="s">
        <v>8422</v>
      </c>
      <c r="B3867" s="255" t="s">
        <v>6713</v>
      </c>
      <c r="C3867" s="256" t="s">
        <v>6782</v>
      </c>
      <c r="D3867" s="255" t="s">
        <v>6711</v>
      </c>
      <c r="E3867" s="255" t="s">
        <v>6391</v>
      </c>
      <c r="F3867" s="255" t="s">
        <v>6715</v>
      </c>
      <c r="G3867" s="255"/>
      <c r="H3867" s="254" t="s">
        <v>58</v>
      </c>
      <c r="I3867" s="253">
        <v>1.5015000000000001</v>
      </c>
      <c r="J3867" s="252">
        <v>19.95</v>
      </c>
      <c r="K3867" s="252">
        <f>TRUNC(J3867*I3867,2)</f>
        <v>29.95</v>
      </c>
    </row>
    <row r="3868" spans="1:11" ht="26.4" x14ac:dyDescent="0.25">
      <c r="A3868" s="248" t="s">
        <v>8421</v>
      </c>
      <c r="B3868" s="255" t="s">
        <v>6713</v>
      </c>
      <c r="C3868" s="256" t="s">
        <v>8420</v>
      </c>
      <c r="D3868" s="255" t="s">
        <v>6711</v>
      </c>
      <c r="E3868" s="255" t="s">
        <v>8419</v>
      </c>
      <c r="F3868" s="255" t="s">
        <v>6710</v>
      </c>
      <c r="G3868" s="255"/>
      <c r="H3868" s="254" t="s">
        <v>6423</v>
      </c>
      <c r="I3868" s="253">
        <v>1</v>
      </c>
      <c r="J3868" s="252">
        <v>189.18</v>
      </c>
      <c r="K3868" s="252">
        <f>TRUNC(J3868*I3868,2)</f>
        <v>189.18</v>
      </c>
    </row>
    <row r="3869" spans="1:11" ht="13.8" x14ac:dyDescent="0.25">
      <c r="A3869" s="248" t="s">
        <v>8418</v>
      </c>
      <c r="B3869" s="250"/>
      <c r="C3869" s="250"/>
      <c r="D3869" s="250"/>
      <c r="E3869" s="250"/>
      <c r="F3869" s="250"/>
      <c r="G3869" s="251"/>
      <c r="H3869" s="250"/>
      <c r="I3869" s="250" t="s">
        <v>6708</v>
      </c>
      <c r="J3869" s="249"/>
      <c r="K3869" s="249">
        <f>SUM(K3866:K3868)</f>
        <v>239.33</v>
      </c>
    </row>
    <row r="3870" spans="1:11" ht="13.8" x14ac:dyDescent="0.25">
      <c r="A3870" s="248" t="s">
        <v>8417</v>
      </c>
      <c r="B3870" s="247"/>
      <c r="C3870" s="247"/>
      <c r="D3870" s="247"/>
      <c r="E3870" s="247"/>
      <c r="F3870" s="247"/>
      <c r="G3870" s="247"/>
      <c r="H3870" s="247"/>
      <c r="I3870" s="247"/>
      <c r="J3870" s="246"/>
      <c r="K3870" s="246"/>
    </row>
    <row r="3871" spans="1:11" ht="13.8" x14ac:dyDescent="0.25">
      <c r="A3871" s="248" t="s">
        <v>8416</v>
      </c>
      <c r="B3871" s="264" t="s">
        <v>8415</v>
      </c>
      <c r="C3871" s="262" t="s">
        <v>6730</v>
      </c>
      <c r="D3871" s="264" t="s">
        <v>6729</v>
      </c>
      <c r="E3871" s="264" t="s">
        <v>6728</v>
      </c>
      <c r="F3871" s="264" t="s">
        <v>6727</v>
      </c>
      <c r="G3871" s="264"/>
      <c r="H3871" s="263" t="s">
        <v>6726</v>
      </c>
      <c r="I3871" s="262" t="s">
        <v>6725</v>
      </c>
      <c r="J3871" s="261" t="s">
        <v>6724</v>
      </c>
      <c r="K3871" s="261" t="s">
        <v>6723</v>
      </c>
    </row>
    <row r="3872" spans="1:11" ht="26.4" x14ac:dyDescent="0.25">
      <c r="A3872" s="248" t="s">
        <v>8414</v>
      </c>
      <c r="B3872" s="247" t="s">
        <v>6721</v>
      </c>
      <c r="C3872" s="260" t="s">
        <v>8413</v>
      </c>
      <c r="D3872" s="247" t="s">
        <v>6711</v>
      </c>
      <c r="E3872" s="247" t="s">
        <v>2854</v>
      </c>
      <c r="F3872" s="247">
        <v>7</v>
      </c>
      <c r="G3872" s="247"/>
      <c r="H3872" s="259" t="s">
        <v>6423</v>
      </c>
      <c r="I3872" s="258">
        <v>1</v>
      </c>
      <c r="J3872" s="257"/>
      <c r="K3872" s="257"/>
    </row>
    <row r="3873" spans="1:11" ht="26.4" x14ac:dyDescent="0.25">
      <c r="A3873" s="248" t="s">
        <v>8412</v>
      </c>
      <c r="B3873" s="255" t="s">
        <v>6713</v>
      </c>
      <c r="C3873" s="256" t="s">
        <v>6718</v>
      </c>
      <c r="D3873" s="255" t="s">
        <v>6711</v>
      </c>
      <c r="E3873" s="255" t="s">
        <v>6392</v>
      </c>
      <c r="F3873" s="255" t="s">
        <v>6715</v>
      </c>
      <c r="G3873" s="255"/>
      <c r="H3873" s="254" t="s">
        <v>58</v>
      </c>
      <c r="I3873" s="253">
        <v>0.4</v>
      </c>
      <c r="J3873" s="252">
        <v>13.47</v>
      </c>
      <c r="K3873" s="252">
        <f>TRUNC(J3873*I3873,2)</f>
        <v>5.38</v>
      </c>
    </row>
    <row r="3874" spans="1:11" ht="26.4" x14ac:dyDescent="0.25">
      <c r="A3874" s="248" t="s">
        <v>8411</v>
      </c>
      <c r="B3874" s="255" t="s">
        <v>6713</v>
      </c>
      <c r="C3874" s="256" t="s">
        <v>6782</v>
      </c>
      <c r="D3874" s="255" t="s">
        <v>6711</v>
      </c>
      <c r="E3874" s="255" t="s">
        <v>6391</v>
      </c>
      <c r="F3874" s="255" t="s">
        <v>6715</v>
      </c>
      <c r="G3874" s="255"/>
      <c r="H3874" s="254" t="s">
        <v>58</v>
      </c>
      <c r="I3874" s="253">
        <v>0.40057142857142847</v>
      </c>
      <c r="J3874" s="252">
        <v>19.95</v>
      </c>
      <c r="K3874" s="252">
        <f>TRUNC(J3874*I3874,2)</f>
        <v>7.99</v>
      </c>
    </row>
    <row r="3875" spans="1:11" ht="26.4" x14ac:dyDescent="0.25">
      <c r="A3875" s="248" t="s">
        <v>8410</v>
      </c>
      <c r="B3875" s="255" t="s">
        <v>6713</v>
      </c>
      <c r="C3875" s="256" t="s">
        <v>8409</v>
      </c>
      <c r="D3875" s="255" t="s">
        <v>6711</v>
      </c>
      <c r="E3875" s="255" t="s">
        <v>2854</v>
      </c>
      <c r="F3875" s="255" t="s">
        <v>6710</v>
      </c>
      <c r="G3875" s="255"/>
      <c r="H3875" s="254" t="s">
        <v>6423</v>
      </c>
      <c r="I3875" s="253">
        <v>1</v>
      </c>
      <c r="J3875" s="252">
        <v>43.78</v>
      </c>
      <c r="K3875" s="252">
        <f>TRUNC(J3875*I3875,2)</f>
        <v>43.78</v>
      </c>
    </row>
    <row r="3876" spans="1:11" ht="13.8" x14ac:dyDescent="0.25">
      <c r="A3876" s="248" t="s">
        <v>8408</v>
      </c>
      <c r="B3876" s="250"/>
      <c r="C3876" s="250"/>
      <c r="D3876" s="250"/>
      <c r="E3876" s="250"/>
      <c r="F3876" s="250"/>
      <c r="G3876" s="251"/>
      <c r="H3876" s="250"/>
      <c r="I3876" s="250" t="s">
        <v>6708</v>
      </c>
      <c r="J3876" s="249"/>
      <c r="K3876" s="249">
        <f>SUM(K3873:K3875)</f>
        <v>57.150000000000006</v>
      </c>
    </row>
    <row r="3877" spans="1:11" ht="13.8" x14ac:dyDescent="0.25">
      <c r="A3877" s="248" t="s">
        <v>8407</v>
      </c>
      <c r="B3877" s="247"/>
      <c r="C3877" s="247"/>
      <c r="D3877" s="247"/>
      <c r="E3877" s="247"/>
      <c r="F3877" s="247"/>
      <c r="G3877" s="247"/>
      <c r="H3877" s="247"/>
      <c r="I3877" s="247"/>
      <c r="J3877" s="246"/>
      <c r="K3877" s="246"/>
    </row>
    <row r="3878" spans="1:11" ht="41.4" x14ac:dyDescent="0.25">
      <c r="A3878" s="248" t="s">
        <v>8406</v>
      </c>
      <c r="B3878" s="264" t="s">
        <v>8405</v>
      </c>
      <c r="C3878" s="262" t="s">
        <v>6730</v>
      </c>
      <c r="D3878" s="264" t="s">
        <v>6729</v>
      </c>
      <c r="E3878" s="264" t="s">
        <v>6728</v>
      </c>
      <c r="F3878" s="264" t="s">
        <v>6727</v>
      </c>
      <c r="G3878" s="264"/>
      <c r="H3878" s="263" t="s">
        <v>6726</v>
      </c>
      <c r="I3878" s="262" t="s">
        <v>6725</v>
      </c>
      <c r="J3878" s="261" t="s">
        <v>6724</v>
      </c>
      <c r="K3878" s="261" t="s">
        <v>6723</v>
      </c>
    </row>
    <row r="3879" spans="1:11" ht="79.2" x14ac:dyDescent="0.25">
      <c r="A3879" s="248" t="s">
        <v>8404</v>
      </c>
      <c r="B3879" s="247" t="s">
        <v>6721</v>
      </c>
      <c r="C3879" s="260" t="s">
        <v>8403</v>
      </c>
      <c r="D3879" s="247" t="s">
        <v>187</v>
      </c>
      <c r="E3879" s="247" t="s">
        <v>8402</v>
      </c>
      <c r="F3879" s="247" t="s">
        <v>6802</v>
      </c>
      <c r="G3879" s="247"/>
      <c r="H3879" s="259" t="s">
        <v>135</v>
      </c>
      <c r="I3879" s="258">
        <v>1</v>
      </c>
      <c r="J3879" s="257">
        <v>0</v>
      </c>
      <c r="K3879" s="257">
        <f>TRUNC(J3879*I3879,2)</f>
        <v>0</v>
      </c>
    </row>
    <row r="3880" spans="1:11" ht="52.8" x14ac:dyDescent="0.25">
      <c r="A3880" s="248" t="s">
        <v>8401</v>
      </c>
      <c r="B3880" s="268" t="s">
        <v>6797</v>
      </c>
      <c r="C3880" s="269" t="s">
        <v>8400</v>
      </c>
      <c r="D3880" s="268" t="s">
        <v>187</v>
      </c>
      <c r="E3880" s="268" t="s">
        <v>8399</v>
      </c>
      <c r="F3880" s="268" t="s">
        <v>7155</v>
      </c>
      <c r="G3880" s="268"/>
      <c r="H3880" s="267" t="s">
        <v>7159</v>
      </c>
      <c r="I3880" s="266">
        <v>0.25383455625000451</v>
      </c>
      <c r="J3880" s="265">
        <v>254.27</v>
      </c>
      <c r="K3880" s="265">
        <f>TRUNC(J3880*I3880,2)</f>
        <v>64.540000000000006</v>
      </c>
    </row>
    <row r="3881" spans="1:11" ht="26.4" x14ac:dyDescent="0.25">
      <c r="A3881" s="248" t="s">
        <v>8398</v>
      </c>
      <c r="B3881" s="268" t="s">
        <v>6797</v>
      </c>
      <c r="C3881" s="269" t="s">
        <v>6800</v>
      </c>
      <c r="D3881" s="268" t="s">
        <v>187</v>
      </c>
      <c r="E3881" s="268" t="s">
        <v>6799</v>
      </c>
      <c r="F3881" s="268" t="s">
        <v>6794</v>
      </c>
      <c r="G3881" s="268"/>
      <c r="H3881" s="267" t="s">
        <v>147</v>
      </c>
      <c r="I3881" s="266">
        <v>9.3335000000000008</v>
      </c>
      <c r="J3881" s="265">
        <v>18.79</v>
      </c>
      <c r="K3881" s="265">
        <f>TRUNC(J3881*I3881,2)</f>
        <v>175.37</v>
      </c>
    </row>
    <row r="3882" spans="1:11" ht="26.4" x14ac:dyDescent="0.25">
      <c r="A3882" s="248" t="s">
        <v>8397</v>
      </c>
      <c r="B3882" s="268" t="s">
        <v>6797</v>
      </c>
      <c r="C3882" s="269" t="s">
        <v>6796</v>
      </c>
      <c r="D3882" s="268" t="s">
        <v>187</v>
      </c>
      <c r="E3882" s="268" t="s">
        <v>6795</v>
      </c>
      <c r="F3882" s="268" t="s">
        <v>6794</v>
      </c>
      <c r="G3882" s="268"/>
      <c r="H3882" s="267" t="s">
        <v>147</v>
      </c>
      <c r="I3882" s="266">
        <v>9.3335000000000008</v>
      </c>
      <c r="J3882" s="265">
        <v>26</v>
      </c>
      <c r="K3882" s="265">
        <f>TRUNC(J3882*I3882,2)</f>
        <v>242.67</v>
      </c>
    </row>
    <row r="3883" spans="1:11" ht="39.6" x14ac:dyDescent="0.25">
      <c r="A3883" s="248" t="s">
        <v>8396</v>
      </c>
      <c r="B3883" s="255" t="s">
        <v>6713</v>
      </c>
      <c r="C3883" s="256" t="s">
        <v>8395</v>
      </c>
      <c r="D3883" s="255" t="s">
        <v>187</v>
      </c>
      <c r="E3883" s="255" t="s">
        <v>8394</v>
      </c>
      <c r="F3883" s="255" t="s">
        <v>6710</v>
      </c>
      <c r="G3883" s="255"/>
      <c r="H3883" s="254" t="s">
        <v>135</v>
      </c>
      <c r="I3883" s="253">
        <v>1</v>
      </c>
      <c r="J3883" s="252">
        <v>16533</v>
      </c>
      <c r="K3883" s="252">
        <f>TRUNC(J3883*I3883,2)</f>
        <v>16533</v>
      </c>
    </row>
    <row r="3884" spans="1:11" ht="13.8" x14ac:dyDescent="0.25">
      <c r="A3884" s="248" t="s">
        <v>8393</v>
      </c>
      <c r="B3884" s="250"/>
      <c r="C3884" s="250"/>
      <c r="D3884" s="250"/>
      <c r="E3884" s="250"/>
      <c r="F3884" s="250"/>
      <c r="G3884" s="251"/>
      <c r="H3884" s="250"/>
      <c r="I3884" s="250" t="s">
        <v>6708</v>
      </c>
      <c r="J3884" s="249"/>
      <c r="K3884" s="249">
        <f>SUM(K3880:K3883)</f>
        <v>17015.580000000002</v>
      </c>
    </row>
    <row r="3885" spans="1:11" ht="13.8" x14ac:dyDescent="0.25">
      <c r="A3885" s="248" t="s">
        <v>8392</v>
      </c>
      <c r="B3885" s="247"/>
      <c r="C3885" s="247"/>
      <c r="D3885" s="247"/>
      <c r="E3885" s="247"/>
      <c r="F3885" s="247"/>
      <c r="G3885" s="247"/>
      <c r="H3885" s="247"/>
      <c r="I3885" s="247"/>
      <c r="J3885" s="246"/>
      <c r="K3885" s="246"/>
    </row>
    <row r="3886" spans="1:11" ht="41.4" x14ac:dyDescent="0.25">
      <c r="A3886" s="248" t="s">
        <v>8391</v>
      </c>
      <c r="B3886" s="264" t="s">
        <v>8390</v>
      </c>
      <c r="C3886" s="262" t="s">
        <v>6730</v>
      </c>
      <c r="D3886" s="264" t="s">
        <v>6729</v>
      </c>
      <c r="E3886" s="264" t="s">
        <v>6728</v>
      </c>
      <c r="F3886" s="264" t="s">
        <v>6727</v>
      </c>
      <c r="G3886" s="264"/>
      <c r="H3886" s="263" t="s">
        <v>6726</v>
      </c>
      <c r="I3886" s="262" t="s">
        <v>6725</v>
      </c>
      <c r="J3886" s="261" t="s">
        <v>6724</v>
      </c>
      <c r="K3886" s="261" t="s">
        <v>6723</v>
      </c>
    </row>
    <row r="3887" spans="1:11" ht="26.4" x14ac:dyDescent="0.25">
      <c r="A3887" s="248" t="s">
        <v>8389</v>
      </c>
      <c r="B3887" s="247" t="s">
        <v>6721</v>
      </c>
      <c r="C3887" s="260" t="s">
        <v>8388</v>
      </c>
      <c r="D3887" s="247" t="s">
        <v>6711</v>
      </c>
      <c r="E3887" s="247" t="s">
        <v>2863</v>
      </c>
      <c r="F3887" s="247">
        <v>7</v>
      </c>
      <c r="G3887" s="247"/>
      <c r="H3887" s="259" t="s">
        <v>178</v>
      </c>
      <c r="I3887" s="258">
        <v>1</v>
      </c>
      <c r="J3887" s="257"/>
      <c r="K3887" s="257"/>
    </row>
    <row r="3888" spans="1:11" ht="26.4" x14ac:dyDescent="0.25">
      <c r="A3888" s="248" t="s">
        <v>8387</v>
      </c>
      <c r="B3888" s="255" t="s">
        <v>6713</v>
      </c>
      <c r="C3888" s="256" t="s">
        <v>6718</v>
      </c>
      <c r="D3888" s="255" t="s">
        <v>6711</v>
      </c>
      <c r="E3888" s="255" t="s">
        <v>6392</v>
      </c>
      <c r="F3888" s="255" t="s">
        <v>6715</v>
      </c>
      <c r="G3888" s="255"/>
      <c r="H3888" s="254" t="s">
        <v>58</v>
      </c>
      <c r="I3888" s="253">
        <v>0.18</v>
      </c>
      <c r="J3888" s="252">
        <v>13.47</v>
      </c>
      <c r="K3888" s="252">
        <f>TRUNC(J3888*I3888,2)</f>
        <v>2.42</v>
      </c>
    </row>
    <row r="3889" spans="1:11" ht="26.4" x14ac:dyDescent="0.25">
      <c r="A3889" s="248" t="s">
        <v>8386</v>
      </c>
      <c r="B3889" s="255" t="s">
        <v>6713</v>
      </c>
      <c r="C3889" s="256" t="s">
        <v>6782</v>
      </c>
      <c r="D3889" s="255" t="s">
        <v>6711</v>
      </c>
      <c r="E3889" s="255" t="s">
        <v>6391</v>
      </c>
      <c r="F3889" s="255" t="s">
        <v>6715</v>
      </c>
      <c r="G3889" s="255"/>
      <c r="H3889" s="254" t="s">
        <v>58</v>
      </c>
      <c r="I3889" s="253">
        <v>0.18</v>
      </c>
      <c r="J3889" s="252">
        <v>19.95</v>
      </c>
      <c r="K3889" s="252">
        <f>TRUNC(J3889*I3889,2)</f>
        <v>3.59</v>
      </c>
    </row>
    <row r="3890" spans="1:11" ht="26.4" x14ac:dyDescent="0.25">
      <c r="A3890" s="248" t="s">
        <v>8385</v>
      </c>
      <c r="B3890" s="255" t="s">
        <v>6713</v>
      </c>
      <c r="C3890" s="256" t="s">
        <v>8384</v>
      </c>
      <c r="D3890" s="255" t="s">
        <v>6711</v>
      </c>
      <c r="E3890" s="255" t="s">
        <v>2863</v>
      </c>
      <c r="F3890" s="255" t="s">
        <v>6710</v>
      </c>
      <c r="G3890" s="255"/>
      <c r="H3890" s="254" t="s">
        <v>6413</v>
      </c>
      <c r="I3890" s="253">
        <v>1.02</v>
      </c>
      <c r="J3890" s="252">
        <v>79.680000000000007</v>
      </c>
      <c r="K3890" s="252">
        <f>TRUNC(J3890*I3890,2)</f>
        <v>81.27</v>
      </c>
    </row>
    <row r="3891" spans="1:11" ht="13.8" x14ac:dyDescent="0.25">
      <c r="A3891" s="248" t="s">
        <v>8383</v>
      </c>
      <c r="B3891" s="250"/>
      <c r="C3891" s="250"/>
      <c r="D3891" s="250"/>
      <c r="E3891" s="250"/>
      <c r="F3891" s="250"/>
      <c r="G3891" s="251"/>
      <c r="H3891" s="250"/>
      <c r="I3891" s="250" t="s">
        <v>6708</v>
      </c>
      <c r="J3891" s="249"/>
      <c r="K3891" s="249">
        <f>SUM(K3888:K3890)</f>
        <v>87.28</v>
      </c>
    </row>
    <row r="3892" spans="1:11" ht="13.8" x14ac:dyDescent="0.25">
      <c r="A3892" s="248" t="s">
        <v>8382</v>
      </c>
      <c r="B3892" s="247"/>
      <c r="C3892" s="247"/>
      <c r="D3892" s="247"/>
      <c r="E3892" s="247"/>
      <c r="F3892" s="247"/>
      <c r="G3892" s="247"/>
      <c r="H3892" s="247"/>
      <c r="I3892" s="247"/>
      <c r="J3892" s="246"/>
      <c r="K3892" s="246"/>
    </row>
    <row r="3893" spans="1:11" ht="41.4" x14ac:dyDescent="0.25">
      <c r="A3893" s="248" t="s">
        <v>8381</v>
      </c>
      <c r="B3893" s="264" t="s">
        <v>8380</v>
      </c>
      <c r="C3893" s="262" t="s">
        <v>6730</v>
      </c>
      <c r="D3893" s="264" t="s">
        <v>6729</v>
      </c>
      <c r="E3893" s="264" t="s">
        <v>6728</v>
      </c>
      <c r="F3893" s="264" t="s">
        <v>6727</v>
      </c>
      <c r="G3893" s="264"/>
      <c r="H3893" s="263" t="s">
        <v>6726</v>
      </c>
      <c r="I3893" s="262" t="s">
        <v>6725</v>
      </c>
      <c r="J3893" s="261" t="s">
        <v>6724</v>
      </c>
      <c r="K3893" s="261" t="s">
        <v>6723</v>
      </c>
    </row>
    <row r="3894" spans="1:11" ht="26.4" x14ac:dyDescent="0.25">
      <c r="A3894" s="248" t="s">
        <v>8379</v>
      </c>
      <c r="B3894" s="247" t="s">
        <v>6721</v>
      </c>
      <c r="C3894" s="260" t="s">
        <v>8378</v>
      </c>
      <c r="D3894" s="247" t="s">
        <v>6711</v>
      </c>
      <c r="E3894" s="247" t="s">
        <v>2865</v>
      </c>
      <c r="F3894" s="247">
        <v>7</v>
      </c>
      <c r="G3894" s="247"/>
      <c r="H3894" s="259" t="s">
        <v>178</v>
      </c>
      <c r="I3894" s="258">
        <v>1</v>
      </c>
      <c r="J3894" s="257"/>
      <c r="K3894" s="257"/>
    </row>
    <row r="3895" spans="1:11" ht="26.4" x14ac:dyDescent="0.25">
      <c r="A3895" s="248" t="s">
        <v>8377</v>
      </c>
      <c r="B3895" s="255" t="s">
        <v>6713</v>
      </c>
      <c r="C3895" s="256" t="s">
        <v>6718</v>
      </c>
      <c r="D3895" s="255" t="s">
        <v>6711</v>
      </c>
      <c r="E3895" s="255" t="s">
        <v>6392</v>
      </c>
      <c r="F3895" s="255" t="s">
        <v>6715</v>
      </c>
      <c r="G3895" s="255"/>
      <c r="H3895" s="254" t="s">
        <v>58</v>
      </c>
      <c r="I3895" s="253">
        <v>0.155</v>
      </c>
      <c r="J3895" s="252">
        <v>13.47</v>
      </c>
      <c r="K3895" s="252">
        <f>TRUNC(J3895*I3895,2)</f>
        <v>2.08</v>
      </c>
    </row>
    <row r="3896" spans="1:11" ht="26.4" x14ac:dyDescent="0.25">
      <c r="A3896" s="248" t="s">
        <v>8376</v>
      </c>
      <c r="B3896" s="255" t="s">
        <v>6713</v>
      </c>
      <c r="C3896" s="256" t="s">
        <v>6782</v>
      </c>
      <c r="D3896" s="255" t="s">
        <v>6711</v>
      </c>
      <c r="E3896" s="255" t="s">
        <v>6391</v>
      </c>
      <c r="F3896" s="255" t="s">
        <v>6715</v>
      </c>
      <c r="G3896" s="255"/>
      <c r="H3896" s="254" t="s">
        <v>58</v>
      </c>
      <c r="I3896" s="253">
        <v>0.15603333333333308</v>
      </c>
      <c r="J3896" s="252">
        <v>19.95</v>
      </c>
      <c r="K3896" s="252">
        <f>TRUNC(J3896*I3896,2)</f>
        <v>3.11</v>
      </c>
    </row>
    <row r="3897" spans="1:11" ht="26.4" x14ac:dyDescent="0.25">
      <c r="A3897" s="248" t="s">
        <v>8375</v>
      </c>
      <c r="B3897" s="255" t="s">
        <v>6713</v>
      </c>
      <c r="C3897" s="256" t="s">
        <v>8374</v>
      </c>
      <c r="D3897" s="255" t="s">
        <v>6711</v>
      </c>
      <c r="E3897" s="255" t="s">
        <v>2865</v>
      </c>
      <c r="F3897" s="255" t="s">
        <v>6710</v>
      </c>
      <c r="G3897" s="255"/>
      <c r="H3897" s="254" t="s">
        <v>6413</v>
      </c>
      <c r="I3897" s="253">
        <v>1.02</v>
      </c>
      <c r="J3897" s="252">
        <v>42.83</v>
      </c>
      <c r="K3897" s="252">
        <f>TRUNC(J3897*I3897,2)</f>
        <v>43.68</v>
      </c>
    </row>
    <row r="3898" spans="1:11" ht="13.8" x14ac:dyDescent="0.25">
      <c r="A3898" s="248" t="s">
        <v>8373</v>
      </c>
      <c r="B3898" s="250"/>
      <c r="C3898" s="250"/>
      <c r="D3898" s="250"/>
      <c r="E3898" s="250"/>
      <c r="F3898" s="250"/>
      <c r="G3898" s="251"/>
      <c r="H3898" s="250"/>
      <c r="I3898" s="250" t="s">
        <v>6708</v>
      </c>
      <c r="J3898" s="249"/>
      <c r="K3898" s="249">
        <f>SUM(K3895:K3897)</f>
        <v>48.87</v>
      </c>
    </row>
    <row r="3899" spans="1:11" ht="13.8" x14ac:dyDescent="0.25">
      <c r="A3899" s="248" t="s">
        <v>8372</v>
      </c>
      <c r="B3899" s="247"/>
      <c r="C3899" s="247"/>
      <c r="D3899" s="247"/>
      <c r="E3899" s="247"/>
      <c r="F3899" s="247"/>
      <c r="G3899" s="247"/>
      <c r="H3899" s="247"/>
      <c r="I3899" s="247"/>
      <c r="J3899" s="246"/>
      <c r="K3899" s="246"/>
    </row>
    <row r="3900" spans="1:11" ht="41.4" x14ac:dyDescent="0.25">
      <c r="A3900" s="248" t="s">
        <v>8371</v>
      </c>
      <c r="B3900" s="264" t="s">
        <v>8370</v>
      </c>
      <c r="C3900" s="262" t="s">
        <v>6730</v>
      </c>
      <c r="D3900" s="264" t="s">
        <v>6729</v>
      </c>
      <c r="E3900" s="264" t="s">
        <v>6728</v>
      </c>
      <c r="F3900" s="264" t="s">
        <v>6727</v>
      </c>
      <c r="G3900" s="264"/>
      <c r="H3900" s="263" t="s">
        <v>6726</v>
      </c>
      <c r="I3900" s="262" t="s">
        <v>6725</v>
      </c>
      <c r="J3900" s="261" t="s">
        <v>6724</v>
      </c>
      <c r="K3900" s="261" t="s">
        <v>6723</v>
      </c>
    </row>
    <row r="3901" spans="1:11" ht="26.4" x14ac:dyDescent="0.25">
      <c r="A3901" s="248" t="s">
        <v>8369</v>
      </c>
      <c r="B3901" s="247" t="s">
        <v>6721</v>
      </c>
      <c r="C3901" s="260" t="s">
        <v>8368</v>
      </c>
      <c r="D3901" s="247" t="s">
        <v>6711</v>
      </c>
      <c r="E3901" s="247" t="s">
        <v>2867</v>
      </c>
      <c r="F3901" s="247">
        <v>7</v>
      </c>
      <c r="G3901" s="247"/>
      <c r="H3901" s="259" t="s">
        <v>6517</v>
      </c>
      <c r="I3901" s="258">
        <v>1</v>
      </c>
      <c r="J3901" s="257"/>
      <c r="K3901" s="257"/>
    </row>
    <row r="3902" spans="1:11" ht="26.4" x14ac:dyDescent="0.25">
      <c r="A3902" s="248" t="s">
        <v>8367</v>
      </c>
      <c r="B3902" s="255" t="s">
        <v>6713</v>
      </c>
      <c r="C3902" s="256" t="s">
        <v>6718</v>
      </c>
      <c r="D3902" s="255" t="s">
        <v>6711</v>
      </c>
      <c r="E3902" s="255" t="s">
        <v>6392</v>
      </c>
      <c r="F3902" s="255" t="s">
        <v>6715</v>
      </c>
      <c r="G3902" s="255"/>
      <c r="H3902" s="254" t="s">
        <v>58</v>
      </c>
      <c r="I3902" s="253">
        <v>0.9</v>
      </c>
      <c r="J3902" s="252">
        <v>13.47</v>
      </c>
      <c r="K3902" s="252">
        <f>TRUNC(J3902*I3902,2)</f>
        <v>12.12</v>
      </c>
    </row>
    <row r="3903" spans="1:11" ht="26.4" x14ac:dyDescent="0.25">
      <c r="A3903" s="248" t="s">
        <v>8366</v>
      </c>
      <c r="B3903" s="255" t="s">
        <v>6713</v>
      </c>
      <c r="C3903" s="256" t="s">
        <v>6782</v>
      </c>
      <c r="D3903" s="255" t="s">
        <v>6711</v>
      </c>
      <c r="E3903" s="255" t="s">
        <v>6391</v>
      </c>
      <c r="F3903" s="255" t="s">
        <v>6715</v>
      </c>
      <c r="G3903" s="255"/>
      <c r="H3903" s="254" t="s">
        <v>58</v>
      </c>
      <c r="I3903" s="253">
        <v>0.90049999999999397</v>
      </c>
      <c r="J3903" s="252">
        <v>19.95</v>
      </c>
      <c r="K3903" s="252">
        <f>TRUNC(J3903*I3903,2)</f>
        <v>17.96</v>
      </c>
    </row>
    <row r="3904" spans="1:11" ht="26.4" x14ac:dyDescent="0.25">
      <c r="A3904" s="248" t="s">
        <v>8365</v>
      </c>
      <c r="B3904" s="255" t="s">
        <v>6713</v>
      </c>
      <c r="C3904" s="256" t="s">
        <v>8364</v>
      </c>
      <c r="D3904" s="255" t="s">
        <v>6711</v>
      </c>
      <c r="E3904" s="255" t="s">
        <v>2867</v>
      </c>
      <c r="F3904" s="255" t="s">
        <v>6710</v>
      </c>
      <c r="G3904" s="255"/>
      <c r="H3904" s="254" t="s">
        <v>6423</v>
      </c>
      <c r="I3904" s="253">
        <v>1</v>
      </c>
      <c r="J3904" s="252">
        <v>859.22</v>
      </c>
      <c r="K3904" s="252">
        <f>TRUNC(J3904*I3904,2)</f>
        <v>859.22</v>
      </c>
    </row>
    <row r="3905" spans="1:11" ht="13.8" x14ac:dyDescent="0.25">
      <c r="A3905" s="248" t="s">
        <v>8363</v>
      </c>
      <c r="B3905" s="250"/>
      <c r="C3905" s="250"/>
      <c r="D3905" s="250"/>
      <c r="E3905" s="250"/>
      <c r="F3905" s="250"/>
      <c r="G3905" s="251"/>
      <c r="H3905" s="250"/>
      <c r="I3905" s="250" t="s">
        <v>6708</v>
      </c>
      <c r="J3905" s="249"/>
      <c r="K3905" s="249">
        <f>SUM(K3902:K3904)</f>
        <v>889.30000000000007</v>
      </c>
    </row>
    <row r="3906" spans="1:11" ht="13.8" x14ac:dyDescent="0.25">
      <c r="A3906" s="248" t="s">
        <v>8362</v>
      </c>
      <c r="B3906" s="247"/>
      <c r="C3906" s="247"/>
      <c r="D3906" s="247"/>
      <c r="E3906" s="247"/>
      <c r="F3906" s="247"/>
      <c r="G3906" s="247"/>
      <c r="H3906" s="247"/>
      <c r="I3906" s="247"/>
      <c r="J3906" s="246"/>
      <c r="K3906" s="246"/>
    </row>
    <row r="3907" spans="1:11" ht="41.4" x14ac:dyDescent="0.25">
      <c r="A3907" s="248" t="s">
        <v>8361</v>
      </c>
      <c r="B3907" s="264" t="s">
        <v>8360</v>
      </c>
      <c r="C3907" s="262" t="s">
        <v>6730</v>
      </c>
      <c r="D3907" s="264" t="s">
        <v>6729</v>
      </c>
      <c r="E3907" s="264" t="s">
        <v>6728</v>
      </c>
      <c r="F3907" s="264" t="s">
        <v>6727</v>
      </c>
      <c r="G3907" s="264"/>
      <c r="H3907" s="263" t="s">
        <v>6726</v>
      </c>
      <c r="I3907" s="262" t="s">
        <v>6725</v>
      </c>
      <c r="J3907" s="261" t="s">
        <v>6724</v>
      </c>
      <c r="K3907" s="261" t="s">
        <v>6723</v>
      </c>
    </row>
    <row r="3908" spans="1:11" ht="79.2" x14ac:dyDescent="0.25">
      <c r="A3908" s="248" t="s">
        <v>8359</v>
      </c>
      <c r="B3908" s="247" t="s">
        <v>6721</v>
      </c>
      <c r="C3908" s="260" t="s">
        <v>8358</v>
      </c>
      <c r="D3908" s="247" t="s">
        <v>187</v>
      </c>
      <c r="E3908" s="247" t="s">
        <v>2869</v>
      </c>
      <c r="F3908" s="247" t="s">
        <v>6802</v>
      </c>
      <c r="G3908" s="247"/>
      <c r="H3908" s="259" t="s">
        <v>135</v>
      </c>
      <c r="I3908" s="258">
        <v>1</v>
      </c>
      <c r="J3908" s="257">
        <v>0</v>
      </c>
      <c r="K3908" s="257">
        <f>TRUNC(J3908*I3908,2)</f>
        <v>0</v>
      </c>
    </row>
    <row r="3909" spans="1:11" ht="26.4" x14ac:dyDescent="0.25">
      <c r="A3909" s="248" t="s">
        <v>8357</v>
      </c>
      <c r="B3909" s="268" t="s">
        <v>6797</v>
      </c>
      <c r="C3909" s="269" t="s">
        <v>6800</v>
      </c>
      <c r="D3909" s="268" t="s">
        <v>187</v>
      </c>
      <c r="E3909" s="268" t="s">
        <v>6799</v>
      </c>
      <c r="F3909" s="268" t="s">
        <v>6794</v>
      </c>
      <c r="G3909" s="268"/>
      <c r="H3909" s="267" t="s">
        <v>147</v>
      </c>
      <c r="I3909" s="266">
        <v>0.44359999999999999</v>
      </c>
      <c r="J3909" s="265">
        <v>18.79</v>
      </c>
      <c r="K3909" s="265">
        <f>TRUNC(J3909*I3909,2)</f>
        <v>8.33</v>
      </c>
    </row>
    <row r="3910" spans="1:11" ht="26.4" x14ac:dyDescent="0.25">
      <c r="A3910" s="248" t="s">
        <v>8356</v>
      </c>
      <c r="B3910" s="268" t="s">
        <v>6797</v>
      </c>
      <c r="C3910" s="269" t="s">
        <v>6796</v>
      </c>
      <c r="D3910" s="268" t="s">
        <v>187</v>
      </c>
      <c r="E3910" s="268" t="s">
        <v>6795</v>
      </c>
      <c r="F3910" s="268" t="s">
        <v>6794</v>
      </c>
      <c r="G3910" s="268"/>
      <c r="H3910" s="267" t="s">
        <v>147</v>
      </c>
      <c r="I3910" s="266">
        <v>0.4440032727272723</v>
      </c>
      <c r="J3910" s="265">
        <v>26</v>
      </c>
      <c r="K3910" s="265">
        <f>TRUNC(J3910*I3910,2)</f>
        <v>11.54</v>
      </c>
    </row>
    <row r="3911" spans="1:11" ht="26.4" x14ac:dyDescent="0.25">
      <c r="A3911" s="248" t="s">
        <v>8355</v>
      </c>
      <c r="B3911" s="255" t="s">
        <v>6713</v>
      </c>
      <c r="C3911" s="256" t="s">
        <v>8354</v>
      </c>
      <c r="D3911" s="255" t="s">
        <v>187</v>
      </c>
      <c r="E3911" s="255" t="s">
        <v>8353</v>
      </c>
      <c r="F3911" s="255" t="s">
        <v>6710</v>
      </c>
      <c r="G3911" s="255"/>
      <c r="H3911" s="254" t="s">
        <v>135</v>
      </c>
      <c r="I3911" s="253">
        <v>1</v>
      </c>
      <c r="J3911" s="252">
        <v>215.83</v>
      </c>
      <c r="K3911" s="252">
        <f>TRUNC(J3911*I3911,2)</f>
        <v>215.83</v>
      </c>
    </row>
    <row r="3912" spans="1:11" ht="13.8" x14ac:dyDescent="0.25">
      <c r="A3912" s="248" t="s">
        <v>8352</v>
      </c>
      <c r="B3912" s="250"/>
      <c r="C3912" s="250"/>
      <c r="D3912" s="250"/>
      <c r="E3912" s="250"/>
      <c r="F3912" s="250"/>
      <c r="G3912" s="251"/>
      <c r="H3912" s="250"/>
      <c r="I3912" s="250" t="s">
        <v>6708</v>
      </c>
      <c r="J3912" s="249"/>
      <c r="K3912" s="249">
        <f>SUM(K3909:K3911)</f>
        <v>235.70000000000002</v>
      </c>
    </row>
    <row r="3913" spans="1:11" ht="13.8" x14ac:dyDescent="0.25">
      <c r="A3913" s="248" t="s">
        <v>8351</v>
      </c>
      <c r="B3913" s="247"/>
      <c r="C3913" s="247"/>
      <c r="D3913" s="247"/>
      <c r="E3913" s="247"/>
      <c r="F3913" s="247"/>
      <c r="G3913" s="247"/>
      <c r="H3913" s="247"/>
      <c r="I3913" s="247"/>
      <c r="J3913" s="246"/>
      <c r="K3913" s="246"/>
    </row>
    <row r="3914" spans="1:11" ht="41.4" x14ac:dyDescent="0.25">
      <c r="A3914" s="248" t="s">
        <v>8350</v>
      </c>
      <c r="B3914" s="264" t="s">
        <v>8349</v>
      </c>
      <c r="C3914" s="262" t="s">
        <v>6730</v>
      </c>
      <c r="D3914" s="264" t="s">
        <v>6729</v>
      </c>
      <c r="E3914" s="264" t="s">
        <v>6728</v>
      </c>
      <c r="F3914" s="264" t="s">
        <v>6727</v>
      </c>
      <c r="G3914" s="264"/>
      <c r="H3914" s="263" t="s">
        <v>6726</v>
      </c>
      <c r="I3914" s="262" t="s">
        <v>6725</v>
      </c>
      <c r="J3914" s="261" t="s">
        <v>6724</v>
      </c>
      <c r="K3914" s="261" t="s">
        <v>6723</v>
      </c>
    </row>
    <row r="3915" spans="1:11" ht="26.4" x14ac:dyDescent="0.25">
      <c r="A3915" s="248" t="s">
        <v>8348</v>
      </c>
      <c r="B3915" s="247" t="s">
        <v>6721</v>
      </c>
      <c r="C3915" s="260" t="s">
        <v>8347</v>
      </c>
      <c r="D3915" s="247" t="s">
        <v>6711</v>
      </c>
      <c r="E3915" s="247" t="s">
        <v>2874</v>
      </c>
      <c r="F3915" s="247">
        <v>7</v>
      </c>
      <c r="G3915" s="247"/>
      <c r="H3915" s="259" t="s">
        <v>6517</v>
      </c>
      <c r="I3915" s="258">
        <v>1</v>
      </c>
      <c r="J3915" s="257"/>
      <c r="K3915" s="257"/>
    </row>
    <row r="3916" spans="1:11" ht="26.4" x14ac:dyDescent="0.25">
      <c r="A3916" s="248" t="s">
        <v>8346</v>
      </c>
      <c r="B3916" s="255" t="s">
        <v>6713</v>
      </c>
      <c r="C3916" s="256" t="s">
        <v>6718</v>
      </c>
      <c r="D3916" s="255" t="s">
        <v>6711</v>
      </c>
      <c r="E3916" s="255" t="s">
        <v>6392</v>
      </c>
      <c r="F3916" s="255" t="s">
        <v>6715</v>
      </c>
      <c r="G3916" s="255"/>
      <c r="H3916" s="254" t="s">
        <v>58</v>
      </c>
      <c r="I3916" s="253">
        <v>0.25</v>
      </c>
      <c r="J3916" s="252">
        <v>13.47</v>
      </c>
      <c r="K3916" s="252">
        <f>TRUNC(J3916*I3916,2)</f>
        <v>3.36</v>
      </c>
    </row>
    <row r="3917" spans="1:11" ht="26.4" x14ac:dyDescent="0.25">
      <c r="A3917" s="248" t="s">
        <v>8345</v>
      </c>
      <c r="B3917" s="255" t="s">
        <v>6713</v>
      </c>
      <c r="C3917" s="256" t="s">
        <v>6782</v>
      </c>
      <c r="D3917" s="255" t="s">
        <v>6711</v>
      </c>
      <c r="E3917" s="255" t="s">
        <v>6391</v>
      </c>
      <c r="F3917" s="255" t="s">
        <v>6715</v>
      </c>
      <c r="G3917" s="255"/>
      <c r="H3917" s="254" t="s">
        <v>58</v>
      </c>
      <c r="I3917" s="253">
        <v>0.25100000000000006</v>
      </c>
      <c r="J3917" s="252">
        <v>19.95</v>
      </c>
      <c r="K3917" s="252">
        <f>TRUNC(J3917*I3917,2)</f>
        <v>5</v>
      </c>
    </row>
    <row r="3918" spans="1:11" ht="26.4" x14ac:dyDescent="0.25">
      <c r="A3918" s="248" t="s">
        <v>8344</v>
      </c>
      <c r="B3918" s="255" t="s">
        <v>6713</v>
      </c>
      <c r="C3918" s="256" t="s">
        <v>8343</v>
      </c>
      <c r="D3918" s="255" t="s">
        <v>6711</v>
      </c>
      <c r="E3918" s="255" t="s">
        <v>8342</v>
      </c>
      <c r="F3918" s="255" t="s">
        <v>6710</v>
      </c>
      <c r="G3918" s="255"/>
      <c r="H3918" s="254" t="s">
        <v>6423</v>
      </c>
      <c r="I3918" s="253">
        <v>1</v>
      </c>
      <c r="J3918" s="252">
        <v>24.31</v>
      </c>
      <c r="K3918" s="252">
        <f>TRUNC(J3918*I3918,2)</f>
        <v>24.31</v>
      </c>
    </row>
    <row r="3919" spans="1:11" ht="13.8" x14ac:dyDescent="0.25">
      <c r="A3919" s="248" t="s">
        <v>8341</v>
      </c>
      <c r="B3919" s="250"/>
      <c r="C3919" s="250"/>
      <c r="D3919" s="250"/>
      <c r="E3919" s="250"/>
      <c r="F3919" s="250"/>
      <c r="G3919" s="251"/>
      <c r="H3919" s="250"/>
      <c r="I3919" s="250" t="s">
        <v>6708</v>
      </c>
      <c r="J3919" s="249"/>
      <c r="K3919" s="249">
        <f>SUM(K3916:K3918)</f>
        <v>32.67</v>
      </c>
    </row>
    <row r="3920" spans="1:11" ht="13.8" x14ac:dyDescent="0.25">
      <c r="A3920" s="248" t="s">
        <v>8340</v>
      </c>
      <c r="B3920" s="247"/>
      <c r="C3920" s="247"/>
      <c r="D3920" s="247"/>
      <c r="E3920" s="247"/>
      <c r="F3920" s="247"/>
      <c r="G3920" s="247"/>
      <c r="H3920" s="247"/>
      <c r="I3920" s="247"/>
      <c r="J3920" s="246"/>
      <c r="K3920" s="246"/>
    </row>
    <row r="3921" spans="1:11" ht="41.4" x14ac:dyDescent="0.25">
      <c r="A3921" s="248" t="s">
        <v>8339</v>
      </c>
      <c r="B3921" s="264" t="s">
        <v>8338</v>
      </c>
      <c r="C3921" s="262" t="s">
        <v>6730</v>
      </c>
      <c r="D3921" s="264" t="s">
        <v>6729</v>
      </c>
      <c r="E3921" s="264" t="s">
        <v>6728</v>
      </c>
      <c r="F3921" s="264" t="s">
        <v>6727</v>
      </c>
      <c r="G3921" s="264"/>
      <c r="H3921" s="263" t="s">
        <v>6726</v>
      </c>
      <c r="I3921" s="262" t="s">
        <v>6725</v>
      </c>
      <c r="J3921" s="261" t="s">
        <v>6724</v>
      </c>
      <c r="K3921" s="261" t="s">
        <v>6723</v>
      </c>
    </row>
    <row r="3922" spans="1:11" ht="26.4" x14ac:dyDescent="0.25">
      <c r="A3922" s="248" t="s">
        <v>8337</v>
      </c>
      <c r="B3922" s="247" t="s">
        <v>6721</v>
      </c>
      <c r="C3922" s="260" t="s">
        <v>8336</v>
      </c>
      <c r="D3922" s="247" t="s">
        <v>6711</v>
      </c>
      <c r="E3922" s="247" t="s">
        <v>2876</v>
      </c>
      <c r="F3922" s="247">
        <v>7</v>
      </c>
      <c r="G3922" s="247"/>
      <c r="H3922" s="259" t="s">
        <v>178</v>
      </c>
      <c r="I3922" s="258">
        <v>1</v>
      </c>
      <c r="J3922" s="257"/>
      <c r="K3922" s="257"/>
    </row>
    <row r="3923" spans="1:11" ht="26.4" x14ac:dyDescent="0.25">
      <c r="A3923" s="248" t="s">
        <v>8335</v>
      </c>
      <c r="B3923" s="255" t="s">
        <v>6713</v>
      </c>
      <c r="C3923" s="256" t="s">
        <v>6718</v>
      </c>
      <c r="D3923" s="255" t="s">
        <v>6711</v>
      </c>
      <c r="E3923" s="255" t="s">
        <v>6392</v>
      </c>
      <c r="F3923" s="255" t="s">
        <v>6715</v>
      </c>
      <c r="G3923" s="255"/>
      <c r="H3923" s="254" t="s">
        <v>58</v>
      </c>
      <c r="I3923" s="253">
        <v>1.401473684210526</v>
      </c>
      <c r="J3923" s="252">
        <v>13.47</v>
      </c>
      <c r="K3923" s="252">
        <f>TRUNC(J3923*I3923,2)</f>
        <v>18.87</v>
      </c>
    </row>
    <row r="3924" spans="1:11" ht="26.4" x14ac:dyDescent="0.25">
      <c r="A3924" s="248" t="s">
        <v>8334</v>
      </c>
      <c r="B3924" s="255" t="s">
        <v>6713</v>
      </c>
      <c r="C3924" s="256" t="s">
        <v>6782</v>
      </c>
      <c r="D3924" s="255" t="s">
        <v>6711</v>
      </c>
      <c r="E3924" s="255" t="s">
        <v>6391</v>
      </c>
      <c r="F3924" s="255" t="s">
        <v>6715</v>
      </c>
      <c r="G3924" s="255"/>
      <c r="H3924" s="254" t="s">
        <v>58</v>
      </c>
      <c r="I3924" s="253">
        <v>1.4</v>
      </c>
      <c r="J3924" s="252">
        <v>19.95</v>
      </c>
      <c r="K3924" s="252">
        <f>TRUNC(J3924*I3924,2)</f>
        <v>27.93</v>
      </c>
    </row>
    <row r="3925" spans="1:11" ht="26.4" x14ac:dyDescent="0.25">
      <c r="A3925" s="248" t="s">
        <v>8333</v>
      </c>
      <c r="B3925" s="255" t="s">
        <v>6713</v>
      </c>
      <c r="C3925" s="256" t="s">
        <v>8332</v>
      </c>
      <c r="D3925" s="255" t="s">
        <v>6711</v>
      </c>
      <c r="E3925" s="255" t="s">
        <v>2876</v>
      </c>
      <c r="F3925" s="255" t="s">
        <v>6710</v>
      </c>
      <c r="G3925" s="255"/>
      <c r="H3925" s="254" t="s">
        <v>6413</v>
      </c>
      <c r="I3925" s="253">
        <v>1</v>
      </c>
      <c r="J3925" s="252">
        <v>65.95</v>
      </c>
      <c r="K3925" s="252">
        <f>TRUNC(J3925*I3925,2)</f>
        <v>65.95</v>
      </c>
    </row>
    <row r="3926" spans="1:11" ht="13.8" x14ac:dyDescent="0.25">
      <c r="A3926" s="248" t="s">
        <v>8331</v>
      </c>
      <c r="B3926" s="250"/>
      <c r="C3926" s="250"/>
      <c r="D3926" s="250"/>
      <c r="E3926" s="250"/>
      <c r="F3926" s="250"/>
      <c r="G3926" s="251"/>
      <c r="H3926" s="250"/>
      <c r="I3926" s="250" t="s">
        <v>6708</v>
      </c>
      <c r="J3926" s="249"/>
      <c r="K3926" s="249">
        <f>SUM(K3923:K3925)</f>
        <v>112.75</v>
      </c>
    </row>
    <row r="3927" spans="1:11" ht="13.8" x14ac:dyDescent="0.25">
      <c r="A3927" s="248" t="s">
        <v>8330</v>
      </c>
      <c r="B3927" s="247"/>
      <c r="C3927" s="247"/>
      <c r="D3927" s="247"/>
      <c r="E3927" s="247"/>
      <c r="F3927" s="247"/>
      <c r="G3927" s="247"/>
      <c r="H3927" s="247"/>
      <c r="I3927" s="247"/>
      <c r="J3927" s="246"/>
      <c r="K3927" s="246"/>
    </row>
    <row r="3928" spans="1:11" ht="41.4" x14ac:dyDescent="0.25">
      <c r="A3928" s="248" t="s">
        <v>8329</v>
      </c>
      <c r="B3928" s="264" t="s">
        <v>8328</v>
      </c>
      <c r="C3928" s="262" t="s">
        <v>6730</v>
      </c>
      <c r="D3928" s="264" t="s">
        <v>6729</v>
      </c>
      <c r="E3928" s="264" t="s">
        <v>6728</v>
      </c>
      <c r="F3928" s="264" t="s">
        <v>6727</v>
      </c>
      <c r="G3928" s="264"/>
      <c r="H3928" s="263" t="s">
        <v>6726</v>
      </c>
      <c r="I3928" s="262" t="s">
        <v>6725</v>
      </c>
      <c r="J3928" s="261" t="s">
        <v>6724</v>
      </c>
      <c r="K3928" s="261" t="s">
        <v>6723</v>
      </c>
    </row>
    <row r="3929" spans="1:11" ht="79.2" x14ac:dyDescent="0.25">
      <c r="A3929" s="248" t="s">
        <v>8327</v>
      </c>
      <c r="B3929" s="247" t="s">
        <v>6721</v>
      </c>
      <c r="C3929" s="260" t="s">
        <v>8326</v>
      </c>
      <c r="D3929" s="247" t="s">
        <v>187</v>
      </c>
      <c r="E3929" s="247" t="s">
        <v>8325</v>
      </c>
      <c r="F3929" s="247" t="s">
        <v>6802</v>
      </c>
      <c r="G3929" s="247"/>
      <c r="H3929" s="259" t="s">
        <v>178</v>
      </c>
      <c r="I3929" s="258">
        <v>1</v>
      </c>
      <c r="J3929" s="257">
        <v>0</v>
      </c>
      <c r="K3929" s="257">
        <f>TRUNC(J3929*I3929,2)</f>
        <v>0</v>
      </c>
    </row>
    <row r="3930" spans="1:11" ht="26.4" x14ac:dyDescent="0.25">
      <c r="A3930" s="248" t="s">
        <v>8324</v>
      </c>
      <c r="B3930" s="268" t="s">
        <v>6797</v>
      </c>
      <c r="C3930" s="269" t="s">
        <v>6800</v>
      </c>
      <c r="D3930" s="268" t="s">
        <v>187</v>
      </c>
      <c r="E3930" s="268" t="s">
        <v>6799</v>
      </c>
      <c r="F3930" s="268" t="s">
        <v>6794</v>
      </c>
      <c r="G3930" s="268"/>
      <c r="H3930" s="267" t="s">
        <v>147</v>
      </c>
      <c r="I3930" s="266">
        <v>3.3099999999999997E-2</v>
      </c>
      <c r="J3930" s="265">
        <v>18.79</v>
      </c>
      <c r="K3930" s="265">
        <f>TRUNC(J3930*I3930,2)</f>
        <v>0.62</v>
      </c>
    </row>
    <row r="3931" spans="1:11" ht="26.4" x14ac:dyDescent="0.25">
      <c r="A3931" s="248" t="s">
        <v>8323</v>
      </c>
      <c r="B3931" s="268" t="s">
        <v>6797</v>
      </c>
      <c r="C3931" s="269" t="s">
        <v>6796</v>
      </c>
      <c r="D3931" s="268" t="s">
        <v>187</v>
      </c>
      <c r="E3931" s="268" t="s">
        <v>6795</v>
      </c>
      <c r="F3931" s="268" t="s">
        <v>6794</v>
      </c>
      <c r="G3931" s="268"/>
      <c r="H3931" s="267" t="s">
        <v>147</v>
      </c>
      <c r="I3931" s="266">
        <v>3.3099999999999997E-2</v>
      </c>
      <c r="J3931" s="265">
        <v>26</v>
      </c>
      <c r="K3931" s="265">
        <f>TRUNC(J3931*I3931,2)</f>
        <v>0.86</v>
      </c>
    </row>
    <row r="3932" spans="1:11" ht="13.8" x14ac:dyDescent="0.25">
      <c r="A3932" s="248" t="s">
        <v>8322</v>
      </c>
      <c r="B3932" s="255" t="s">
        <v>6713</v>
      </c>
      <c r="C3932" s="256" t="s">
        <v>8321</v>
      </c>
      <c r="D3932" s="255" t="s">
        <v>187</v>
      </c>
      <c r="E3932" s="255" t="s">
        <v>8320</v>
      </c>
      <c r="F3932" s="255" t="s">
        <v>6710</v>
      </c>
      <c r="G3932" s="255"/>
      <c r="H3932" s="254" t="s">
        <v>178</v>
      </c>
      <c r="I3932" s="253">
        <v>1.05</v>
      </c>
      <c r="J3932" s="252">
        <v>43.88</v>
      </c>
      <c r="K3932" s="252">
        <f>TRUNC(J3932*I3932,2)</f>
        <v>46.07</v>
      </c>
    </row>
    <row r="3933" spans="1:11" ht="13.8" x14ac:dyDescent="0.25">
      <c r="A3933" s="248" t="s">
        <v>8319</v>
      </c>
      <c r="B3933" s="250"/>
      <c r="C3933" s="250"/>
      <c r="D3933" s="250"/>
      <c r="E3933" s="250"/>
      <c r="F3933" s="250"/>
      <c r="G3933" s="251"/>
      <c r="H3933" s="250"/>
      <c r="I3933" s="250" t="s">
        <v>6708</v>
      </c>
      <c r="J3933" s="249"/>
      <c r="K3933" s="249">
        <f>SUM(K3930:K3932)</f>
        <v>47.55</v>
      </c>
    </row>
    <row r="3934" spans="1:11" ht="13.8" x14ac:dyDescent="0.25">
      <c r="A3934" s="248" t="s">
        <v>8318</v>
      </c>
      <c r="B3934" s="247"/>
      <c r="C3934" s="247"/>
      <c r="D3934" s="247"/>
      <c r="E3934" s="247"/>
      <c r="F3934" s="247"/>
      <c r="G3934" s="247"/>
      <c r="H3934" s="247"/>
      <c r="I3934" s="247"/>
      <c r="J3934" s="246"/>
      <c r="K3934" s="246"/>
    </row>
    <row r="3935" spans="1:11" ht="41.4" x14ac:dyDescent="0.25">
      <c r="A3935" s="248" t="s">
        <v>8317</v>
      </c>
      <c r="B3935" s="264" t="s">
        <v>8316</v>
      </c>
      <c r="C3935" s="262" t="s">
        <v>6730</v>
      </c>
      <c r="D3935" s="264" t="s">
        <v>6729</v>
      </c>
      <c r="E3935" s="264" t="s">
        <v>6728</v>
      </c>
      <c r="F3935" s="264" t="s">
        <v>6727</v>
      </c>
      <c r="G3935" s="264"/>
      <c r="H3935" s="263" t="s">
        <v>6726</v>
      </c>
      <c r="I3935" s="262" t="s">
        <v>6725</v>
      </c>
      <c r="J3935" s="261" t="s">
        <v>6724</v>
      </c>
      <c r="K3935" s="261" t="s">
        <v>6723</v>
      </c>
    </row>
    <row r="3936" spans="1:11" ht="26.4" x14ac:dyDescent="0.25">
      <c r="A3936" s="248" t="s">
        <v>8315</v>
      </c>
      <c r="B3936" s="247" t="s">
        <v>6721</v>
      </c>
      <c r="C3936" s="260" t="s">
        <v>8314</v>
      </c>
      <c r="D3936" s="247" t="s">
        <v>6711</v>
      </c>
      <c r="E3936" s="247" t="s">
        <v>2879</v>
      </c>
      <c r="F3936" s="247">
        <v>7</v>
      </c>
      <c r="G3936" s="247"/>
      <c r="H3936" s="259" t="s">
        <v>6418</v>
      </c>
      <c r="I3936" s="258">
        <v>1</v>
      </c>
      <c r="J3936" s="257"/>
      <c r="K3936" s="257"/>
    </row>
    <row r="3937" spans="1:11" ht="26.4" x14ac:dyDescent="0.25">
      <c r="A3937" s="248" t="s">
        <v>8313</v>
      </c>
      <c r="B3937" s="255" t="s">
        <v>6713</v>
      </c>
      <c r="C3937" s="256" t="s">
        <v>6718</v>
      </c>
      <c r="D3937" s="255" t="s">
        <v>6711</v>
      </c>
      <c r="E3937" s="255" t="s">
        <v>6392</v>
      </c>
      <c r="F3937" s="255" t="s">
        <v>6715</v>
      </c>
      <c r="G3937" s="255"/>
      <c r="H3937" s="254" t="s">
        <v>58</v>
      </c>
      <c r="I3937" s="253">
        <v>0.90669999999999995</v>
      </c>
      <c r="J3937" s="252">
        <v>13.47</v>
      </c>
      <c r="K3937" s="252">
        <f>TRUNC(J3937*I3937,2)</f>
        <v>12.21</v>
      </c>
    </row>
    <row r="3938" spans="1:11" ht="26.4" x14ac:dyDescent="0.25">
      <c r="A3938" s="248" t="s">
        <v>8312</v>
      </c>
      <c r="B3938" s="255" t="s">
        <v>6713</v>
      </c>
      <c r="C3938" s="256" t="s">
        <v>6782</v>
      </c>
      <c r="D3938" s="255" t="s">
        <v>6711</v>
      </c>
      <c r="E3938" s="255" t="s">
        <v>6391</v>
      </c>
      <c r="F3938" s="255" t="s">
        <v>6715</v>
      </c>
      <c r="G3938" s="255"/>
      <c r="H3938" s="254" t="s">
        <v>58</v>
      </c>
      <c r="I3938" s="253">
        <v>0.90770744444444451</v>
      </c>
      <c r="J3938" s="252">
        <v>19.95</v>
      </c>
      <c r="K3938" s="252">
        <f>TRUNC(J3938*I3938,2)</f>
        <v>18.100000000000001</v>
      </c>
    </row>
    <row r="3939" spans="1:11" ht="26.4" x14ac:dyDescent="0.25">
      <c r="A3939" s="248" t="s">
        <v>8311</v>
      </c>
      <c r="B3939" s="255" t="s">
        <v>6713</v>
      </c>
      <c r="C3939" s="256" t="s">
        <v>8310</v>
      </c>
      <c r="D3939" s="255" t="s">
        <v>6711</v>
      </c>
      <c r="E3939" s="255" t="s">
        <v>6563</v>
      </c>
      <c r="F3939" s="255" t="s">
        <v>6710</v>
      </c>
      <c r="G3939" s="255"/>
      <c r="H3939" s="254" t="s">
        <v>6418</v>
      </c>
      <c r="I3939" s="253">
        <v>1</v>
      </c>
      <c r="J3939" s="252">
        <v>18.79</v>
      </c>
      <c r="K3939" s="252">
        <f>TRUNC(J3939*I3939,2)</f>
        <v>18.79</v>
      </c>
    </row>
    <row r="3940" spans="1:11" ht="13.8" x14ac:dyDescent="0.25">
      <c r="A3940" s="248" t="s">
        <v>8309</v>
      </c>
      <c r="B3940" s="250"/>
      <c r="C3940" s="250"/>
      <c r="D3940" s="250"/>
      <c r="E3940" s="250"/>
      <c r="F3940" s="250"/>
      <c r="G3940" s="251"/>
      <c r="H3940" s="250"/>
      <c r="I3940" s="250" t="s">
        <v>6708</v>
      </c>
      <c r="J3940" s="249"/>
      <c r="K3940" s="249">
        <f>SUM(K3937:K3939)</f>
        <v>49.1</v>
      </c>
    </row>
    <row r="3941" spans="1:11" ht="13.8" x14ac:dyDescent="0.25">
      <c r="A3941" s="248" t="s">
        <v>8308</v>
      </c>
      <c r="B3941" s="247"/>
      <c r="C3941" s="247"/>
      <c r="D3941" s="247"/>
      <c r="E3941" s="247"/>
      <c r="F3941" s="247"/>
      <c r="G3941" s="247"/>
      <c r="H3941" s="247"/>
      <c r="I3941" s="247"/>
      <c r="J3941" s="246"/>
      <c r="K3941" s="246"/>
    </row>
    <row r="3942" spans="1:11" ht="41.4" x14ac:dyDescent="0.25">
      <c r="A3942" s="248" t="s">
        <v>8307</v>
      </c>
      <c r="B3942" s="264" t="s">
        <v>8306</v>
      </c>
      <c r="C3942" s="262" t="s">
        <v>6730</v>
      </c>
      <c r="D3942" s="264" t="s">
        <v>6729</v>
      </c>
      <c r="E3942" s="264" t="s">
        <v>6728</v>
      </c>
      <c r="F3942" s="264" t="s">
        <v>6727</v>
      </c>
      <c r="G3942" s="264"/>
      <c r="H3942" s="263" t="s">
        <v>6726</v>
      </c>
      <c r="I3942" s="262" t="s">
        <v>6725</v>
      </c>
      <c r="J3942" s="261" t="s">
        <v>6724</v>
      </c>
      <c r="K3942" s="261" t="s">
        <v>6723</v>
      </c>
    </row>
    <row r="3943" spans="1:11" ht="26.4" x14ac:dyDescent="0.25">
      <c r="A3943" s="248" t="s">
        <v>8305</v>
      </c>
      <c r="B3943" s="247" t="s">
        <v>6721</v>
      </c>
      <c r="C3943" s="260" t="s">
        <v>8304</v>
      </c>
      <c r="D3943" s="247" t="s">
        <v>6711</v>
      </c>
      <c r="E3943" s="247" t="s">
        <v>2884</v>
      </c>
      <c r="F3943" s="247">
        <v>7</v>
      </c>
      <c r="G3943" s="247"/>
      <c r="H3943" s="259" t="s">
        <v>6413</v>
      </c>
      <c r="I3943" s="258">
        <v>1</v>
      </c>
      <c r="J3943" s="257"/>
      <c r="K3943" s="257"/>
    </row>
    <row r="3944" spans="1:11" ht="26.4" x14ac:dyDescent="0.25">
      <c r="A3944" s="248" t="s">
        <v>8303</v>
      </c>
      <c r="B3944" s="255" t="s">
        <v>6713</v>
      </c>
      <c r="C3944" s="256" t="s">
        <v>6718</v>
      </c>
      <c r="D3944" s="255" t="s">
        <v>6711</v>
      </c>
      <c r="E3944" s="255" t="s">
        <v>6392</v>
      </c>
      <c r="F3944" s="255" t="s">
        <v>6715</v>
      </c>
      <c r="G3944" s="255"/>
      <c r="H3944" s="254" t="s">
        <v>58</v>
      </c>
      <c r="I3944" s="253">
        <v>4.8899999999999997</v>
      </c>
      <c r="J3944" s="252">
        <v>13.47</v>
      </c>
      <c r="K3944" s="252">
        <f t="shared" ref="K3944:K3955" si="96">TRUNC(J3944*I3944,2)</f>
        <v>65.86</v>
      </c>
    </row>
    <row r="3945" spans="1:11" ht="26.4" x14ac:dyDescent="0.25">
      <c r="A3945" s="248" t="s">
        <v>8302</v>
      </c>
      <c r="B3945" s="255" t="s">
        <v>6713</v>
      </c>
      <c r="C3945" s="256" t="s">
        <v>6877</v>
      </c>
      <c r="D3945" s="255" t="s">
        <v>6711</v>
      </c>
      <c r="E3945" s="255" t="s">
        <v>6415</v>
      </c>
      <c r="F3945" s="255" t="s">
        <v>6715</v>
      </c>
      <c r="G3945" s="255"/>
      <c r="H3945" s="254" t="s">
        <v>58</v>
      </c>
      <c r="I3945" s="253">
        <v>1.78</v>
      </c>
      <c r="J3945" s="252">
        <v>19.95</v>
      </c>
      <c r="K3945" s="252">
        <f t="shared" si="96"/>
        <v>35.51</v>
      </c>
    </row>
    <row r="3946" spans="1:11" ht="26.4" x14ac:dyDescent="0.25">
      <c r="A3946" s="248" t="s">
        <v>8301</v>
      </c>
      <c r="B3946" s="255" t="s">
        <v>6713</v>
      </c>
      <c r="C3946" s="256" t="s">
        <v>6866</v>
      </c>
      <c r="D3946" s="255" t="s">
        <v>6711</v>
      </c>
      <c r="E3946" s="255" t="s">
        <v>6419</v>
      </c>
      <c r="F3946" s="255" t="s">
        <v>6710</v>
      </c>
      <c r="G3946" s="255"/>
      <c r="H3946" s="254" t="s">
        <v>6418</v>
      </c>
      <c r="I3946" s="253">
        <v>130.97999999999999</v>
      </c>
      <c r="J3946" s="252">
        <v>0.56000000000000005</v>
      </c>
      <c r="K3946" s="252">
        <f t="shared" si="96"/>
        <v>73.34</v>
      </c>
    </row>
    <row r="3947" spans="1:11" ht="26.4" x14ac:dyDescent="0.25">
      <c r="A3947" s="248" t="s">
        <v>8300</v>
      </c>
      <c r="B3947" s="255" t="s">
        <v>6713</v>
      </c>
      <c r="C3947" s="256" t="s">
        <v>6873</v>
      </c>
      <c r="D3947" s="255" t="s">
        <v>6711</v>
      </c>
      <c r="E3947" s="255" t="s">
        <v>6406</v>
      </c>
      <c r="F3947" s="255" t="s">
        <v>6715</v>
      </c>
      <c r="G3947" s="255"/>
      <c r="H3947" s="254" t="s">
        <v>58</v>
      </c>
      <c r="I3947" s="253">
        <v>9.7100000000000009</v>
      </c>
      <c r="J3947" s="252">
        <v>11.93</v>
      </c>
      <c r="K3947" s="252">
        <f t="shared" si="96"/>
        <v>115.84</v>
      </c>
    </row>
    <row r="3948" spans="1:11" ht="26.4" x14ac:dyDescent="0.25">
      <c r="A3948" s="248" t="s">
        <v>8299</v>
      </c>
      <c r="B3948" s="255" t="s">
        <v>6713</v>
      </c>
      <c r="C3948" s="256" t="s">
        <v>6871</v>
      </c>
      <c r="D3948" s="255" t="s">
        <v>6711</v>
      </c>
      <c r="E3948" s="255" t="s">
        <v>6417</v>
      </c>
      <c r="F3948" s="255" t="s">
        <v>6710</v>
      </c>
      <c r="G3948" s="255"/>
      <c r="H3948" s="254" t="s">
        <v>6870</v>
      </c>
      <c r="I3948" s="253">
        <v>0.623</v>
      </c>
      <c r="J3948" s="252">
        <v>166.32</v>
      </c>
      <c r="K3948" s="252">
        <f t="shared" si="96"/>
        <v>103.61</v>
      </c>
    </row>
    <row r="3949" spans="1:11" ht="26.4" x14ac:dyDescent="0.25">
      <c r="A3949" s="248" t="s">
        <v>8298</v>
      </c>
      <c r="B3949" s="255" t="s">
        <v>6713</v>
      </c>
      <c r="C3949" s="256" t="s">
        <v>7060</v>
      </c>
      <c r="D3949" s="255" t="s">
        <v>6711</v>
      </c>
      <c r="E3949" s="255" t="s">
        <v>6464</v>
      </c>
      <c r="F3949" s="255" t="s">
        <v>6710</v>
      </c>
      <c r="G3949" s="255"/>
      <c r="H3949" s="254" t="s">
        <v>6870</v>
      </c>
      <c r="I3949" s="253">
        <v>0.185</v>
      </c>
      <c r="J3949" s="252">
        <v>126.67</v>
      </c>
      <c r="K3949" s="252">
        <f t="shared" si="96"/>
        <v>23.43</v>
      </c>
    </row>
    <row r="3950" spans="1:11" ht="26.4" x14ac:dyDescent="0.25">
      <c r="A3950" s="248" t="s">
        <v>8297</v>
      </c>
      <c r="B3950" s="255" t="s">
        <v>6713</v>
      </c>
      <c r="C3950" s="256" t="s">
        <v>7210</v>
      </c>
      <c r="D3950" s="255" t="s">
        <v>6711</v>
      </c>
      <c r="E3950" s="255" t="s">
        <v>7209</v>
      </c>
      <c r="F3950" s="255" t="s">
        <v>6710</v>
      </c>
      <c r="G3950" s="255"/>
      <c r="H3950" s="254" t="s">
        <v>6492</v>
      </c>
      <c r="I3950" s="253">
        <v>1.27</v>
      </c>
      <c r="J3950" s="252">
        <v>23.85</v>
      </c>
      <c r="K3950" s="252">
        <f t="shared" si="96"/>
        <v>30.28</v>
      </c>
    </row>
    <row r="3951" spans="1:11" ht="26.4" x14ac:dyDescent="0.25">
      <c r="A3951" s="248" t="s">
        <v>8296</v>
      </c>
      <c r="B3951" s="255" t="s">
        <v>6713</v>
      </c>
      <c r="C3951" s="256" t="s">
        <v>7054</v>
      </c>
      <c r="D3951" s="255" t="s">
        <v>6711</v>
      </c>
      <c r="E3951" s="255" t="s">
        <v>6460</v>
      </c>
      <c r="F3951" s="255" t="s">
        <v>6710</v>
      </c>
      <c r="G3951" s="255"/>
      <c r="H3951" s="254" t="s">
        <v>6413</v>
      </c>
      <c r="I3951" s="253">
        <v>5.9652496314496295</v>
      </c>
      <c r="J3951" s="252">
        <v>7.62</v>
      </c>
      <c r="K3951" s="252">
        <f t="shared" si="96"/>
        <v>45.45</v>
      </c>
    </row>
    <row r="3952" spans="1:11" ht="26.4" x14ac:dyDescent="0.25">
      <c r="A3952" s="248" t="s">
        <v>8295</v>
      </c>
      <c r="B3952" s="255" t="s">
        <v>6713</v>
      </c>
      <c r="C3952" s="256" t="s">
        <v>7082</v>
      </c>
      <c r="D3952" s="255" t="s">
        <v>6711</v>
      </c>
      <c r="E3952" s="255" t="s">
        <v>6471</v>
      </c>
      <c r="F3952" s="255" t="s">
        <v>6715</v>
      </c>
      <c r="G3952" s="255"/>
      <c r="H3952" s="254" t="s">
        <v>58</v>
      </c>
      <c r="I3952" s="253">
        <v>4.8899999999999997</v>
      </c>
      <c r="J3952" s="252">
        <v>19.95</v>
      </c>
      <c r="K3952" s="252">
        <f t="shared" si="96"/>
        <v>97.55</v>
      </c>
    </row>
    <row r="3953" spans="1:11" ht="26.4" x14ac:dyDescent="0.25">
      <c r="A3953" s="248" t="s">
        <v>8294</v>
      </c>
      <c r="B3953" s="255" t="s">
        <v>6713</v>
      </c>
      <c r="C3953" s="256" t="s">
        <v>7062</v>
      </c>
      <c r="D3953" s="255" t="s">
        <v>6711</v>
      </c>
      <c r="E3953" s="255" t="s">
        <v>6463</v>
      </c>
      <c r="F3953" s="255" t="s">
        <v>6710</v>
      </c>
      <c r="G3953" s="255"/>
      <c r="H3953" s="254" t="s">
        <v>6870</v>
      </c>
      <c r="I3953" s="253">
        <v>0.185</v>
      </c>
      <c r="J3953" s="252">
        <v>127.51</v>
      </c>
      <c r="K3953" s="252">
        <f t="shared" si="96"/>
        <v>23.58</v>
      </c>
    </row>
    <row r="3954" spans="1:11" ht="26.4" x14ac:dyDescent="0.25">
      <c r="A3954" s="248" t="s">
        <v>8293</v>
      </c>
      <c r="B3954" s="255" t="s">
        <v>6713</v>
      </c>
      <c r="C3954" s="256" t="s">
        <v>7050</v>
      </c>
      <c r="D3954" s="255" t="s">
        <v>6711</v>
      </c>
      <c r="E3954" s="255" t="s">
        <v>7049</v>
      </c>
      <c r="F3954" s="255" t="s">
        <v>6710</v>
      </c>
      <c r="G3954" s="255"/>
      <c r="H3954" s="254" t="s">
        <v>6418</v>
      </c>
      <c r="I3954" s="253">
        <v>0.39</v>
      </c>
      <c r="J3954" s="252">
        <v>22.5</v>
      </c>
      <c r="K3954" s="252">
        <f t="shared" si="96"/>
        <v>8.77</v>
      </c>
    </row>
    <row r="3955" spans="1:11" ht="26.4" x14ac:dyDescent="0.25">
      <c r="A3955" s="248" t="s">
        <v>8292</v>
      </c>
      <c r="B3955" s="255" t="s">
        <v>6713</v>
      </c>
      <c r="C3955" s="256" t="s">
        <v>7045</v>
      </c>
      <c r="D3955" s="255" t="s">
        <v>6711</v>
      </c>
      <c r="E3955" s="255" t="s">
        <v>6430</v>
      </c>
      <c r="F3955" s="255" t="s">
        <v>6710</v>
      </c>
      <c r="G3955" s="255"/>
      <c r="H3955" s="254" t="s">
        <v>6413</v>
      </c>
      <c r="I3955" s="253">
        <v>1.31</v>
      </c>
      <c r="J3955" s="252">
        <v>12.79</v>
      </c>
      <c r="K3955" s="252">
        <f t="shared" si="96"/>
        <v>16.75</v>
      </c>
    </row>
    <row r="3956" spans="1:11" ht="13.8" x14ac:dyDescent="0.25">
      <c r="A3956" s="248" t="s">
        <v>8291</v>
      </c>
      <c r="B3956" s="250"/>
      <c r="C3956" s="250"/>
      <c r="D3956" s="250"/>
      <c r="E3956" s="250"/>
      <c r="F3956" s="250"/>
      <c r="G3956" s="251"/>
      <c r="H3956" s="250"/>
      <c r="I3956" s="250" t="s">
        <v>6708</v>
      </c>
      <c r="J3956" s="249"/>
      <c r="K3956" s="249">
        <f>SUM(K3944:K3955)</f>
        <v>639.97</v>
      </c>
    </row>
    <row r="3957" spans="1:11" ht="13.8" x14ac:dyDescent="0.25">
      <c r="A3957" s="248" t="s">
        <v>8290</v>
      </c>
      <c r="B3957" s="247"/>
      <c r="C3957" s="247"/>
      <c r="D3957" s="247"/>
      <c r="E3957" s="247"/>
      <c r="F3957" s="247"/>
      <c r="G3957" s="247"/>
      <c r="H3957" s="247"/>
      <c r="I3957" s="247"/>
      <c r="J3957" s="246"/>
      <c r="K3957" s="246"/>
    </row>
    <row r="3958" spans="1:11" ht="41.4" x14ac:dyDescent="0.25">
      <c r="A3958" s="248" t="s">
        <v>8289</v>
      </c>
      <c r="B3958" s="264" t="s">
        <v>8288</v>
      </c>
      <c r="C3958" s="262" t="s">
        <v>6730</v>
      </c>
      <c r="D3958" s="264" t="s">
        <v>6729</v>
      </c>
      <c r="E3958" s="264" t="s">
        <v>6728</v>
      </c>
      <c r="F3958" s="264" t="s">
        <v>6727</v>
      </c>
      <c r="G3958" s="264"/>
      <c r="H3958" s="263" t="s">
        <v>6726</v>
      </c>
      <c r="I3958" s="262" t="s">
        <v>6725</v>
      </c>
      <c r="J3958" s="261" t="s">
        <v>6724</v>
      </c>
      <c r="K3958" s="261" t="s">
        <v>6723</v>
      </c>
    </row>
    <row r="3959" spans="1:11" ht="26.4" x14ac:dyDescent="0.25">
      <c r="A3959" s="248" t="s">
        <v>8287</v>
      </c>
      <c r="B3959" s="247" t="s">
        <v>6721</v>
      </c>
      <c r="C3959" s="260" t="s">
        <v>8286</v>
      </c>
      <c r="D3959" s="247" t="s">
        <v>6711</v>
      </c>
      <c r="E3959" s="247" t="s">
        <v>2890</v>
      </c>
      <c r="F3959" s="247">
        <v>7</v>
      </c>
      <c r="G3959" s="247"/>
      <c r="H3959" s="259" t="s">
        <v>6423</v>
      </c>
      <c r="I3959" s="258">
        <v>1</v>
      </c>
      <c r="J3959" s="257"/>
      <c r="K3959" s="257"/>
    </row>
    <row r="3960" spans="1:11" ht="26.4" x14ac:dyDescent="0.25">
      <c r="A3960" s="248" t="s">
        <v>8285</v>
      </c>
      <c r="B3960" s="255" t="s">
        <v>6713</v>
      </c>
      <c r="C3960" s="256" t="s">
        <v>6718</v>
      </c>
      <c r="D3960" s="255" t="s">
        <v>6711</v>
      </c>
      <c r="E3960" s="255" t="s">
        <v>6392</v>
      </c>
      <c r="F3960" s="255" t="s">
        <v>6715</v>
      </c>
      <c r="G3960" s="255"/>
      <c r="H3960" s="254" t="s">
        <v>58</v>
      </c>
      <c r="I3960" s="253">
        <v>2.0023076923076903</v>
      </c>
      <c r="J3960" s="252">
        <v>13.47</v>
      </c>
      <c r="K3960" s="252">
        <f>TRUNC(J3960*I3960,2)</f>
        <v>26.97</v>
      </c>
    </row>
    <row r="3961" spans="1:11" ht="26.4" x14ac:dyDescent="0.25">
      <c r="A3961" s="248" t="s">
        <v>8284</v>
      </c>
      <c r="B3961" s="255" t="s">
        <v>6713</v>
      </c>
      <c r="C3961" s="256" t="s">
        <v>6782</v>
      </c>
      <c r="D3961" s="255" t="s">
        <v>6711</v>
      </c>
      <c r="E3961" s="255" t="s">
        <v>6391</v>
      </c>
      <c r="F3961" s="255" t="s">
        <v>6715</v>
      </c>
      <c r="G3961" s="255"/>
      <c r="H3961" s="254" t="s">
        <v>58</v>
      </c>
      <c r="I3961" s="253">
        <v>2</v>
      </c>
      <c r="J3961" s="252">
        <v>19.95</v>
      </c>
      <c r="K3961" s="252">
        <f>TRUNC(J3961*I3961,2)</f>
        <v>39.9</v>
      </c>
    </row>
    <row r="3962" spans="1:11" ht="26.4" x14ac:dyDescent="0.25">
      <c r="A3962" s="248" t="s">
        <v>8283</v>
      </c>
      <c r="B3962" s="255" t="s">
        <v>6713</v>
      </c>
      <c r="C3962" s="256" t="s">
        <v>8282</v>
      </c>
      <c r="D3962" s="255" t="s">
        <v>6711</v>
      </c>
      <c r="E3962" s="255" t="s">
        <v>2890</v>
      </c>
      <c r="F3962" s="255" t="s">
        <v>6710</v>
      </c>
      <c r="G3962" s="255"/>
      <c r="H3962" s="254" t="s">
        <v>6423</v>
      </c>
      <c r="I3962" s="253">
        <v>1</v>
      </c>
      <c r="J3962" s="252">
        <v>551.4</v>
      </c>
      <c r="K3962" s="252">
        <f>TRUNC(J3962*I3962,2)</f>
        <v>551.4</v>
      </c>
    </row>
    <row r="3963" spans="1:11" ht="13.8" x14ac:dyDescent="0.25">
      <c r="A3963" s="248" t="s">
        <v>8281</v>
      </c>
      <c r="B3963" s="250"/>
      <c r="C3963" s="250"/>
      <c r="D3963" s="250"/>
      <c r="E3963" s="250"/>
      <c r="F3963" s="250"/>
      <c r="G3963" s="251"/>
      <c r="H3963" s="250"/>
      <c r="I3963" s="250" t="s">
        <v>6708</v>
      </c>
      <c r="J3963" s="249"/>
      <c r="K3963" s="249">
        <f>SUM(K3960:K3962)</f>
        <v>618.27</v>
      </c>
    </row>
    <row r="3964" spans="1:11" ht="13.8" x14ac:dyDescent="0.25">
      <c r="A3964" s="248" t="s">
        <v>8280</v>
      </c>
      <c r="B3964" s="247"/>
      <c r="C3964" s="247"/>
      <c r="D3964" s="247"/>
      <c r="E3964" s="247"/>
      <c r="F3964" s="247"/>
      <c r="G3964" s="247"/>
      <c r="H3964" s="247"/>
      <c r="I3964" s="247"/>
      <c r="J3964" s="246"/>
      <c r="K3964" s="246"/>
    </row>
    <row r="3965" spans="1:11" ht="41.4" x14ac:dyDescent="0.25">
      <c r="A3965" s="248" t="s">
        <v>8279</v>
      </c>
      <c r="B3965" s="264" t="s">
        <v>8278</v>
      </c>
      <c r="C3965" s="262" t="s">
        <v>6730</v>
      </c>
      <c r="D3965" s="264" t="s">
        <v>6729</v>
      </c>
      <c r="E3965" s="264" t="s">
        <v>6728</v>
      </c>
      <c r="F3965" s="264" t="s">
        <v>6727</v>
      </c>
      <c r="G3965" s="264"/>
      <c r="H3965" s="263" t="s">
        <v>6726</v>
      </c>
      <c r="I3965" s="262" t="s">
        <v>6725</v>
      </c>
      <c r="J3965" s="261" t="s">
        <v>6724</v>
      </c>
      <c r="K3965" s="261" t="s">
        <v>6723</v>
      </c>
    </row>
    <row r="3966" spans="1:11" ht="26.4" x14ac:dyDescent="0.25">
      <c r="A3966" s="248" t="s">
        <v>8277</v>
      </c>
      <c r="B3966" s="247" t="s">
        <v>6721</v>
      </c>
      <c r="C3966" s="260" t="s">
        <v>8276</v>
      </c>
      <c r="D3966" s="247" t="s">
        <v>6711</v>
      </c>
      <c r="E3966" s="247" t="s">
        <v>2892</v>
      </c>
      <c r="F3966" s="247">
        <v>7</v>
      </c>
      <c r="G3966" s="247"/>
      <c r="H3966" s="259" t="s">
        <v>6517</v>
      </c>
      <c r="I3966" s="258">
        <v>1</v>
      </c>
      <c r="J3966" s="257"/>
      <c r="K3966" s="257"/>
    </row>
    <row r="3967" spans="1:11" ht="26.4" x14ac:dyDescent="0.25">
      <c r="A3967" s="248" t="s">
        <v>8275</v>
      </c>
      <c r="B3967" s="255" t="s">
        <v>6713</v>
      </c>
      <c r="C3967" s="256" t="s">
        <v>6718</v>
      </c>
      <c r="D3967" s="255" t="s">
        <v>6711</v>
      </c>
      <c r="E3967" s="255" t="s">
        <v>6392</v>
      </c>
      <c r="F3967" s="255" t="s">
        <v>6715</v>
      </c>
      <c r="G3967" s="255"/>
      <c r="H3967" s="254" t="s">
        <v>58</v>
      </c>
      <c r="I3967" s="253">
        <v>0.3</v>
      </c>
      <c r="J3967" s="252">
        <v>13.47</v>
      </c>
      <c r="K3967" s="252">
        <f>TRUNC(J3967*I3967,2)</f>
        <v>4.04</v>
      </c>
    </row>
    <row r="3968" spans="1:11" ht="26.4" x14ac:dyDescent="0.25">
      <c r="A3968" s="248" t="s">
        <v>8274</v>
      </c>
      <c r="B3968" s="255" t="s">
        <v>6713</v>
      </c>
      <c r="C3968" s="256" t="s">
        <v>6782</v>
      </c>
      <c r="D3968" s="255" t="s">
        <v>6711</v>
      </c>
      <c r="E3968" s="255" t="s">
        <v>6391</v>
      </c>
      <c r="F3968" s="255" t="s">
        <v>6715</v>
      </c>
      <c r="G3968" s="255"/>
      <c r="H3968" s="254" t="s">
        <v>58</v>
      </c>
      <c r="I3968" s="253">
        <v>0.30049999999999993</v>
      </c>
      <c r="J3968" s="252">
        <v>19.95</v>
      </c>
      <c r="K3968" s="252">
        <f>TRUNC(J3968*I3968,2)</f>
        <v>5.99</v>
      </c>
    </row>
    <row r="3969" spans="1:11" ht="26.4" x14ac:dyDescent="0.25">
      <c r="A3969" s="248" t="s">
        <v>8273</v>
      </c>
      <c r="B3969" s="255" t="s">
        <v>6713</v>
      </c>
      <c r="C3969" s="256" t="s">
        <v>8272</v>
      </c>
      <c r="D3969" s="255" t="s">
        <v>6711</v>
      </c>
      <c r="E3969" s="255" t="s">
        <v>8271</v>
      </c>
      <c r="F3969" s="255" t="s">
        <v>6710</v>
      </c>
      <c r="G3969" s="255"/>
      <c r="H3969" s="254" t="s">
        <v>6423</v>
      </c>
      <c r="I3969" s="253">
        <v>1</v>
      </c>
      <c r="J3969" s="252">
        <v>22.35</v>
      </c>
      <c r="K3969" s="252">
        <f>TRUNC(J3969*I3969,2)</f>
        <v>22.35</v>
      </c>
    </row>
    <row r="3970" spans="1:11" ht="13.8" x14ac:dyDescent="0.25">
      <c r="A3970" s="248" t="s">
        <v>8270</v>
      </c>
      <c r="B3970" s="250"/>
      <c r="C3970" s="250"/>
      <c r="D3970" s="250"/>
      <c r="E3970" s="250"/>
      <c r="F3970" s="250"/>
      <c r="G3970" s="251"/>
      <c r="H3970" s="250"/>
      <c r="I3970" s="250" t="s">
        <v>6708</v>
      </c>
      <c r="J3970" s="249"/>
      <c r="K3970" s="249">
        <f>SUM(K3967:K3969)</f>
        <v>32.380000000000003</v>
      </c>
    </row>
    <row r="3971" spans="1:11" ht="13.8" x14ac:dyDescent="0.25">
      <c r="A3971" s="248" t="s">
        <v>8269</v>
      </c>
      <c r="B3971" s="247"/>
      <c r="C3971" s="247"/>
      <c r="D3971" s="247"/>
      <c r="E3971" s="247"/>
      <c r="F3971" s="247"/>
      <c r="G3971" s="247"/>
      <c r="H3971" s="247"/>
      <c r="I3971" s="247"/>
      <c r="J3971" s="246"/>
      <c r="K3971" s="246"/>
    </row>
    <row r="3972" spans="1:11" ht="41.4" x14ac:dyDescent="0.25">
      <c r="A3972" s="248" t="s">
        <v>8268</v>
      </c>
      <c r="B3972" s="264" t="s">
        <v>8267</v>
      </c>
      <c r="C3972" s="262" t="s">
        <v>6730</v>
      </c>
      <c r="D3972" s="264" t="s">
        <v>6729</v>
      </c>
      <c r="E3972" s="264" t="s">
        <v>6728</v>
      </c>
      <c r="F3972" s="264" t="s">
        <v>6727</v>
      </c>
      <c r="G3972" s="264"/>
      <c r="H3972" s="263" t="s">
        <v>6726</v>
      </c>
      <c r="I3972" s="262" t="s">
        <v>6725</v>
      </c>
      <c r="J3972" s="261" t="s">
        <v>6724</v>
      </c>
      <c r="K3972" s="261" t="s">
        <v>6723</v>
      </c>
    </row>
    <row r="3973" spans="1:11" ht="79.2" x14ac:dyDescent="0.25">
      <c r="A3973" s="248" t="s">
        <v>8266</v>
      </c>
      <c r="B3973" s="247" t="s">
        <v>6721</v>
      </c>
      <c r="C3973" s="260" t="s">
        <v>8265</v>
      </c>
      <c r="D3973" s="247" t="s">
        <v>187</v>
      </c>
      <c r="E3973" s="247" t="s">
        <v>2894</v>
      </c>
      <c r="F3973" s="247" t="s">
        <v>6802</v>
      </c>
      <c r="G3973" s="247"/>
      <c r="H3973" s="259" t="s">
        <v>135</v>
      </c>
      <c r="I3973" s="258">
        <v>1</v>
      </c>
      <c r="J3973" s="257">
        <v>0</v>
      </c>
      <c r="K3973" s="257">
        <f>TRUNC(J3973*I3973,2)</f>
        <v>0</v>
      </c>
    </row>
    <row r="3974" spans="1:11" ht="26.4" x14ac:dyDescent="0.25">
      <c r="A3974" s="248" t="s">
        <v>8264</v>
      </c>
      <c r="B3974" s="268" t="s">
        <v>6797</v>
      </c>
      <c r="C3974" s="269" t="s">
        <v>6800</v>
      </c>
      <c r="D3974" s="268" t="s">
        <v>187</v>
      </c>
      <c r="E3974" s="268" t="s">
        <v>6799</v>
      </c>
      <c r="F3974" s="268" t="s">
        <v>6794</v>
      </c>
      <c r="G3974" s="268"/>
      <c r="H3974" s="267" t="s">
        <v>147</v>
      </c>
      <c r="I3974" s="266">
        <v>6.8770999999999997E-3</v>
      </c>
      <c r="J3974" s="265">
        <v>18.79</v>
      </c>
      <c r="K3974" s="265">
        <f>TRUNC(J3974*I3974,2)</f>
        <v>0.12</v>
      </c>
    </row>
    <row r="3975" spans="1:11" ht="26.4" x14ac:dyDescent="0.25">
      <c r="A3975" s="248" t="s">
        <v>8263</v>
      </c>
      <c r="B3975" s="268" t="s">
        <v>6797</v>
      </c>
      <c r="C3975" s="269" t="s">
        <v>6796</v>
      </c>
      <c r="D3975" s="268" t="s">
        <v>187</v>
      </c>
      <c r="E3975" s="268" t="s">
        <v>6795</v>
      </c>
      <c r="F3975" s="268" t="s">
        <v>6794</v>
      </c>
      <c r="G3975" s="268"/>
      <c r="H3975" s="267" t="s">
        <v>147</v>
      </c>
      <c r="I3975" s="266">
        <v>6.1899999999999997E-2</v>
      </c>
      <c r="J3975" s="265">
        <v>26</v>
      </c>
      <c r="K3975" s="265">
        <f>TRUNC(J3975*I3975,2)</f>
        <v>1.6</v>
      </c>
    </row>
    <row r="3976" spans="1:11" ht="26.4" x14ac:dyDescent="0.25">
      <c r="A3976" s="248" t="s">
        <v>8262</v>
      </c>
      <c r="B3976" s="255" t="s">
        <v>6713</v>
      </c>
      <c r="C3976" s="256" t="s">
        <v>8261</v>
      </c>
      <c r="D3976" s="255" t="s">
        <v>187</v>
      </c>
      <c r="E3976" s="255" t="s">
        <v>8260</v>
      </c>
      <c r="F3976" s="255" t="s">
        <v>6710</v>
      </c>
      <c r="G3976" s="255"/>
      <c r="H3976" s="254" t="s">
        <v>135</v>
      </c>
      <c r="I3976" s="253">
        <v>1</v>
      </c>
      <c r="J3976" s="252">
        <v>4.09</v>
      </c>
      <c r="K3976" s="252">
        <f>TRUNC(J3976*I3976,2)</f>
        <v>4.09</v>
      </c>
    </row>
    <row r="3977" spans="1:11" ht="13.8" x14ac:dyDescent="0.25">
      <c r="A3977" s="248" t="s">
        <v>8259</v>
      </c>
      <c r="B3977" s="250"/>
      <c r="C3977" s="250"/>
      <c r="D3977" s="250"/>
      <c r="E3977" s="250"/>
      <c r="F3977" s="250"/>
      <c r="G3977" s="251"/>
      <c r="H3977" s="250"/>
      <c r="I3977" s="250" t="s">
        <v>6708</v>
      </c>
      <c r="J3977" s="249"/>
      <c r="K3977" s="249">
        <f>SUM(K3974:K3976)</f>
        <v>5.8100000000000005</v>
      </c>
    </row>
    <row r="3978" spans="1:11" ht="13.8" x14ac:dyDescent="0.25">
      <c r="A3978" s="248" t="s">
        <v>8258</v>
      </c>
      <c r="B3978" s="247"/>
      <c r="C3978" s="247"/>
      <c r="D3978" s="247"/>
      <c r="E3978" s="247"/>
      <c r="F3978" s="247"/>
      <c r="G3978" s="247"/>
      <c r="H3978" s="247"/>
      <c r="I3978" s="247"/>
      <c r="J3978" s="246"/>
      <c r="K3978" s="246"/>
    </row>
    <row r="3979" spans="1:11" ht="41.4" x14ac:dyDescent="0.25">
      <c r="A3979" s="248" t="s">
        <v>8257</v>
      </c>
      <c r="B3979" s="264" t="s">
        <v>8256</v>
      </c>
      <c r="C3979" s="262" t="s">
        <v>6730</v>
      </c>
      <c r="D3979" s="264" t="s">
        <v>6729</v>
      </c>
      <c r="E3979" s="264" t="s">
        <v>6728</v>
      </c>
      <c r="F3979" s="264" t="s">
        <v>6727</v>
      </c>
      <c r="G3979" s="264"/>
      <c r="H3979" s="263" t="s">
        <v>6726</v>
      </c>
      <c r="I3979" s="262" t="s">
        <v>6725</v>
      </c>
      <c r="J3979" s="261" t="s">
        <v>6724</v>
      </c>
      <c r="K3979" s="261" t="s">
        <v>6723</v>
      </c>
    </row>
    <row r="3980" spans="1:11" ht="26.4" x14ac:dyDescent="0.25">
      <c r="A3980" s="248" t="s">
        <v>8255</v>
      </c>
      <c r="B3980" s="247" t="s">
        <v>6721</v>
      </c>
      <c r="C3980" s="260" t="s">
        <v>8254</v>
      </c>
      <c r="D3980" s="247" t="s">
        <v>6711</v>
      </c>
      <c r="E3980" s="247" t="s">
        <v>2896</v>
      </c>
      <c r="F3980" s="247">
        <v>7</v>
      </c>
      <c r="G3980" s="247"/>
      <c r="H3980" s="259" t="s">
        <v>6517</v>
      </c>
      <c r="I3980" s="258">
        <v>1</v>
      </c>
      <c r="J3980" s="257"/>
      <c r="K3980" s="257"/>
    </row>
    <row r="3981" spans="1:11" ht="26.4" x14ac:dyDescent="0.25">
      <c r="A3981" s="248" t="s">
        <v>8253</v>
      </c>
      <c r="B3981" s="255" t="s">
        <v>6713</v>
      </c>
      <c r="C3981" s="256" t="s">
        <v>6718</v>
      </c>
      <c r="D3981" s="255" t="s">
        <v>6711</v>
      </c>
      <c r="E3981" s="255" t="s">
        <v>6392</v>
      </c>
      <c r="F3981" s="255" t="s">
        <v>6715</v>
      </c>
      <c r="G3981" s="255"/>
      <c r="H3981" s="254" t="s">
        <v>58</v>
      </c>
      <c r="I3981" s="253">
        <v>0.4</v>
      </c>
      <c r="J3981" s="252">
        <v>13.47</v>
      </c>
      <c r="K3981" s="252">
        <f>TRUNC(J3981*I3981,2)</f>
        <v>5.38</v>
      </c>
    </row>
    <row r="3982" spans="1:11" ht="26.4" x14ac:dyDescent="0.25">
      <c r="A3982" s="248" t="s">
        <v>8252</v>
      </c>
      <c r="B3982" s="255" t="s">
        <v>6713</v>
      </c>
      <c r="C3982" s="256" t="s">
        <v>6782</v>
      </c>
      <c r="D3982" s="255" t="s">
        <v>6711</v>
      </c>
      <c r="E3982" s="255" t="s">
        <v>6391</v>
      </c>
      <c r="F3982" s="255" t="s">
        <v>6715</v>
      </c>
      <c r="G3982" s="255"/>
      <c r="H3982" s="254" t="s">
        <v>58</v>
      </c>
      <c r="I3982" s="253">
        <v>0.4005714285714288</v>
      </c>
      <c r="J3982" s="252">
        <v>19.95</v>
      </c>
      <c r="K3982" s="252">
        <f>TRUNC(J3982*I3982,2)</f>
        <v>7.99</v>
      </c>
    </row>
    <row r="3983" spans="1:11" ht="26.4" x14ac:dyDescent="0.25">
      <c r="A3983" s="248" t="s">
        <v>8251</v>
      </c>
      <c r="B3983" s="255" t="s">
        <v>6713</v>
      </c>
      <c r="C3983" s="256" t="s">
        <v>8250</v>
      </c>
      <c r="D3983" s="255" t="s">
        <v>6711</v>
      </c>
      <c r="E3983" s="255" t="s">
        <v>8249</v>
      </c>
      <c r="F3983" s="255" t="s">
        <v>6710</v>
      </c>
      <c r="G3983" s="255"/>
      <c r="H3983" s="254" t="s">
        <v>6423</v>
      </c>
      <c r="I3983" s="253">
        <v>1</v>
      </c>
      <c r="J3983" s="252">
        <v>83.03</v>
      </c>
      <c r="K3983" s="252">
        <f>TRUNC(J3983*I3983,2)</f>
        <v>83.03</v>
      </c>
    </row>
    <row r="3984" spans="1:11" ht="13.8" x14ac:dyDescent="0.25">
      <c r="A3984" s="248" t="s">
        <v>8248</v>
      </c>
      <c r="B3984" s="250"/>
      <c r="C3984" s="250"/>
      <c r="D3984" s="250"/>
      <c r="E3984" s="250"/>
      <c r="F3984" s="250"/>
      <c r="G3984" s="251"/>
      <c r="H3984" s="250"/>
      <c r="I3984" s="250" t="s">
        <v>6708</v>
      </c>
      <c r="J3984" s="249"/>
      <c r="K3984" s="249">
        <f>SUM(K3981:K3983)</f>
        <v>96.4</v>
      </c>
    </row>
    <row r="3985" spans="1:11" ht="13.8" x14ac:dyDescent="0.25">
      <c r="A3985" s="248" t="s">
        <v>8247</v>
      </c>
      <c r="B3985" s="247"/>
      <c r="C3985" s="247"/>
      <c r="D3985" s="247"/>
      <c r="E3985" s="247"/>
      <c r="F3985" s="247"/>
      <c r="G3985" s="247"/>
      <c r="H3985" s="247"/>
      <c r="I3985" s="247"/>
      <c r="J3985" s="246"/>
      <c r="K3985" s="246"/>
    </row>
    <row r="3986" spans="1:11" ht="41.4" x14ac:dyDescent="0.25">
      <c r="A3986" s="248" t="s">
        <v>8246</v>
      </c>
      <c r="B3986" s="264" t="s">
        <v>8245</v>
      </c>
      <c r="C3986" s="262" t="s">
        <v>6730</v>
      </c>
      <c r="D3986" s="264" t="s">
        <v>6729</v>
      </c>
      <c r="E3986" s="264" t="s">
        <v>6728</v>
      </c>
      <c r="F3986" s="264" t="s">
        <v>6727</v>
      </c>
      <c r="G3986" s="264"/>
      <c r="H3986" s="263" t="s">
        <v>6726</v>
      </c>
      <c r="I3986" s="262" t="s">
        <v>6725</v>
      </c>
      <c r="J3986" s="261" t="s">
        <v>6724</v>
      </c>
      <c r="K3986" s="261" t="s">
        <v>6723</v>
      </c>
    </row>
    <row r="3987" spans="1:11" ht="26.4" x14ac:dyDescent="0.25">
      <c r="A3987" s="248" t="s">
        <v>8244</v>
      </c>
      <c r="B3987" s="247" t="s">
        <v>6721</v>
      </c>
      <c r="C3987" s="260" t="s">
        <v>8243</v>
      </c>
      <c r="D3987" s="247" t="s">
        <v>6711</v>
      </c>
      <c r="E3987" s="247" t="s">
        <v>2898</v>
      </c>
      <c r="F3987" s="247">
        <v>7</v>
      </c>
      <c r="G3987" s="247"/>
      <c r="H3987" s="259" t="s">
        <v>6423</v>
      </c>
      <c r="I3987" s="258">
        <v>1</v>
      </c>
      <c r="J3987" s="257"/>
      <c r="K3987" s="257"/>
    </row>
    <row r="3988" spans="1:11" ht="26.4" x14ac:dyDescent="0.25">
      <c r="A3988" s="248" t="s">
        <v>8242</v>
      </c>
      <c r="B3988" s="255" t="s">
        <v>6713</v>
      </c>
      <c r="C3988" s="256" t="s">
        <v>6718</v>
      </c>
      <c r="D3988" s="255" t="s">
        <v>6711</v>
      </c>
      <c r="E3988" s="255" t="s">
        <v>6392</v>
      </c>
      <c r="F3988" s="255" t="s">
        <v>6715</v>
      </c>
      <c r="G3988" s="255"/>
      <c r="H3988" s="254" t="s">
        <v>58</v>
      </c>
      <c r="I3988" s="253">
        <v>0.25</v>
      </c>
      <c r="J3988" s="252">
        <v>13.47</v>
      </c>
      <c r="K3988" s="252">
        <f>TRUNC(J3988*I3988,2)</f>
        <v>3.36</v>
      </c>
    </row>
    <row r="3989" spans="1:11" ht="26.4" x14ac:dyDescent="0.25">
      <c r="A3989" s="248" t="s">
        <v>8241</v>
      </c>
      <c r="B3989" s="255" t="s">
        <v>6713</v>
      </c>
      <c r="C3989" s="256" t="s">
        <v>6782</v>
      </c>
      <c r="D3989" s="255" t="s">
        <v>6711</v>
      </c>
      <c r="E3989" s="255" t="s">
        <v>6391</v>
      </c>
      <c r="F3989" s="255" t="s">
        <v>6715</v>
      </c>
      <c r="G3989" s="255"/>
      <c r="H3989" s="254" t="s">
        <v>58</v>
      </c>
      <c r="I3989" s="253">
        <v>0.25150000000000006</v>
      </c>
      <c r="J3989" s="252">
        <v>19.95</v>
      </c>
      <c r="K3989" s="252">
        <f>TRUNC(J3989*I3989,2)</f>
        <v>5.01</v>
      </c>
    </row>
    <row r="3990" spans="1:11" ht="26.4" x14ac:dyDescent="0.25">
      <c r="A3990" s="248" t="s">
        <v>8240</v>
      </c>
      <c r="B3990" s="255" t="s">
        <v>6713</v>
      </c>
      <c r="C3990" s="256" t="s">
        <v>8239</v>
      </c>
      <c r="D3990" s="255" t="s">
        <v>6711</v>
      </c>
      <c r="E3990" s="255" t="s">
        <v>8238</v>
      </c>
      <c r="F3990" s="255" t="s">
        <v>6710</v>
      </c>
      <c r="G3990" s="255"/>
      <c r="H3990" s="254" t="s">
        <v>6423</v>
      </c>
      <c r="I3990" s="253">
        <v>1</v>
      </c>
      <c r="J3990" s="252">
        <v>12.73</v>
      </c>
      <c r="K3990" s="252">
        <f>TRUNC(J3990*I3990,2)</f>
        <v>12.73</v>
      </c>
    </row>
    <row r="3991" spans="1:11" ht="26.4" x14ac:dyDescent="0.25">
      <c r="A3991" s="248" t="s">
        <v>8237</v>
      </c>
      <c r="B3991" s="255" t="s">
        <v>6713</v>
      </c>
      <c r="C3991" s="256" t="s">
        <v>8236</v>
      </c>
      <c r="D3991" s="255" t="s">
        <v>6711</v>
      </c>
      <c r="E3991" s="255" t="s">
        <v>8235</v>
      </c>
      <c r="F3991" s="255" t="s">
        <v>6710</v>
      </c>
      <c r="G3991" s="255"/>
      <c r="H3991" s="254" t="s">
        <v>6423</v>
      </c>
      <c r="I3991" s="253">
        <v>0.02</v>
      </c>
      <c r="J3991" s="252">
        <v>129.77000000000001</v>
      </c>
      <c r="K3991" s="252">
        <f>TRUNC(J3991*I3991,2)</f>
        <v>2.59</v>
      </c>
    </row>
    <row r="3992" spans="1:11" ht="13.8" x14ac:dyDescent="0.25">
      <c r="A3992" s="248" t="s">
        <v>8234</v>
      </c>
      <c r="B3992" s="250"/>
      <c r="C3992" s="250"/>
      <c r="D3992" s="250"/>
      <c r="E3992" s="250"/>
      <c r="F3992" s="250"/>
      <c r="G3992" s="251"/>
      <c r="H3992" s="250"/>
      <c r="I3992" s="250" t="s">
        <v>6708</v>
      </c>
      <c r="J3992" s="249"/>
      <c r="K3992" s="249">
        <f>SUM(K3988:K3991)</f>
        <v>23.69</v>
      </c>
    </row>
    <row r="3993" spans="1:11" ht="13.8" x14ac:dyDescent="0.25">
      <c r="A3993" s="248" t="s">
        <v>8233</v>
      </c>
      <c r="B3993" s="247"/>
      <c r="C3993" s="247"/>
      <c r="D3993" s="247"/>
      <c r="E3993" s="247"/>
      <c r="F3993" s="247"/>
      <c r="G3993" s="247"/>
      <c r="H3993" s="247"/>
      <c r="I3993" s="247"/>
      <c r="J3993" s="246"/>
      <c r="K3993" s="246"/>
    </row>
    <row r="3994" spans="1:11" ht="41.4" x14ac:dyDescent="0.25">
      <c r="A3994" s="248" t="s">
        <v>8232</v>
      </c>
      <c r="B3994" s="264" t="s">
        <v>8231</v>
      </c>
      <c r="C3994" s="262" t="s">
        <v>6730</v>
      </c>
      <c r="D3994" s="264" t="s">
        <v>6729</v>
      </c>
      <c r="E3994" s="264" t="s">
        <v>6728</v>
      </c>
      <c r="F3994" s="264" t="s">
        <v>6727</v>
      </c>
      <c r="G3994" s="264"/>
      <c r="H3994" s="263" t="s">
        <v>6726</v>
      </c>
      <c r="I3994" s="262" t="s">
        <v>6725</v>
      </c>
      <c r="J3994" s="261" t="s">
        <v>6724</v>
      </c>
      <c r="K3994" s="261" t="s">
        <v>6723</v>
      </c>
    </row>
    <row r="3995" spans="1:11" ht="52.8" x14ac:dyDescent="0.25">
      <c r="A3995" s="248" t="s">
        <v>8230</v>
      </c>
      <c r="B3995" s="247" t="s">
        <v>6721</v>
      </c>
      <c r="C3995" s="260" t="s">
        <v>8229</v>
      </c>
      <c r="D3995" s="247" t="s">
        <v>187</v>
      </c>
      <c r="E3995" s="247" t="s">
        <v>2903</v>
      </c>
      <c r="F3995" s="247" t="s">
        <v>6900</v>
      </c>
      <c r="G3995" s="247"/>
      <c r="H3995" s="259" t="s">
        <v>135</v>
      </c>
      <c r="I3995" s="258">
        <v>1</v>
      </c>
      <c r="J3995" s="257">
        <v>0</v>
      </c>
      <c r="K3995" s="257">
        <f>TRUNC(J3995*I3995,2)</f>
        <v>0</v>
      </c>
    </row>
    <row r="3996" spans="1:11" ht="39.6" x14ac:dyDescent="0.25">
      <c r="A3996" s="248" t="s">
        <v>8228</v>
      </c>
      <c r="B3996" s="268" t="s">
        <v>6797</v>
      </c>
      <c r="C3996" s="269" t="s">
        <v>8227</v>
      </c>
      <c r="D3996" s="268" t="s">
        <v>187</v>
      </c>
      <c r="E3996" s="268" t="s">
        <v>8226</v>
      </c>
      <c r="F3996" s="268" t="s">
        <v>7163</v>
      </c>
      <c r="G3996" s="268"/>
      <c r="H3996" s="267" t="s">
        <v>6870</v>
      </c>
      <c r="I3996" s="266">
        <v>1.41E-2</v>
      </c>
      <c r="J3996" s="265">
        <v>245.74</v>
      </c>
      <c r="K3996" s="265">
        <f>TRUNC(J3996*I3996,2)</f>
        <v>3.46</v>
      </c>
    </row>
    <row r="3997" spans="1:11" ht="26.4" x14ac:dyDescent="0.25">
      <c r="A3997" s="248" t="s">
        <v>8225</v>
      </c>
      <c r="B3997" s="268" t="s">
        <v>6797</v>
      </c>
      <c r="C3997" s="269" t="s">
        <v>7149</v>
      </c>
      <c r="D3997" s="268" t="s">
        <v>187</v>
      </c>
      <c r="E3997" s="268" t="s">
        <v>7148</v>
      </c>
      <c r="F3997" s="268" t="s">
        <v>6794</v>
      </c>
      <c r="G3997" s="268"/>
      <c r="H3997" s="267" t="s">
        <v>147</v>
      </c>
      <c r="I3997" s="266">
        <v>0.1384</v>
      </c>
      <c r="J3997" s="265">
        <v>25.68</v>
      </c>
      <c r="K3997" s="265">
        <f>TRUNC(J3997*I3997,2)</f>
        <v>3.55</v>
      </c>
    </row>
    <row r="3998" spans="1:11" ht="26.4" x14ac:dyDescent="0.25">
      <c r="A3998" s="248" t="s">
        <v>8224</v>
      </c>
      <c r="B3998" s="268" t="s">
        <v>6797</v>
      </c>
      <c r="C3998" s="269" t="s">
        <v>7146</v>
      </c>
      <c r="D3998" s="268" t="s">
        <v>187</v>
      </c>
      <c r="E3998" s="268" t="s">
        <v>1443</v>
      </c>
      <c r="F3998" s="268" t="s">
        <v>6794</v>
      </c>
      <c r="G3998" s="268"/>
      <c r="H3998" s="267" t="s">
        <v>147</v>
      </c>
      <c r="I3998" s="266">
        <v>0.10879999999999999</v>
      </c>
      <c r="J3998" s="265">
        <v>17.38</v>
      </c>
      <c r="K3998" s="265">
        <f>TRUNC(J3998*I3998,2)</f>
        <v>1.89</v>
      </c>
    </row>
    <row r="3999" spans="1:11" ht="26.4" x14ac:dyDescent="0.25">
      <c r="A3999" s="248" t="s">
        <v>8223</v>
      </c>
      <c r="B3999" s="255" t="s">
        <v>6713</v>
      </c>
      <c r="C3999" s="256" t="s">
        <v>8222</v>
      </c>
      <c r="D3999" s="255" t="s">
        <v>187</v>
      </c>
      <c r="E3999" s="255" t="s">
        <v>8221</v>
      </c>
      <c r="F3999" s="255" t="s">
        <v>6710</v>
      </c>
      <c r="G3999" s="255"/>
      <c r="H3999" s="254" t="s">
        <v>135</v>
      </c>
      <c r="I3999" s="253">
        <v>1</v>
      </c>
      <c r="J3999" s="252">
        <v>34.65</v>
      </c>
      <c r="K3999" s="252">
        <f>TRUNC(J3999*I3999,2)</f>
        <v>34.65</v>
      </c>
    </row>
    <row r="4000" spans="1:11" ht="13.8" x14ac:dyDescent="0.25">
      <c r="A4000" s="248" t="s">
        <v>8220</v>
      </c>
      <c r="B4000" s="250"/>
      <c r="C4000" s="250"/>
      <c r="D4000" s="250"/>
      <c r="E4000" s="250"/>
      <c r="F4000" s="250"/>
      <c r="G4000" s="251"/>
      <c r="H4000" s="250"/>
      <c r="I4000" s="250" t="s">
        <v>6708</v>
      </c>
      <c r="J4000" s="249"/>
      <c r="K4000" s="249">
        <f>SUM(K3996:K3999)</f>
        <v>43.55</v>
      </c>
    </row>
    <row r="4001" spans="1:11" ht="13.8" x14ac:dyDescent="0.25">
      <c r="A4001" s="248" t="s">
        <v>8219</v>
      </c>
      <c r="B4001" s="247"/>
      <c r="C4001" s="247"/>
      <c r="D4001" s="247"/>
      <c r="E4001" s="247"/>
      <c r="F4001" s="247"/>
      <c r="G4001" s="247"/>
      <c r="H4001" s="247"/>
      <c r="I4001" s="247"/>
      <c r="J4001" s="246"/>
      <c r="K4001" s="246"/>
    </row>
    <row r="4002" spans="1:11" ht="41.4" x14ac:dyDescent="0.25">
      <c r="A4002" s="248" t="s">
        <v>8218</v>
      </c>
      <c r="B4002" s="264" t="s">
        <v>8217</v>
      </c>
      <c r="C4002" s="262" t="s">
        <v>6730</v>
      </c>
      <c r="D4002" s="264" t="s">
        <v>6729</v>
      </c>
      <c r="E4002" s="264" t="s">
        <v>6728</v>
      </c>
      <c r="F4002" s="264" t="s">
        <v>6727</v>
      </c>
      <c r="G4002" s="264"/>
      <c r="H4002" s="263" t="s">
        <v>6726</v>
      </c>
      <c r="I4002" s="262" t="s">
        <v>6725</v>
      </c>
      <c r="J4002" s="261" t="s">
        <v>6724</v>
      </c>
      <c r="K4002" s="261" t="s">
        <v>6723</v>
      </c>
    </row>
    <row r="4003" spans="1:11" ht="26.4" x14ac:dyDescent="0.25">
      <c r="A4003" s="248" t="s">
        <v>8216</v>
      </c>
      <c r="B4003" s="247" t="s">
        <v>6721</v>
      </c>
      <c r="C4003" s="260" t="s">
        <v>8215</v>
      </c>
      <c r="D4003" s="247" t="s">
        <v>6711</v>
      </c>
      <c r="E4003" s="247" t="s">
        <v>2907</v>
      </c>
      <c r="F4003" s="247">
        <v>7</v>
      </c>
      <c r="G4003" s="247"/>
      <c r="H4003" s="259" t="s">
        <v>6517</v>
      </c>
      <c r="I4003" s="258">
        <v>1</v>
      </c>
      <c r="J4003" s="257"/>
      <c r="K4003" s="257"/>
    </row>
    <row r="4004" spans="1:11" ht="26.4" x14ac:dyDescent="0.25">
      <c r="A4004" s="248" t="s">
        <v>8214</v>
      </c>
      <c r="B4004" s="255" t="s">
        <v>6713</v>
      </c>
      <c r="C4004" s="256" t="s">
        <v>6877</v>
      </c>
      <c r="D4004" s="255" t="s">
        <v>6711</v>
      </c>
      <c r="E4004" s="255" t="s">
        <v>6415</v>
      </c>
      <c r="F4004" s="255" t="s">
        <v>6715</v>
      </c>
      <c r="G4004" s="255"/>
      <c r="H4004" s="254" t="s">
        <v>58</v>
      </c>
      <c r="I4004" s="253">
        <v>5.8376000000000001</v>
      </c>
      <c r="J4004" s="252">
        <v>19.95</v>
      </c>
      <c r="K4004" s="252">
        <f t="shared" ref="K4004:K4011" si="97">TRUNC(J4004*I4004,2)</f>
        <v>116.46</v>
      </c>
    </row>
    <row r="4005" spans="1:11" ht="26.4" x14ac:dyDescent="0.25">
      <c r="A4005" s="248" t="s">
        <v>8213</v>
      </c>
      <c r="B4005" s="255" t="s">
        <v>6713</v>
      </c>
      <c r="C4005" s="256" t="s">
        <v>6868</v>
      </c>
      <c r="D4005" s="255" t="s">
        <v>6711</v>
      </c>
      <c r="E4005" s="255" t="s">
        <v>6584</v>
      </c>
      <c r="F4005" s="255" t="s">
        <v>6710</v>
      </c>
      <c r="G4005" s="255"/>
      <c r="H4005" s="254" t="s">
        <v>6418</v>
      </c>
      <c r="I4005" s="253">
        <v>20.551400000000001</v>
      </c>
      <c r="J4005" s="252">
        <v>0.86</v>
      </c>
      <c r="K4005" s="252">
        <f t="shared" si="97"/>
        <v>17.670000000000002</v>
      </c>
    </row>
    <row r="4006" spans="1:11" ht="26.4" x14ac:dyDescent="0.25">
      <c r="A4006" s="248" t="s">
        <v>8212</v>
      </c>
      <c r="B4006" s="255" t="s">
        <v>6713</v>
      </c>
      <c r="C4006" s="256" t="s">
        <v>6866</v>
      </c>
      <c r="D4006" s="255" t="s">
        <v>6711</v>
      </c>
      <c r="E4006" s="255" t="s">
        <v>6419</v>
      </c>
      <c r="F4006" s="255" t="s">
        <v>6710</v>
      </c>
      <c r="G4006" s="255"/>
      <c r="H4006" s="254" t="s">
        <v>6418</v>
      </c>
      <c r="I4006" s="253">
        <v>16.212</v>
      </c>
      <c r="J4006" s="252">
        <v>0.56000000000000005</v>
      </c>
      <c r="K4006" s="252">
        <f t="shared" si="97"/>
        <v>9.07</v>
      </c>
    </row>
    <row r="4007" spans="1:11" ht="26.4" x14ac:dyDescent="0.25">
      <c r="A4007" s="248" t="s">
        <v>8211</v>
      </c>
      <c r="B4007" s="255" t="s">
        <v>6713</v>
      </c>
      <c r="C4007" s="256" t="s">
        <v>6873</v>
      </c>
      <c r="D4007" s="255" t="s">
        <v>6711</v>
      </c>
      <c r="E4007" s="255" t="s">
        <v>6406</v>
      </c>
      <c r="F4007" s="255" t="s">
        <v>6715</v>
      </c>
      <c r="G4007" s="255"/>
      <c r="H4007" s="254" t="s">
        <v>58</v>
      </c>
      <c r="I4007" s="253">
        <v>8.0736000000000008</v>
      </c>
      <c r="J4007" s="252">
        <v>11.93</v>
      </c>
      <c r="K4007" s="252">
        <f t="shared" si="97"/>
        <v>96.31</v>
      </c>
    </row>
    <row r="4008" spans="1:11" ht="26.4" x14ac:dyDescent="0.25">
      <c r="A4008" s="248" t="s">
        <v>8210</v>
      </c>
      <c r="B4008" s="255" t="s">
        <v>6713</v>
      </c>
      <c r="C4008" s="256" t="s">
        <v>7244</v>
      </c>
      <c r="D4008" s="255" t="s">
        <v>6711</v>
      </c>
      <c r="E4008" s="255" t="s">
        <v>7243</v>
      </c>
      <c r="F4008" s="255" t="s">
        <v>6710</v>
      </c>
      <c r="G4008" s="255"/>
      <c r="H4008" s="254" t="s">
        <v>6870</v>
      </c>
      <c r="I4008" s="253">
        <v>2.1600000000000001E-2</v>
      </c>
      <c r="J4008" s="252">
        <v>134.84</v>
      </c>
      <c r="K4008" s="252">
        <f t="shared" si="97"/>
        <v>2.91</v>
      </c>
    </row>
    <row r="4009" spans="1:11" ht="26.4" x14ac:dyDescent="0.25">
      <c r="A4009" s="248" t="s">
        <v>8209</v>
      </c>
      <c r="B4009" s="255" t="s">
        <v>6713</v>
      </c>
      <c r="C4009" s="256" t="s">
        <v>6871</v>
      </c>
      <c r="D4009" s="255" t="s">
        <v>6711</v>
      </c>
      <c r="E4009" s="255" t="s">
        <v>6417</v>
      </c>
      <c r="F4009" s="255" t="s">
        <v>6710</v>
      </c>
      <c r="G4009" s="255"/>
      <c r="H4009" s="254" t="s">
        <v>6870</v>
      </c>
      <c r="I4009" s="253">
        <v>0.14804560252454652</v>
      </c>
      <c r="J4009" s="252">
        <v>166.32</v>
      </c>
      <c r="K4009" s="252">
        <f t="shared" si="97"/>
        <v>24.62</v>
      </c>
    </row>
    <row r="4010" spans="1:11" ht="26.4" x14ac:dyDescent="0.25">
      <c r="A4010" s="248" t="s">
        <v>8208</v>
      </c>
      <c r="B4010" s="255" t="s">
        <v>6713</v>
      </c>
      <c r="C4010" s="256" t="s">
        <v>7062</v>
      </c>
      <c r="D4010" s="255" t="s">
        <v>6711</v>
      </c>
      <c r="E4010" s="255" t="s">
        <v>6463</v>
      </c>
      <c r="F4010" s="255" t="s">
        <v>6710</v>
      </c>
      <c r="G4010" s="255"/>
      <c r="H4010" s="254" t="s">
        <v>6870</v>
      </c>
      <c r="I4010" s="253">
        <v>2.1600000000000001E-2</v>
      </c>
      <c r="J4010" s="252">
        <v>127.51</v>
      </c>
      <c r="K4010" s="252">
        <f t="shared" si="97"/>
        <v>2.75</v>
      </c>
    </row>
    <row r="4011" spans="1:11" ht="26.4" x14ac:dyDescent="0.25">
      <c r="A4011" s="248" t="s">
        <v>8207</v>
      </c>
      <c r="B4011" s="255" t="s">
        <v>6713</v>
      </c>
      <c r="C4011" s="256" t="s">
        <v>7176</v>
      </c>
      <c r="D4011" s="255" t="s">
        <v>6711</v>
      </c>
      <c r="E4011" s="255" t="s">
        <v>7175</v>
      </c>
      <c r="F4011" s="255" t="s">
        <v>6710</v>
      </c>
      <c r="G4011" s="255"/>
      <c r="H4011" s="254" t="s">
        <v>6423</v>
      </c>
      <c r="I4011" s="253">
        <v>201.6</v>
      </c>
      <c r="J4011" s="252">
        <v>0.36</v>
      </c>
      <c r="K4011" s="252">
        <f t="shared" si="97"/>
        <v>72.569999999999993</v>
      </c>
    </row>
    <row r="4012" spans="1:11" ht="13.8" x14ac:dyDescent="0.25">
      <c r="A4012" s="248" t="s">
        <v>8206</v>
      </c>
      <c r="B4012" s="250"/>
      <c r="C4012" s="250"/>
      <c r="D4012" s="250"/>
      <c r="E4012" s="250"/>
      <c r="F4012" s="250"/>
      <c r="G4012" s="251"/>
      <c r="H4012" s="250"/>
      <c r="I4012" s="250" t="s">
        <v>6708</v>
      </c>
      <c r="J4012" s="249"/>
      <c r="K4012" s="249">
        <f>SUM(K4004:K4011)</f>
        <v>342.35999999999996</v>
      </c>
    </row>
    <row r="4013" spans="1:11" ht="13.8" x14ac:dyDescent="0.25">
      <c r="A4013" s="248" t="s">
        <v>8205</v>
      </c>
      <c r="B4013" s="247"/>
      <c r="C4013" s="247"/>
      <c r="D4013" s="247"/>
      <c r="E4013" s="247"/>
      <c r="F4013" s="247"/>
      <c r="G4013" s="247"/>
      <c r="H4013" s="247"/>
      <c r="I4013" s="247"/>
      <c r="J4013" s="246"/>
      <c r="K4013" s="246"/>
    </row>
    <row r="4014" spans="1:11" ht="41.4" x14ac:dyDescent="0.25">
      <c r="A4014" s="248" t="s">
        <v>8204</v>
      </c>
      <c r="B4014" s="264" t="s">
        <v>8203</v>
      </c>
      <c r="C4014" s="262" t="s">
        <v>6730</v>
      </c>
      <c r="D4014" s="264" t="s">
        <v>6729</v>
      </c>
      <c r="E4014" s="264" t="s">
        <v>6728</v>
      </c>
      <c r="F4014" s="264" t="s">
        <v>6727</v>
      </c>
      <c r="G4014" s="264"/>
      <c r="H4014" s="263" t="s">
        <v>6726</v>
      </c>
      <c r="I4014" s="262" t="s">
        <v>6725</v>
      </c>
      <c r="J4014" s="261" t="s">
        <v>6724</v>
      </c>
      <c r="K4014" s="261" t="s">
        <v>6723</v>
      </c>
    </row>
    <row r="4015" spans="1:11" ht="26.4" x14ac:dyDescent="0.25">
      <c r="A4015" s="248" t="s">
        <v>8202</v>
      </c>
      <c r="B4015" s="247" t="s">
        <v>6721</v>
      </c>
      <c r="C4015" s="260" t="s">
        <v>8201</v>
      </c>
      <c r="D4015" s="247" t="s">
        <v>6711</v>
      </c>
      <c r="E4015" s="247" t="s">
        <v>2910</v>
      </c>
      <c r="F4015" s="247">
        <v>7</v>
      </c>
      <c r="G4015" s="247"/>
      <c r="H4015" s="259" t="s">
        <v>6517</v>
      </c>
      <c r="I4015" s="258">
        <v>1</v>
      </c>
      <c r="J4015" s="257"/>
      <c r="K4015" s="257"/>
    </row>
    <row r="4016" spans="1:11" ht="26.4" x14ac:dyDescent="0.25">
      <c r="A4016" s="248" t="s">
        <v>8200</v>
      </c>
      <c r="B4016" s="255" t="s">
        <v>6713</v>
      </c>
      <c r="C4016" s="256" t="s">
        <v>6718</v>
      </c>
      <c r="D4016" s="255" t="s">
        <v>6711</v>
      </c>
      <c r="E4016" s="255" t="s">
        <v>6392</v>
      </c>
      <c r="F4016" s="255" t="s">
        <v>6715</v>
      </c>
      <c r="G4016" s="255"/>
      <c r="H4016" s="254" t="s">
        <v>58</v>
      </c>
      <c r="I4016" s="253">
        <v>0.2</v>
      </c>
      <c r="J4016" s="252">
        <v>13.47</v>
      </c>
      <c r="K4016" s="252">
        <f>TRUNC(J4016*I4016,2)</f>
        <v>2.69</v>
      </c>
    </row>
    <row r="4017" spans="1:11" ht="26.4" x14ac:dyDescent="0.25">
      <c r="A4017" s="248" t="s">
        <v>8199</v>
      </c>
      <c r="B4017" s="255" t="s">
        <v>6713</v>
      </c>
      <c r="C4017" s="256" t="s">
        <v>6782</v>
      </c>
      <c r="D4017" s="255" t="s">
        <v>6711</v>
      </c>
      <c r="E4017" s="255" t="s">
        <v>6391</v>
      </c>
      <c r="F4017" s="255" t="s">
        <v>6715</v>
      </c>
      <c r="G4017" s="255"/>
      <c r="H4017" s="254" t="s">
        <v>58</v>
      </c>
      <c r="I4017" s="253">
        <v>0.2</v>
      </c>
      <c r="J4017" s="252">
        <v>19.95</v>
      </c>
      <c r="K4017" s="252">
        <f>TRUNC(J4017*I4017,2)</f>
        <v>3.99</v>
      </c>
    </row>
    <row r="4018" spans="1:11" ht="26.4" x14ac:dyDescent="0.25">
      <c r="A4018" s="248" t="s">
        <v>8198</v>
      </c>
      <c r="B4018" s="255" t="s">
        <v>6713</v>
      </c>
      <c r="C4018" s="256" t="s">
        <v>8197</v>
      </c>
      <c r="D4018" s="255" t="s">
        <v>6711</v>
      </c>
      <c r="E4018" s="255" t="s">
        <v>8196</v>
      </c>
      <c r="F4018" s="255" t="s">
        <v>6710</v>
      </c>
      <c r="G4018" s="255"/>
      <c r="H4018" s="254" t="s">
        <v>6423</v>
      </c>
      <c r="I4018" s="253">
        <v>1</v>
      </c>
      <c r="J4018" s="252">
        <v>18.02</v>
      </c>
      <c r="K4018" s="252">
        <f>TRUNC(J4018*I4018,2)</f>
        <v>18.02</v>
      </c>
    </row>
    <row r="4019" spans="1:11" ht="13.8" x14ac:dyDescent="0.25">
      <c r="A4019" s="248" t="s">
        <v>8195</v>
      </c>
      <c r="B4019" s="250"/>
      <c r="C4019" s="250"/>
      <c r="D4019" s="250"/>
      <c r="E4019" s="250"/>
      <c r="F4019" s="250"/>
      <c r="G4019" s="251"/>
      <c r="H4019" s="250"/>
      <c r="I4019" s="250" t="s">
        <v>6708</v>
      </c>
      <c r="J4019" s="249"/>
      <c r="K4019" s="249">
        <f>SUM(K4016:K4018)</f>
        <v>24.7</v>
      </c>
    </row>
    <row r="4020" spans="1:11" ht="13.8" x14ac:dyDescent="0.25">
      <c r="A4020" s="248" t="s">
        <v>8194</v>
      </c>
      <c r="B4020" s="247"/>
      <c r="C4020" s="247"/>
      <c r="D4020" s="247"/>
      <c r="E4020" s="247"/>
      <c r="F4020" s="247"/>
      <c r="G4020" s="247"/>
      <c r="H4020" s="247"/>
      <c r="I4020" s="247"/>
      <c r="J4020" s="246"/>
      <c r="K4020" s="246"/>
    </row>
    <row r="4021" spans="1:11" ht="41.4" x14ac:dyDescent="0.25">
      <c r="A4021" s="248" t="s">
        <v>8193</v>
      </c>
      <c r="B4021" s="264" t="s">
        <v>8192</v>
      </c>
      <c r="C4021" s="262" t="s">
        <v>6730</v>
      </c>
      <c r="D4021" s="264" t="s">
        <v>6729</v>
      </c>
      <c r="E4021" s="264" t="s">
        <v>6728</v>
      </c>
      <c r="F4021" s="264" t="s">
        <v>6727</v>
      </c>
      <c r="G4021" s="264"/>
      <c r="H4021" s="263" t="s">
        <v>6726</v>
      </c>
      <c r="I4021" s="262" t="s">
        <v>6725</v>
      </c>
      <c r="J4021" s="261" t="s">
        <v>6724</v>
      </c>
      <c r="K4021" s="261" t="s">
        <v>6723</v>
      </c>
    </row>
    <row r="4022" spans="1:11" ht="26.4" x14ac:dyDescent="0.25">
      <c r="A4022" s="248" t="s">
        <v>8191</v>
      </c>
      <c r="B4022" s="247" t="s">
        <v>6721</v>
      </c>
      <c r="C4022" s="260" t="s">
        <v>8190</v>
      </c>
      <c r="D4022" s="247" t="s">
        <v>6711</v>
      </c>
      <c r="E4022" s="247" t="s">
        <v>2921</v>
      </c>
      <c r="F4022" s="247">
        <v>7</v>
      </c>
      <c r="G4022" s="247"/>
      <c r="H4022" s="259" t="s">
        <v>6517</v>
      </c>
      <c r="I4022" s="258">
        <v>1</v>
      </c>
      <c r="J4022" s="257"/>
      <c r="K4022" s="257"/>
    </row>
    <row r="4023" spans="1:11" ht="26.4" x14ac:dyDescent="0.25">
      <c r="A4023" s="248" t="s">
        <v>8189</v>
      </c>
      <c r="B4023" s="255" t="s">
        <v>6713</v>
      </c>
      <c r="C4023" s="256" t="s">
        <v>6718</v>
      </c>
      <c r="D4023" s="255" t="s">
        <v>6711</v>
      </c>
      <c r="E4023" s="255" t="s">
        <v>6392</v>
      </c>
      <c r="F4023" s="255" t="s">
        <v>6715</v>
      </c>
      <c r="G4023" s="255"/>
      <c r="H4023" s="254" t="s">
        <v>58</v>
      </c>
      <c r="I4023" s="253">
        <v>6.6E-3</v>
      </c>
      <c r="J4023" s="252">
        <v>13.47</v>
      </c>
      <c r="K4023" s="252">
        <f>TRUNC(J4023*I4023,2)</f>
        <v>0.08</v>
      </c>
    </row>
    <row r="4024" spans="1:11" ht="26.4" x14ac:dyDescent="0.25">
      <c r="A4024" s="248" t="s">
        <v>8188</v>
      </c>
      <c r="B4024" s="255" t="s">
        <v>6713</v>
      </c>
      <c r="C4024" s="256" t="s">
        <v>6782</v>
      </c>
      <c r="D4024" s="255" t="s">
        <v>6711</v>
      </c>
      <c r="E4024" s="255" t="s">
        <v>6391</v>
      </c>
      <c r="F4024" s="255" t="s">
        <v>6715</v>
      </c>
      <c r="G4024" s="255"/>
      <c r="H4024" s="254" t="s">
        <v>58</v>
      </c>
      <c r="I4024" s="253">
        <v>7.1279999999999998E-3</v>
      </c>
      <c r="J4024" s="252">
        <v>19.95</v>
      </c>
      <c r="K4024" s="252">
        <f>TRUNC(J4024*I4024,2)</f>
        <v>0.14000000000000001</v>
      </c>
    </row>
    <row r="4025" spans="1:11" ht="26.4" x14ac:dyDescent="0.25">
      <c r="A4025" s="248" t="s">
        <v>8187</v>
      </c>
      <c r="B4025" s="255" t="s">
        <v>6713</v>
      </c>
      <c r="C4025" s="256" t="s">
        <v>8186</v>
      </c>
      <c r="D4025" s="255" t="s">
        <v>6711</v>
      </c>
      <c r="E4025" s="255" t="s">
        <v>8185</v>
      </c>
      <c r="F4025" s="255" t="s">
        <v>6710</v>
      </c>
      <c r="G4025" s="255"/>
      <c r="H4025" s="254" t="s">
        <v>6423</v>
      </c>
      <c r="I4025" s="253">
        <v>1</v>
      </c>
      <c r="J4025" s="252">
        <v>0.59</v>
      </c>
      <c r="K4025" s="252">
        <f>TRUNC(J4025*I4025,2)</f>
        <v>0.59</v>
      </c>
    </row>
    <row r="4026" spans="1:11" ht="13.8" x14ac:dyDescent="0.25">
      <c r="A4026" s="248" t="s">
        <v>8184</v>
      </c>
      <c r="B4026" s="250"/>
      <c r="C4026" s="250"/>
      <c r="D4026" s="250"/>
      <c r="E4026" s="250"/>
      <c r="F4026" s="250"/>
      <c r="G4026" s="251"/>
      <c r="H4026" s="250"/>
      <c r="I4026" s="250" t="s">
        <v>6708</v>
      </c>
      <c r="J4026" s="249"/>
      <c r="K4026" s="249">
        <f>SUM(K4023:K4025)</f>
        <v>0.81</v>
      </c>
    </row>
    <row r="4027" spans="1:11" ht="13.8" x14ac:dyDescent="0.25">
      <c r="A4027" s="248" t="s">
        <v>8183</v>
      </c>
      <c r="B4027" s="247"/>
      <c r="C4027" s="247"/>
      <c r="D4027" s="247"/>
      <c r="E4027" s="247"/>
      <c r="F4027" s="247"/>
      <c r="G4027" s="247"/>
      <c r="H4027" s="247"/>
      <c r="I4027" s="247"/>
      <c r="J4027" s="246"/>
      <c r="K4027" s="246"/>
    </row>
    <row r="4028" spans="1:11" ht="41.4" x14ac:dyDescent="0.25">
      <c r="A4028" s="248" t="s">
        <v>8182</v>
      </c>
      <c r="B4028" s="264" t="s">
        <v>8181</v>
      </c>
      <c r="C4028" s="262" t="s">
        <v>6730</v>
      </c>
      <c r="D4028" s="264" t="s">
        <v>6729</v>
      </c>
      <c r="E4028" s="264" t="s">
        <v>6728</v>
      </c>
      <c r="F4028" s="264" t="s">
        <v>6727</v>
      </c>
      <c r="G4028" s="264"/>
      <c r="H4028" s="263" t="s">
        <v>6726</v>
      </c>
      <c r="I4028" s="262" t="s">
        <v>6725</v>
      </c>
      <c r="J4028" s="261" t="s">
        <v>6724</v>
      </c>
      <c r="K4028" s="261" t="s">
        <v>6723</v>
      </c>
    </row>
    <row r="4029" spans="1:11" ht="26.4" x14ac:dyDescent="0.25">
      <c r="A4029" s="248" t="s">
        <v>8180</v>
      </c>
      <c r="B4029" s="247" t="s">
        <v>6721</v>
      </c>
      <c r="C4029" s="260" t="s">
        <v>8179</v>
      </c>
      <c r="D4029" s="247" t="s">
        <v>6711</v>
      </c>
      <c r="E4029" s="247" t="s">
        <v>2926</v>
      </c>
      <c r="F4029" s="247">
        <v>7</v>
      </c>
      <c r="G4029" s="247"/>
      <c r="H4029" s="259" t="s">
        <v>6517</v>
      </c>
      <c r="I4029" s="258">
        <v>1</v>
      </c>
      <c r="J4029" s="257"/>
      <c r="K4029" s="257"/>
    </row>
    <row r="4030" spans="1:11" ht="26.4" x14ac:dyDescent="0.25">
      <c r="A4030" s="248" t="s">
        <v>8178</v>
      </c>
      <c r="B4030" s="255" t="s">
        <v>6713</v>
      </c>
      <c r="C4030" s="256" t="s">
        <v>6718</v>
      </c>
      <c r="D4030" s="255" t="s">
        <v>6711</v>
      </c>
      <c r="E4030" s="255" t="s">
        <v>6392</v>
      </c>
      <c r="F4030" s="255" t="s">
        <v>6715</v>
      </c>
      <c r="G4030" s="255"/>
      <c r="H4030" s="254" t="s">
        <v>58</v>
      </c>
      <c r="I4030" s="253">
        <v>0.3</v>
      </c>
      <c r="J4030" s="252">
        <v>13.47</v>
      </c>
      <c r="K4030" s="252">
        <f>TRUNC(J4030*I4030,2)</f>
        <v>4.04</v>
      </c>
    </row>
    <row r="4031" spans="1:11" ht="26.4" x14ac:dyDescent="0.25">
      <c r="A4031" s="248" t="s">
        <v>8177</v>
      </c>
      <c r="B4031" s="255" t="s">
        <v>6713</v>
      </c>
      <c r="C4031" s="256" t="s">
        <v>6782</v>
      </c>
      <c r="D4031" s="255" t="s">
        <v>6711</v>
      </c>
      <c r="E4031" s="255" t="s">
        <v>6391</v>
      </c>
      <c r="F4031" s="255" t="s">
        <v>6715</v>
      </c>
      <c r="G4031" s="255"/>
      <c r="H4031" s="254" t="s">
        <v>58</v>
      </c>
      <c r="I4031" s="253">
        <v>0.3005000000000001</v>
      </c>
      <c r="J4031" s="252">
        <v>19.95</v>
      </c>
      <c r="K4031" s="252">
        <f>TRUNC(J4031*I4031,2)</f>
        <v>5.99</v>
      </c>
    </row>
    <row r="4032" spans="1:11" ht="26.4" x14ac:dyDescent="0.25">
      <c r="A4032" s="248" t="s">
        <v>8176</v>
      </c>
      <c r="B4032" s="255" t="s">
        <v>6713</v>
      </c>
      <c r="C4032" s="256" t="s">
        <v>8175</v>
      </c>
      <c r="D4032" s="255" t="s">
        <v>6711</v>
      </c>
      <c r="E4032" s="255" t="s">
        <v>2926</v>
      </c>
      <c r="F4032" s="255" t="s">
        <v>6710</v>
      </c>
      <c r="G4032" s="255"/>
      <c r="H4032" s="254" t="s">
        <v>6423</v>
      </c>
      <c r="I4032" s="253">
        <v>1</v>
      </c>
      <c r="J4032" s="252">
        <v>7.75</v>
      </c>
      <c r="K4032" s="252">
        <f>TRUNC(J4032*I4032,2)</f>
        <v>7.75</v>
      </c>
    </row>
    <row r="4033" spans="1:11" ht="13.8" x14ac:dyDescent="0.25">
      <c r="A4033" s="248" t="s">
        <v>8174</v>
      </c>
      <c r="B4033" s="250"/>
      <c r="C4033" s="250"/>
      <c r="D4033" s="250"/>
      <c r="E4033" s="250"/>
      <c r="F4033" s="250"/>
      <c r="G4033" s="251"/>
      <c r="H4033" s="250"/>
      <c r="I4033" s="250" t="s">
        <v>6708</v>
      </c>
      <c r="J4033" s="249"/>
      <c r="K4033" s="249">
        <f>SUM(K4030:K4032)</f>
        <v>17.78</v>
      </c>
    </row>
    <row r="4034" spans="1:11" ht="13.8" x14ac:dyDescent="0.25">
      <c r="A4034" s="248" t="s">
        <v>8173</v>
      </c>
      <c r="B4034" s="247"/>
      <c r="C4034" s="247"/>
      <c r="D4034" s="247"/>
      <c r="E4034" s="247"/>
      <c r="F4034" s="247"/>
      <c r="G4034" s="247"/>
      <c r="H4034" s="247"/>
      <c r="I4034" s="247"/>
      <c r="J4034" s="246"/>
      <c r="K4034" s="246"/>
    </row>
    <row r="4035" spans="1:11" ht="41.4" x14ac:dyDescent="0.25">
      <c r="A4035" s="248" t="s">
        <v>8172</v>
      </c>
      <c r="B4035" s="264" t="s">
        <v>8171</v>
      </c>
      <c r="C4035" s="262" t="s">
        <v>6730</v>
      </c>
      <c r="D4035" s="264" t="s">
        <v>6729</v>
      </c>
      <c r="E4035" s="264" t="s">
        <v>6728</v>
      </c>
      <c r="F4035" s="264" t="s">
        <v>6727</v>
      </c>
      <c r="G4035" s="264"/>
      <c r="H4035" s="263" t="s">
        <v>6726</v>
      </c>
      <c r="I4035" s="262" t="s">
        <v>6725</v>
      </c>
      <c r="J4035" s="261" t="s">
        <v>6724</v>
      </c>
      <c r="K4035" s="261" t="s">
        <v>6723</v>
      </c>
    </row>
    <row r="4036" spans="1:11" ht="26.4" x14ac:dyDescent="0.25">
      <c r="A4036" s="248" t="s">
        <v>8170</v>
      </c>
      <c r="B4036" s="247" t="s">
        <v>6721</v>
      </c>
      <c r="C4036" s="260" t="s">
        <v>8169</v>
      </c>
      <c r="D4036" s="247" t="s">
        <v>6711</v>
      </c>
      <c r="E4036" s="247" t="s">
        <v>2928</v>
      </c>
      <c r="F4036" s="247">
        <v>7</v>
      </c>
      <c r="G4036" s="247"/>
      <c r="H4036" s="259" t="s">
        <v>6517</v>
      </c>
      <c r="I4036" s="258">
        <v>1</v>
      </c>
      <c r="J4036" s="257"/>
      <c r="K4036" s="257"/>
    </row>
    <row r="4037" spans="1:11" ht="26.4" x14ac:dyDescent="0.25">
      <c r="A4037" s="248" t="s">
        <v>8168</v>
      </c>
      <c r="B4037" s="255" t="s">
        <v>6713</v>
      </c>
      <c r="C4037" s="256" t="s">
        <v>6718</v>
      </c>
      <c r="D4037" s="255" t="s">
        <v>6711</v>
      </c>
      <c r="E4037" s="255" t="s">
        <v>6392</v>
      </c>
      <c r="F4037" s="255" t="s">
        <v>6715</v>
      </c>
      <c r="G4037" s="255"/>
      <c r="H4037" s="254" t="s">
        <v>58</v>
      </c>
      <c r="I4037" s="253">
        <v>0.3</v>
      </c>
      <c r="J4037" s="252">
        <v>13.47</v>
      </c>
      <c r="K4037" s="252">
        <f>TRUNC(J4037*I4037,2)</f>
        <v>4.04</v>
      </c>
    </row>
    <row r="4038" spans="1:11" ht="26.4" x14ac:dyDescent="0.25">
      <c r="A4038" s="248" t="s">
        <v>8167</v>
      </c>
      <c r="B4038" s="255" t="s">
        <v>6713</v>
      </c>
      <c r="C4038" s="256" t="s">
        <v>6782</v>
      </c>
      <c r="D4038" s="255" t="s">
        <v>6711</v>
      </c>
      <c r="E4038" s="255" t="s">
        <v>6391</v>
      </c>
      <c r="F4038" s="255" t="s">
        <v>6715</v>
      </c>
      <c r="G4038" s="255"/>
      <c r="H4038" s="254" t="s">
        <v>58</v>
      </c>
      <c r="I4038" s="253">
        <v>0.30050000000000004</v>
      </c>
      <c r="J4038" s="252">
        <v>19.95</v>
      </c>
      <c r="K4038" s="252">
        <f>TRUNC(J4038*I4038,2)</f>
        <v>5.99</v>
      </c>
    </row>
    <row r="4039" spans="1:11" ht="26.4" x14ac:dyDescent="0.25">
      <c r="A4039" s="248" t="s">
        <v>8166</v>
      </c>
      <c r="B4039" s="255" t="s">
        <v>6713</v>
      </c>
      <c r="C4039" s="256" t="s">
        <v>8165</v>
      </c>
      <c r="D4039" s="255" t="s">
        <v>6711</v>
      </c>
      <c r="E4039" s="255" t="s">
        <v>2928</v>
      </c>
      <c r="F4039" s="255" t="s">
        <v>6710</v>
      </c>
      <c r="G4039" s="255"/>
      <c r="H4039" s="254" t="s">
        <v>6423</v>
      </c>
      <c r="I4039" s="253">
        <v>1</v>
      </c>
      <c r="J4039" s="252">
        <v>9.8800000000000008</v>
      </c>
      <c r="K4039" s="252">
        <f>TRUNC(J4039*I4039,2)</f>
        <v>9.8800000000000008</v>
      </c>
    </row>
    <row r="4040" spans="1:11" ht="13.8" x14ac:dyDescent="0.25">
      <c r="A4040" s="248" t="s">
        <v>8164</v>
      </c>
      <c r="B4040" s="250"/>
      <c r="C4040" s="250"/>
      <c r="D4040" s="250"/>
      <c r="E4040" s="250"/>
      <c r="F4040" s="250"/>
      <c r="G4040" s="251"/>
      <c r="H4040" s="250"/>
      <c r="I4040" s="250" t="s">
        <v>6708</v>
      </c>
      <c r="J4040" s="249"/>
      <c r="K4040" s="249">
        <f>SUM(K4037:K4039)</f>
        <v>19.910000000000004</v>
      </c>
    </row>
    <row r="4041" spans="1:11" ht="13.8" x14ac:dyDescent="0.25">
      <c r="A4041" s="248" t="s">
        <v>8163</v>
      </c>
      <c r="B4041" s="247"/>
      <c r="C4041" s="247"/>
      <c r="D4041" s="247"/>
      <c r="E4041" s="247"/>
      <c r="F4041" s="247"/>
      <c r="G4041" s="247"/>
      <c r="H4041" s="247"/>
      <c r="I4041" s="247"/>
      <c r="J4041" s="246"/>
      <c r="K4041" s="246"/>
    </row>
    <row r="4042" spans="1:11" ht="41.4" x14ac:dyDescent="0.25">
      <c r="A4042" s="248" t="s">
        <v>8162</v>
      </c>
      <c r="B4042" s="264" t="s">
        <v>8161</v>
      </c>
      <c r="C4042" s="262" t="s">
        <v>6730</v>
      </c>
      <c r="D4042" s="264" t="s">
        <v>6729</v>
      </c>
      <c r="E4042" s="264" t="s">
        <v>6728</v>
      </c>
      <c r="F4042" s="264" t="s">
        <v>6727</v>
      </c>
      <c r="G4042" s="264"/>
      <c r="H4042" s="263" t="s">
        <v>6726</v>
      </c>
      <c r="I4042" s="262" t="s">
        <v>6725</v>
      </c>
      <c r="J4042" s="261" t="s">
        <v>6724</v>
      </c>
      <c r="K4042" s="261" t="s">
        <v>6723</v>
      </c>
    </row>
    <row r="4043" spans="1:11" ht="26.4" x14ac:dyDescent="0.25">
      <c r="A4043" s="248" t="s">
        <v>8160</v>
      </c>
      <c r="B4043" s="247" t="s">
        <v>6721</v>
      </c>
      <c r="C4043" s="260" t="s">
        <v>8159</v>
      </c>
      <c r="D4043" s="247" t="s">
        <v>6711</v>
      </c>
      <c r="E4043" s="247" t="s">
        <v>2930</v>
      </c>
      <c r="F4043" s="247">
        <v>7</v>
      </c>
      <c r="G4043" s="247"/>
      <c r="H4043" s="259" t="s">
        <v>6413</v>
      </c>
      <c r="I4043" s="258">
        <v>1</v>
      </c>
      <c r="J4043" s="257"/>
      <c r="K4043" s="257"/>
    </row>
    <row r="4044" spans="1:11" ht="26.4" x14ac:dyDescent="0.25">
      <c r="A4044" s="248" t="s">
        <v>8158</v>
      </c>
      <c r="B4044" s="255" t="s">
        <v>6713</v>
      </c>
      <c r="C4044" s="256" t="s">
        <v>6718</v>
      </c>
      <c r="D4044" s="255" t="s">
        <v>6711</v>
      </c>
      <c r="E4044" s="255" t="s">
        <v>6392</v>
      </c>
      <c r="F4044" s="255" t="s">
        <v>6715</v>
      </c>
      <c r="G4044" s="255"/>
      <c r="H4044" s="254" t="s">
        <v>58</v>
      </c>
      <c r="I4044" s="253">
        <v>0.67</v>
      </c>
      <c r="J4044" s="252">
        <v>13.47</v>
      </c>
      <c r="K4044" s="252">
        <f>TRUNC(J4044*I4044,2)</f>
        <v>9.02</v>
      </c>
    </row>
    <row r="4045" spans="1:11" ht="26.4" x14ac:dyDescent="0.25">
      <c r="A4045" s="248" t="s">
        <v>8157</v>
      </c>
      <c r="B4045" s="255" t="s">
        <v>6713</v>
      </c>
      <c r="C4045" s="256" t="s">
        <v>6782</v>
      </c>
      <c r="D4045" s="255" t="s">
        <v>6711</v>
      </c>
      <c r="E4045" s="255" t="s">
        <v>6391</v>
      </c>
      <c r="F4045" s="255" t="s">
        <v>6715</v>
      </c>
      <c r="G4045" s="255"/>
      <c r="H4045" s="254" t="s">
        <v>58</v>
      </c>
      <c r="I4045" s="253">
        <v>0.67095714285714325</v>
      </c>
      <c r="J4045" s="252">
        <v>19.95</v>
      </c>
      <c r="K4045" s="252">
        <f>TRUNC(J4045*I4045,2)</f>
        <v>13.38</v>
      </c>
    </row>
    <row r="4046" spans="1:11" ht="26.4" x14ac:dyDescent="0.25">
      <c r="A4046" s="248" t="s">
        <v>8156</v>
      </c>
      <c r="B4046" s="255" t="s">
        <v>6713</v>
      </c>
      <c r="C4046" s="256" t="s">
        <v>8155</v>
      </c>
      <c r="D4046" s="255" t="s">
        <v>6711</v>
      </c>
      <c r="E4046" s="255" t="s">
        <v>2930</v>
      </c>
      <c r="F4046" s="255" t="s">
        <v>6710</v>
      </c>
      <c r="G4046" s="255"/>
      <c r="H4046" s="254" t="s">
        <v>6413</v>
      </c>
      <c r="I4046" s="253">
        <v>1</v>
      </c>
      <c r="J4046" s="252">
        <v>184.44</v>
      </c>
      <c r="K4046" s="252">
        <f>TRUNC(J4046*I4046,2)</f>
        <v>184.44</v>
      </c>
    </row>
    <row r="4047" spans="1:11" ht="13.8" x14ac:dyDescent="0.25">
      <c r="A4047" s="248" t="s">
        <v>8154</v>
      </c>
      <c r="B4047" s="250"/>
      <c r="C4047" s="250"/>
      <c r="D4047" s="250"/>
      <c r="E4047" s="250"/>
      <c r="F4047" s="250"/>
      <c r="G4047" s="251"/>
      <c r="H4047" s="250"/>
      <c r="I4047" s="250" t="s">
        <v>6708</v>
      </c>
      <c r="J4047" s="249"/>
      <c r="K4047" s="249">
        <f>SUM(K4044:K4046)</f>
        <v>206.84</v>
      </c>
    </row>
    <row r="4048" spans="1:11" ht="13.8" x14ac:dyDescent="0.25">
      <c r="A4048" s="248" t="s">
        <v>8153</v>
      </c>
      <c r="B4048" s="247"/>
      <c r="C4048" s="247"/>
      <c r="D4048" s="247"/>
      <c r="E4048" s="247"/>
      <c r="F4048" s="247"/>
      <c r="G4048" s="247"/>
      <c r="H4048" s="247"/>
      <c r="I4048" s="247"/>
      <c r="J4048" s="246"/>
      <c r="K4048" s="246"/>
    </row>
    <row r="4049" spans="1:11" ht="41.4" x14ac:dyDescent="0.25">
      <c r="A4049" s="248" t="s">
        <v>8152</v>
      </c>
      <c r="B4049" s="264" t="s">
        <v>8151</v>
      </c>
      <c r="C4049" s="262" t="s">
        <v>6730</v>
      </c>
      <c r="D4049" s="264" t="s">
        <v>6729</v>
      </c>
      <c r="E4049" s="264" t="s">
        <v>6728</v>
      </c>
      <c r="F4049" s="264" t="s">
        <v>6727</v>
      </c>
      <c r="G4049" s="264"/>
      <c r="H4049" s="263" t="s">
        <v>6726</v>
      </c>
      <c r="I4049" s="262" t="s">
        <v>6725</v>
      </c>
      <c r="J4049" s="261" t="s">
        <v>6724</v>
      </c>
      <c r="K4049" s="261" t="s">
        <v>6723</v>
      </c>
    </row>
    <row r="4050" spans="1:11" ht="26.4" x14ac:dyDescent="0.25">
      <c r="A4050" s="248" t="s">
        <v>8150</v>
      </c>
      <c r="B4050" s="247" t="s">
        <v>6721</v>
      </c>
      <c r="C4050" s="260" t="s">
        <v>8149</v>
      </c>
      <c r="D4050" s="247" t="s">
        <v>6711</v>
      </c>
      <c r="E4050" s="247" t="s">
        <v>2932</v>
      </c>
      <c r="F4050" s="247">
        <v>7</v>
      </c>
      <c r="G4050" s="247"/>
      <c r="H4050" s="259" t="s">
        <v>178</v>
      </c>
      <c r="I4050" s="258">
        <v>1</v>
      </c>
      <c r="J4050" s="257"/>
      <c r="K4050" s="257"/>
    </row>
    <row r="4051" spans="1:11" ht="26.4" x14ac:dyDescent="0.25">
      <c r="A4051" s="248" t="s">
        <v>8148</v>
      </c>
      <c r="B4051" s="255" t="s">
        <v>6713</v>
      </c>
      <c r="C4051" s="256" t="s">
        <v>6718</v>
      </c>
      <c r="D4051" s="255" t="s">
        <v>6711</v>
      </c>
      <c r="E4051" s="255" t="s">
        <v>6392</v>
      </c>
      <c r="F4051" s="255" t="s">
        <v>6715</v>
      </c>
      <c r="G4051" s="255"/>
      <c r="H4051" s="254" t="s">
        <v>58</v>
      </c>
      <c r="I4051" s="253">
        <v>0.3</v>
      </c>
      <c r="J4051" s="252">
        <v>13.47</v>
      </c>
      <c r="K4051" s="252">
        <f>TRUNC(J4051*I4051,2)</f>
        <v>4.04</v>
      </c>
    </row>
    <row r="4052" spans="1:11" ht="26.4" x14ac:dyDescent="0.25">
      <c r="A4052" s="248" t="s">
        <v>8147</v>
      </c>
      <c r="B4052" s="255" t="s">
        <v>6713</v>
      </c>
      <c r="C4052" s="256" t="s">
        <v>6782</v>
      </c>
      <c r="D4052" s="255" t="s">
        <v>6711</v>
      </c>
      <c r="E4052" s="255" t="s">
        <v>6391</v>
      </c>
      <c r="F4052" s="255" t="s">
        <v>6715</v>
      </c>
      <c r="G4052" s="255"/>
      <c r="H4052" s="254" t="s">
        <v>58</v>
      </c>
      <c r="I4052" s="253">
        <v>0.30050000000000004</v>
      </c>
      <c r="J4052" s="252">
        <v>19.95</v>
      </c>
      <c r="K4052" s="252">
        <f>TRUNC(J4052*I4052,2)</f>
        <v>5.99</v>
      </c>
    </row>
    <row r="4053" spans="1:11" ht="26.4" x14ac:dyDescent="0.25">
      <c r="A4053" s="248" t="s">
        <v>8146</v>
      </c>
      <c r="B4053" s="255" t="s">
        <v>6713</v>
      </c>
      <c r="C4053" s="256" t="s">
        <v>8145</v>
      </c>
      <c r="D4053" s="255" t="s">
        <v>6711</v>
      </c>
      <c r="E4053" s="255" t="s">
        <v>2932</v>
      </c>
      <c r="F4053" s="255" t="s">
        <v>6710</v>
      </c>
      <c r="G4053" s="255"/>
      <c r="H4053" s="254" t="s">
        <v>6413</v>
      </c>
      <c r="I4053" s="253">
        <v>1</v>
      </c>
      <c r="J4053" s="252">
        <v>8.52</v>
      </c>
      <c r="K4053" s="252">
        <f>TRUNC(J4053*I4053,2)</f>
        <v>8.52</v>
      </c>
    </row>
    <row r="4054" spans="1:11" ht="13.8" x14ac:dyDescent="0.25">
      <c r="A4054" s="248" t="s">
        <v>8144</v>
      </c>
      <c r="B4054" s="250"/>
      <c r="C4054" s="250"/>
      <c r="D4054" s="250"/>
      <c r="E4054" s="250"/>
      <c r="F4054" s="250"/>
      <c r="G4054" s="251"/>
      <c r="H4054" s="250"/>
      <c r="I4054" s="250" t="s">
        <v>6708</v>
      </c>
      <c r="J4054" s="249"/>
      <c r="K4054" s="249">
        <f>SUM(K4051:K4053)</f>
        <v>18.55</v>
      </c>
    </row>
    <row r="4055" spans="1:11" ht="13.8" x14ac:dyDescent="0.25">
      <c r="A4055" s="248" t="s">
        <v>8143</v>
      </c>
      <c r="B4055" s="247"/>
      <c r="C4055" s="247"/>
      <c r="D4055" s="247"/>
      <c r="E4055" s="247"/>
      <c r="F4055" s="247"/>
      <c r="G4055" s="247"/>
      <c r="H4055" s="247"/>
      <c r="I4055" s="247"/>
      <c r="J4055" s="246"/>
      <c r="K4055" s="246"/>
    </row>
    <row r="4056" spans="1:11" ht="13.8" x14ac:dyDescent="0.25">
      <c r="A4056" s="248" t="s">
        <v>8142</v>
      </c>
      <c r="B4056" s="264" t="s">
        <v>8141</v>
      </c>
      <c r="C4056" s="262" t="s">
        <v>6730</v>
      </c>
      <c r="D4056" s="264" t="s">
        <v>6729</v>
      </c>
      <c r="E4056" s="264" t="s">
        <v>6728</v>
      </c>
      <c r="F4056" s="264" t="s">
        <v>6727</v>
      </c>
      <c r="G4056" s="264"/>
      <c r="H4056" s="263" t="s">
        <v>6726</v>
      </c>
      <c r="I4056" s="262" t="s">
        <v>6725</v>
      </c>
      <c r="J4056" s="261" t="s">
        <v>6724</v>
      </c>
      <c r="K4056" s="261" t="s">
        <v>6723</v>
      </c>
    </row>
    <row r="4057" spans="1:11" ht="26.4" x14ac:dyDescent="0.25">
      <c r="A4057" s="248" t="s">
        <v>8140</v>
      </c>
      <c r="B4057" s="247" t="s">
        <v>6721</v>
      </c>
      <c r="C4057" s="260" t="s">
        <v>8139</v>
      </c>
      <c r="D4057" s="247" t="s">
        <v>6711</v>
      </c>
      <c r="E4057" s="247" t="s">
        <v>2939</v>
      </c>
      <c r="F4057" s="247">
        <v>7</v>
      </c>
      <c r="G4057" s="247"/>
      <c r="H4057" s="259" t="s">
        <v>178</v>
      </c>
      <c r="I4057" s="258">
        <v>1</v>
      </c>
      <c r="J4057" s="257"/>
      <c r="K4057" s="257"/>
    </row>
    <row r="4058" spans="1:11" ht="26.4" x14ac:dyDescent="0.25">
      <c r="A4058" s="248" t="s">
        <v>8138</v>
      </c>
      <c r="B4058" s="255" t="s">
        <v>6713</v>
      </c>
      <c r="C4058" s="256" t="s">
        <v>6718</v>
      </c>
      <c r="D4058" s="255" t="s">
        <v>6711</v>
      </c>
      <c r="E4058" s="255" t="s">
        <v>6392</v>
      </c>
      <c r="F4058" s="255" t="s">
        <v>6715</v>
      </c>
      <c r="G4058" s="255"/>
      <c r="H4058" s="254" t="s">
        <v>58</v>
      </c>
      <c r="I4058" s="253">
        <v>6.5000000000000002E-2</v>
      </c>
      <c r="J4058" s="252">
        <v>13.47</v>
      </c>
      <c r="K4058" s="252">
        <f>TRUNC(J4058*I4058,2)</f>
        <v>0.87</v>
      </c>
    </row>
    <row r="4059" spans="1:11" ht="26.4" x14ac:dyDescent="0.25">
      <c r="A4059" s="248" t="s">
        <v>8137</v>
      </c>
      <c r="B4059" s="255" t="s">
        <v>6713</v>
      </c>
      <c r="C4059" s="256" t="s">
        <v>6782</v>
      </c>
      <c r="D4059" s="255" t="s">
        <v>6711</v>
      </c>
      <c r="E4059" s="255" t="s">
        <v>6391</v>
      </c>
      <c r="F4059" s="255" t="s">
        <v>6715</v>
      </c>
      <c r="G4059" s="255"/>
      <c r="H4059" s="254" t="s">
        <v>58</v>
      </c>
      <c r="I4059" s="253">
        <v>6.5975000000000061E-2</v>
      </c>
      <c r="J4059" s="252">
        <v>19.95</v>
      </c>
      <c r="K4059" s="252">
        <f>TRUNC(J4059*I4059,2)</f>
        <v>1.31</v>
      </c>
    </row>
    <row r="4060" spans="1:11" ht="26.4" x14ac:dyDescent="0.25">
      <c r="A4060" s="248" t="s">
        <v>8136</v>
      </c>
      <c r="B4060" s="255" t="s">
        <v>6713</v>
      </c>
      <c r="C4060" s="256" t="s">
        <v>8135</v>
      </c>
      <c r="D4060" s="255" t="s">
        <v>6711</v>
      </c>
      <c r="E4060" s="255" t="s">
        <v>8134</v>
      </c>
      <c r="F4060" s="255" t="s">
        <v>6710</v>
      </c>
      <c r="G4060" s="255"/>
      <c r="H4060" s="254" t="s">
        <v>6413</v>
      </c>
      <c r="I4060" s="253">
        <v>1.02</v>
      </c>
      <c r="J4060" s="252">
        <v>5.65</v>
      </c>
      <c r="K4060" s="252">
        <f>TRUNC(J4060*I4060,2)</f>
        <v>5.76</v>
      </c>
    </row>
    <row r="4061" spans="1:11" ht="13.8" x14ac:dyDescent="0.25">
      <c r="A4061" s="248" t="s">
        <v>8133</v>
      </c>
      <c r="B4061" s="250"/>
      <c r="C4061" s="250"/>
      <c r="D4061" s="250"/>
      <c r="E4061" s="250"/>
      <c r="F4061" s="250"/>
      <c r="G4061" s="251"/>
      <c r="H4061" s="250"/>
      <c r="I4061" s="250" t="s">
        <v>6708</v>
      </c>
      <c r="J4061" s="249"/>
      <c r="K4061" s="249">
        <f>SUM(K4058:K4060)</f>
        <v>7.9399999999999995</v>
      </c>
    </row>
    <row r="4062" spans="1:11" ht="13.8" x14ac:dyDescent="0.25">
      <c r="A4062" s="248" t="s">
        <v>8132</v>
      </c>
      <c r="B4062" s="247"/>
      <c r="C4062" s="247"/>
      <c r="D4062" s="247"/>
      <c r="E4062" s="247"/>
      <c r="F4062" s="247"/>
      <c r="G4062" s="247"/>
      <c r="H4062" s="247"/>
      <c r="I4062" s="247"/>
      <c r="J4062" s="246"/>
      <c r="K4062" s="246"/>
    </row>
    <row r="4063" spans="1:11" ht="13.8" x14ac:dyDescent="0.25">
      <c r="A4063" s="248" t="s">
        <v>8131</v>
      </c>
      <c r="B4063" s="264" t="s">
        <v>8130</v>
      </c>
      <c r="C4063" s="262" t="s">
        <v>6730</v>
      </c>
      <c r="D4063" s="264" t="s">
        <v>6729</v>
      </c>
      <c r="E4063" s="264" t="s">
        <v>6728</v>
      </c>
      <c r="F4063" s="264" t="s">
        <v>6727</v>
      </c>
      <c r="G4063" s="264"/>
      <c r="H4063" s="263" t="s">
        <v>6726</v>
      </c>
      <c r="I4063" s="262" t="s">
        <v>6725</v>
      </c>
      <c r="J4063" s="261" t="s">
        <v>6724</v>
      </c>
      <c r="K4063" s="261" t="s">
        <v>6723</v>
      </c>
    </row>
    <row r="4064" spans="1:11" ht="26.4" x14ac:dyDescent="0.25">
      <c r="A4064" s="248" t="s">
        <v>8129</v>
      </c>
      <c r="B4064" s="247" t="s">
        <v>6721</v>
      </c>
      <c r="C4064" s="260" t="s">
        <v>8128</v>
      </c>
      <c r="D4064" s="247" t="s">
        <v>6711</v>
      </c>
      <c r="E4064" s="247" t="s">
        <v>2941</v>
      </c>
      <c r="F4064" s="247">
        <v>7</v>
      </c>
      <c r="G4064" s="247"/>
      <c r="H4064" s="259" t="s">
        <v>178</v>
      </c>
      <c r="I4064" s="258">
        <v>1</v>
      </c>
      <c r="J4064" s="257"/>
      <c r="K4064" s="257"/>
    </row>
    <row r="4065" spans="1:11" ht="26.4" x14ac:dyDescent="0.25">
      <c r="A4065" s="248" t="s">
        <v>8127</v>
      </c>
      <c r="B4065" s="255" t="s">
        <v>6713</v>
      </c>
      <c r="C4065" s="256" t="s">
        <v>6718</v>
      </c>
      <c r="D4065" s="255" t="s">
        <v>6711</v>
      </c>
      <c r="E4065" s="255" t="s">
        <v>6392</v>
      </c>
      <c r="F4065" s="255" t="s">
        <v>6715</v>
      </c>
      <c r="G4065" s="255"/>
      <c r="H4065" s="254" t="s">
        <v>58</v>
      </c>
      <c r="I4065" s="253">
        <v>7.0000000000000007E-2</v>
      </c>
      <c r="J4065" s="252">
        <v>13.47</v>
      </c>
      <c r="K4065" s="252">
        <f>TRUNC(J4065*I4065,2)</f>
        <v>0.94</v>
      </c>
    </row>
    <row r="4066" spans="1:11" ht="26.4" x14ac:dyDescent="0.25">
      <c r="A4066" s="248" t="s">
        <v>8126</v>
      </c>
      <c r="B4066" s="255" t="s">
        <v>6713</v>
      </c>
      <c r="C4066" s="256" t="s">
        <v>6782</v>
      </c>
      <c r="D4066" s="255" t="s">
        <v>6711</v>
      </c>
      <c r="E4066" s="255" t="s">
        <v>6391</v>
      </c>
      <c r="F4066" s="255" t="s">
        <v>6715</v>
      </c>
      <c r="G4066" s="255"/>
      <c r="H4066" s="254" t="s">
        <v>58</v>
      </c>
      <c r="I4066" s="253">
        <v>7.035000000000001E-2</v>
      </c>
      <c r="J4066" s="252">
        <v>19.95</v>
      </c>
      <c r="K4066" s="252">
        <f>TRUNC(J4066*I4066,2)</f>
        <v>1.4</v>
      </c>
    </row>
    <row r="4067" spans="1:11" ht="26.4" x14ac:dyDescent="0.25">
      <c r="A4067" s="248" t="s">
        <v>8125</v>
      </c>
      <c r="B4067" s="255" t="s">
        <v>6713</v>
      </c>
      <c r="C4067" s="256" t="s">
        <v>8124</v>
      </c>
      <c r="D4067" s="255" t="s">
        <v>6711</v>
      </c>
      <c r="E4067" s="255" t="s">
        <v>8123</v>
      </c>
      <c r="F4067" s="255" t="s">
        <v>6710</v>
      </c>
      <c r="G4067" s="255"/>
      <c r="H4067" s="254" t="s">
        <v>6413</v>
      </c>
      <c r="I4067" s="253">
        <v>1.02</v>
      </c>
      <c r="J4067" s="252">
        <v>7.84</v>
      </c>
      <c r="K4067" s="252">
        <f>TRUNC(J4067*I4067,2)</f>
        <v>7.99</v>
      </c>
    </row>
    <row r="4068" spans="1:11" ht="13.8" x14ac:dyDescent="0.25">
      <c r="A4068" s="248" t="s">
        <v>8122</v>
      </c>
      <c r="B4068" s="250"/>
      <c r="C4068" s="250"/>
      <c r="D4068" s="250"/>
      <c r="E4068" s="250"/>
      <c r="F4068" s="250"/>
      <c r="G4068" s="251"/>
      <c r="H4068" s="250"/>
      <c r="I4068" s="250" t="s">
        <v>6708</v>
      </c>
      <c r="J4068" s="249"/>
      <c r="K4068" s="249">
        <f>SUM(K4065:K4067)</f>
        <v>10.33</v>
      </c>
    </row>
    <row r="4069" spans="1:11" ht="13.8" x14ac:dyDescent="0.25">
      <c r="A4069" s="248" t="s">
        <v>8121</v>
      </c>
      <c r="B4069" s="247"/>
      <c r="C4069" s="247"/>
      <c r="D4069" s="247"/>
      <c r="E4069" s="247"/>
      <c r="F4069" s="247"/>
      <c r="G4069" s="247"/>
      <c r="H4069" s="247"/>
      <c r="I4069" s="247"/>
      <c r="J4069" s="246"/>
      <c r="K4069" s="246"/>
    </row>
    <row r="4070" spans="1:11" ht="13.8" x14ac:dyDescent="0.25">
      <c r="A4070" s="248" t="s">
        <v>8120</v>
      </c>
      <c r="B4070" s="264" t="s">
        <v>8119</v>
      </c>
      <c r="C4070" s="262" t="s">
        <v>6730</v>
      </c>
      <c r="D4070" s="264" t="s">
        <v>6729</v>
      </c>
      <c r="E4070" s="264" t="s">
        <v>6728</v>
      </c>
      <c r="F4070" s="264" t="s">
        <v>6727</v>
      </c>
      <c r="G4070" s="264"/>
      <c r="H4070" s="263" t="s">
        <v>6726</v>
      </c>
      <c r="I4070" s="262" t="s">
        <v>6725</v>
      </c>
      <c r="J4070" s="261" t="s">
        <v>6724</v>
      </c>
      <c r="K4070" s="261" t="s">
        <v>6723</v>
      </c>
    </row>
    <row r="4071" spans="1:11" ht="26.4" x14ac:dyDescent="0.25">
      <c r="A4071" s="248" t="s">
        <v>8118</v>
      </c>
      <c r="B4071" s="247" t="s">
        <v>6721</v>
      </c>
      <c r="C4071" s="260" t="s">
        <v>8117</v>
      </c>
      <c r="D4071" s="247" t="s">
        <v>6711</v>
      </c>
      <c r="E4071" s="247" t="s">
        <v>2943</v>
      </c>
      <c r="F4071" s="247">
        <v>7</v>
      </c>
      <c r="G4071" s="247"/>
      <c r="H4071" s="259" t="s">
        <v>178</v>
      </c>
      <c r="I4071" s="258">
        <v>1</v>
      </c>
      <c r="J4071" s="257"/>
      <c r="K4071" s="257"/>
    </row>
    <row r="4072" spans="1:11" ht="26.4" x14ac:dyDescent="0.25">
      <c r="A4072" s="248" t="s">
        <v>8116</v>
      </c>
      <c r="B4072" s="255" t="s">
        <v>6713</v>
      </c>
      <c r="C4072" s="256" t="s">
        <v>6718</v>
      </c>
      <c r="D4072" s="255" t="s">
        <v>6711</v>
      </c>
      <c r="E4072" s="255" t="s">
        <v>6392</v>
      </c>
      <c r="F4072" s="255" t="s">
        <v>6715</v>
      </c>
      <c r="G4072" s="255"/>
      <c r="H4072" s="254" t="s">
        <v>58</v>
      </c>
      <c r="I4072" s="253">
        <v>8.5000000000000006E-2</v>
      </c>
      <c r="J4072" s="252">
        <v>13.47</v>
      </c>
      <c r="K4072" s="252">
        <f>TRUNC(J4072*I4072,2)</f>
        <v>1.1399999999999999</v>
      </c>
    </row>
    <row r="4073" spans="1:11" ht="26.4" x14ac:dyDescent="0.25">
      <c r="A4073" s="248" t="s">
        <v>8115</v>
      </c>
      <c r="B4073" s="255" t="s">
        <v>6713</v>
      </c>
      <c r="C4073" s="256" t="s">
        <v>6782</v>
      </c>
      <c r="D4073" s="255" t="s">
        <v>6711</v>
      </c>
      <c r="E4073" s="255" t="s">
        <v>6391</v>
      </c>
      <c r="F4073" s="255" t="s">
        <v>6715</v>
      </c>
      <c r="G4073" s="255"/>
      <c r="H4073" s="254" t="s">
        <v>58</v>
      </c>
      <c r="I4073" s="253">
        <v>8.5425000000000001E-2</v>
      </c>
      <c r="J4073" s="252">
        <v>19.95</v>
      </c>
      <c r="K4073" s="252">
        <f>TRUNC(J4073*I4073,2)</f>
        <v>1.7</v>
      </c>
    </row>
    <row r="4074" spans="1:11" ht="26.4" x14ac:dyDescent="0.25">
      <c r="A4074" s="248" t="s">
        <v>8114</v>
      </c>
      <c r="B4074" s="255" t="s">
        <v>6713</v>
      </c>
      <c r="C4074" s="256" t="s">
        <v>8113</v>
      </c>
      <c r="D4074" s="255" t="s">
        <v>6711</v>
      </c>
      <c r="E4074" s="255" t="s">
        <v>2943</v>
      </c>
      <c r="F4074" s="255" t="s">
        <v>6710</v>
      </c>
      <c r="G4074" s="255"/>
      <c r="H4074" s="254" t="s">
        <v>6413</v>
      </c>
      <c r="I4074" s="253">
        <v>1.02</v>
      </c>
      <c r="J4074" s="252">
        <v>22.41</v>
      </c>
      <c r="K4074" s="252">
        <f>TRUNC(J4074*I4074,2)</f>
        <v>22.85</v>
      </c>
    </row>
    <row r="4075" spans="1:11" ht="13.8" x14ac:dyDescent="0.25">
      <c r="A4075" s="248" t="s">
        <v>8112</v>
      </c>
      <c r="B4075" s="250"/>
      <c r="C4075" s="250"/>
      <c r="D4075" s="250"/>
      <c r="E4075" s="250"/>
      <c r="F4075" s="250"/>
      <c r="G4075" s="251"/>
      <c r="H4075" s="250"/>
      <c r="I4075" s="250" t="s">
        <v>6708</v>
      </c>
      <c r="J4075" s="249"/>
      <c r="K4075" s="249">
        <f>SUM(K4072:K4074)</f>
        <v>25.69</v>
      </c>
    </row>
    <row r="4076" spans="1:11" ht="13.8" x14ac:dyDescent="0.25">
      <c r="A4076" s="248" t="s">
        <v>8111</v>
      </c>
      <c r="B4076" s="247"/>
      <c r="C4076" s="247"/>
      <c r="D4076" s="247"/>
      <c r="E4076" s="247"/>
      <c r="F4076" s="247"/>
      <c r="G4076" s="247"/>
      <c r="H4076" s="247"/>
      <c r="I4076" s="247"/>
      <c r="J4076" s="246"/>
      <c r="K4076" s="246"/>
    </row>
    <row r="4077" spans="1:11" ht="13.8" x14ac:dyDescent="0.25">
      <c r="A4077" s="248" t="s">
        <v>8110</v>
      </c>
      <c r="B4077" s="264" t="s">
        <v>8109</v>
      </c>
      <c r="C4077" s="262" t="s">
        <v>6730</v>
      </c>
      <c r="D4077" s="264" t="s">
        <v>6729</v>
      </c>
      <c r="E4077" s="264" t="s">
        <v>6728</v>
      </c>
      <c r="F4077" s="264" t="s">
        <v>6727</v>
      </c>
      <c r="G4077" s="264"/>
      <c r="H4077" s="263" t="s">
        <v>6726</v>
      </c>
      <c r="I4077" s="262" t="s">
        <v>6725</v>
      </c>
      <c r="J4077" s="261" t="s">
        <v>6724</v>
      </c>
      <c r="K4077" s="261" t="s">
        <v>6723</v>
      </c>
    </row>
    <row r="4078" spans="1:11" ht="26.4" x14ac:dyDescent="0.25">
      <c r="A4078" s="248" t="s">
        <v>8108</v>
      </c>
      <c r="B4078" s="247" t="s">
        <v>6721</v>
      </c>
      <c r="C4078" s="260" t="s">
        <v>8107</v>
      </c>
      <c r="D4078" s="247" t="s">
        <v>6711</v>
      </c>
      <c r="E4078" s="247" t="s">
        <v>2945</v>
      </c>
      <c r="F4078" s="247">
        <v>7</v>
      </c>
      <c r="G4078" s="247"/>
      <c r="H4078" s="259" t="s">
        <v>178</v>
      </c>
      <c r="I4078" s="258">
        <v>1</v>
      </c>
      <c r="J4078" s="257"/>
      <c r="K4078" s="257"/>
    </row>
    <row r="4079" spans="1:11" ht="26.4" x14ac:dyDescent="0.25">
      <c r="A4079" s="248" t="s">
        <v>8106</v>
      </c>
      <c r="B4079" s="255" t="s">
        <v>6713</v>
      </c>
      <c r="C4079" s="256" t="s">
        <v>6718</v>
      </c>
      <c r="D4079" s="255" t="s">
        <v>6711</v>
      </c>
      <c r="E4079" s="255" t="s">
        <v>6392</v>
      </c>
      <c r="F4079" s="255" t="s">
        <v>6715</v>
      </c>
      <c r="G4079" s="255"/>
      <c r="H4079" s="254" t="s">
        <v>58</v>
      </c>
      <c r="I4079" s="253">
        <v>0.08</v>
      </c>
      <c r="J4079" s="252">
        <v>13.47</v>
      </c>
      <c r="K4079" s="252">
        <f>TRUNC(J4079*I4079,2)</f>
        <v>1.07</v>
      </c>
    </row>
    <row r="4080" spans="1:11" ht="26.4" x14ac:dyDescent="0.25">
      <c r="A4080" s="248" t="s">
        <v>8105</v>
      </c>
      <c r="B4080" s="255" t="s">
        <v>6713</v>
      </c>
      <c r="C4080" s="256" t="s">
        <v>6782</v>
      </c>
      <c r="D4080" s="255" t="s">
        <v>6711</v>
      </c>
      <c r="E4080" s="255" t="s">
        <v>6391</v>
      </c>
      <c r="F4080" s="255" t="s">
        <v>6715</v>
      </c>
      <c r="G4080" s="255"/>
      <c r="H4080" s="254" t="s">
        <v>58</v>
      </c>
      <c r="I4080" s="253">
        <v>0.08</v>
      </c>
      <c r="J4080" s="252">
        <v>19.95</v>
      </c>
      <c r="K4080" s="252">
        <f>TRUNC(J4080*I4080,2)</f>
        <v>1.59</v>
      </c>
    </row>
    <row r="4081" spans="1:11" ht="26.4" x14ac:dyDescent="0.25">
      <c r="A4081" s="248" t="s">
        <v>8104</v>
      </c>
      <c r="B4081" s="255" t="s">
        <v>6713</v>
      </c>
      <c r="C4081" s="256" t="s">
        <v>8103</v>
      </c>
      <c r="D4081" s="255" t="s">
        <v>6711</v>
      </c>
      <c r="E4081" s="255" t="s">
        <v>2945</v>
      </c>
      <c r="F4081" s="255" t="s">
        <v>6710</v>
      </c>
      <c r="G4081" s="255"/>
      <c r="H4081" s="254" t="s">
        <v>6413</v>
      </c>
      <c r="I4081" s="253">
        <v>1.02</v>
      </c>
      <c r="J4081" s="252">
        <v>13.03</v>
      </c>
      <c r="K4081" s="252">
        <f>TRUNC(J4081*I4081,2)</f>
        <v>13.29</v>
      </c>
    </row>
    <row r="4082" spans="1:11" ht="13.8" x14ac:dyDescent="0.25">
      <c r="A4082" s="248" t="s">
        <v>8102</v>
      </c>
      <c r="B4082" s="250"/>
      <c r="C4082" s="250"/>
      <c r="D4082" s="250"/>
      <c r="E4082" s="250"/>
      <c r="F4082" s="250"/>
      <c r="G4082" s="251"/>
      <c r="H4082" s="250"/>
      <c r="I4082" s="250" t="s">
        <v>6708</v>
      </c>
      <c r="J4082" s="249"/>
      <c r="K4082" s="249">
        <f>SUM(K4079:K4081)</f>
        <v>15.95</v>
      </c>
    </row>
    <row r="4083" spans="1:11" ht="13.8" x14ac:dyDescent="0.25">
      <c r="A4083" s="248" t="s">
        <v>8101</v>
      </c>
      <c r="B4083" s="247"/>
      <c r="C4083" s="247"/>
      <c r="D4083" s="247"/>
      <c r="E4083" s="247"/>
      <c r="F4083" s="247"/>
      <c r="G4083" s="247"/>
      <c r="H4083" s="247"/>
      <c r="I4083" s="247"/>
      <c r="J4083" s="246"/>
      <c r="K4083" s="246"/>
    </row>
    <row r="4084" spans="1:11" ht="13.8" x14ac:dyDescent="0.25">
      <c r="A4084" s="248" t="s">
        <v>8100</v>
      </c>
      <c r="B4084" s="264" t="s">
        <v>8099</v>
      </c>
      <c r="C4084" s="262" t="s">
        <v>6730</v>
      </c>
      <c r="D4084" s="264" t="s">
        <v>6729</v>
      </c>
      <c r="E4084" s="264" t="s">
        <v>6728</v>
      </c>
      <c r="F4084" s="264" t="s">
        <v>6727</v>
      </c>
      <c r="G4084" s="264"/>
      <c r="H4084" s="263" t="s">
        <v>6726</v>
      </c>
      <c r="I4084" s="262" t="s">
        <v>6725</v>
      </c>
      <c r="J4084" s="261" t="s">
        <v>6724</v>
      </c>
      <c r="K4084" s="261" t="s">
        <v>6723</v>
      </c>
    </row>
    <row r="4085" spans="1:11" ht="26.4" x14ac:dyDescent="0.25">
      <c r="A4085" s="248" t="s">
        <v>8098</v>
      </c>
      <c r="B4085" s="247" t="s">
        <v>6721</v>
      </c>
      <c r="C4085" s="260" t="s">
        <v>8097</v>
      </c>
      <c r="D4085" s="247" t="s">
        <v>6711</v>
      </c>
      <c r="E4085" s="247" t="s">
        <v>2948</v>
      </c>
      <c r="F4085" s="247">
        <v>7</v>
      </c>
      <c r="G4085" s="247"/>
      <c r="H4085" s="259" t="s">
        <v>6517</v>
      </c>
      <c r="I4085" s="258">
        <v>1</v>
      </c>
      <c r="J4085" s="257"/>
      <c r="K4085" s="257"/>
    </row>
    <row r="4086" spans="1:11" ht="26.4" x14ac:dyDescent="0.25">
      <c r="A4086" s="248" t="s">
        <v>8096</v>
      </c>
      <c r="B4086" s="255" t="s">
        <v>6713</v>
      </c>
      <c r="C4086" s="256" t="s">
        <v>6718</v>
      </c>
      <c r="D4086" s="255" t="s">
        <v>6711</v>
      </c>
      <c r="E4086" s="255" t="s">
        <v>6392</v>
      </c>
      <c r="F4086" s="255" t="s">
        <v>6715</v>
      </c>
      <c r="G4086" s="255"/>
      <c r="H4086" s="254" t="s">
        <v>58</v>
      </c>
      <c r="I4086" s="253">
        <v>0.1231</v>
      </c>
      <c r="J4086" s="252">
        <v>13.47</v>
      </c>
      <c r="K4086" s="252">
        <f t="shared" ref="K4086:K4106" si="98">TRUNC(J4086*I4086,2)</f>
        <v>1.65</v>
      </c>
    </row>
    <row r="4087" spans="1:11" ht="26.4" x14ac:dyDescent="0.25">
      <c r="A4087" s="248" t="s">
        <v>8095</v>
      </c>
      <c r="B4087" s="255" t="s">
        <v>6713</v>
      </c>
      <c r="C4087" s="256" t="s">
        <v>6877</v>
      </c>
      <c r="D4087" s="255" t="s">
        <v>6711</v>
      </c>
      <c r="E4087" s="255" t="s">
        <v>6415</v>
      </c>
      <c r="F4087" s="255" t="s">
        <v>6715</v>
      </c>
      <c r="G4087" s="255"/>
      <c r="H4087" s="254" t="s">
        <v>58</v>
      </c>
      <c r="I4087" s="253">
        <v>1.7513000000000001</v>
      </c>
      <c r="J4087" s="252">
        <v>19.95</v>
      </c>
      <c r="K4087" s="252">
        <f t="shared" si="98"/>
        <v>34.93</v>
      </c>
    </row>
    <row r="4088" spans="1:11" ht="26.4" x14ac:dyDescent="0.25">
      <c r="A4088" s="248" t="s">
        <v>8094</v>
      </c>
      <c r="B4088" s="255" t="s">
        <v>6713</v>
      </c>
      <c r="C4088" s="256" t="s">
        <v>6868</v>
      </c>
      <c r="D4088" s="255" t="s">
        <v>6711</v>
      </c>
      <c r="E4088" s="255" t="s">
        <v>6584</v>
      </c>
      <c r="F4088" s="255" t="s">
        <v>6710</v>
      </c>
      <c r="G4088" s="255"/>
      <c r="H4088" s="254" t="s">
        <v>6418</v>
      </c>
      <c r="I4088" s="253">
        <v>6.1654</v>
      </c>
      <c r="J4088" s="252">
        <v>0.86</v>
      </c>
      <c r="K4088" s="252">
        <f t="shared" si="98"/>
        <v>5.3</v>
      </c>
    </row>
    <row r="4089" spans="1:11" ht="26.4" x14ac:dyDescent="0.25">
      <c r="A4089" s="248" t="s">
        <v>8093</v>
      </c>
      <c r="B4089" s="255" t="s">
        <v>6713</v>
      </c>
      <c r="C4089" s="256" t="s">
        <v>6866</v>
      </c>
      <c r="D4089" s="255" t="s">
        <v>6711</v>
      </c>
      <c r="E4089" s="255" t="s">
        <v>6419</v>
      </c>
      <c r="F4089" s="255" t="s">
        <v>6710</v>
      </c>
      <c r="G4089" s="255"/>
      <c r="H4089" s="254" t="s">
        <v>6418</v>
      </c>
      <c r="I4089" s="253">
        <v>10.6236</v>
      </c>
      <c r="J4089" s="252">
        <v>0.56000000000000005</v>
      </c>
      <c r="K4089" s="252">
        <f t="shared" si="98"/>
        <v>5.94</v>
      </c>
    </row>
    <row r="4090" spans="1:11" ht="26.4" x14ac:dyDescent="0.25">
      <c r="A4090" s="248" t="s">
        <v>8092</v>
      </c>
      <c r="B4090" s="255" t="s">
        <v>6713</v>
      </c>
      <c r="C4090" s="256" t="s">
        <v>7084</v>
      </c>
      <c r="D4090" s="255" t="s">
        <v>6711</v>
      </c>
      <c r="E4090" s="255" t="s">
        <v>6470</v>
      </c>
      <c r="F4090" s="255" t="s">
        <v>6715</v>
      </c>
      <c r="G4090" s="255"/>
      <c r="H4090" s="254" t="s">
        <v>58</v>
      </c>
      <c r="I4090" s="253">
        <v>9.8100000000000007E-2</v>
      </c>
      <c r="J4090" s="252">
        <v>19.95</v>
      </c>
      <c r="K4090" s="252">
        <f t="shared" si="98"/>
        <v>1.95</v>
      </c>
    </row>
    <row r="4091" spans="1:11" ht="26.4" x14ac:dyDescent="0.25">
      <c r="A4091" s="248" t="s">
        <v>8091</v>
      </c>
      <c r="B4091" s="255" t="s">
        <v>6713</v>
      </c>
      <c r="C4091" s="256" t="s">
        <v>6873</v>
      </c>
      <c r="D4091" s="255" t="s">
        <v>6711</v>
      </c>
      <c r="E4091" s="255" t="s">
        <v>6406</v>
      </c>
      <c r="F4091" s="255" t="s">
        <v>6715</v>
      </c>
      <c r="G4091" s="255"/>
      <c r="H4091" s="254" t="s">
        <v>58</v>
      </c>
      <c r="I4091" s="253">
        <v>2.5516000000000001</v>
      </c>
      <c r="J4091" s="252">
        <v>11.93</v>
      </c>
      <c r="K4091" s="252">
        <f t="shared" si="98"/>
        <v>30.44</v>
      </c>
    </row>
    <row r="4092" spans="1:11" ht="26.4" x14ac:dyDescent="0.25">
      <c r="A4092" s="248" t="s">
        <v>8090</v>
      </c>
      <c r="B4092" s="255" t="s">
        <v>6713</v>
      </c>
      <c r="C4092" s="256" t="s">
        <v>7244</v>
      </c>
      <c r="D4092" s="255" t="s">
        <v>6711</v>
      </c>
      <c r="E4092" s="255" t="s">
        <v>7243</v>
      </c>
      <c r="F4092" s="255" t="s">
        <v>6710</v>
      </c>
      <c r="G4092" s="255"/>
      <c r="H4092" s="254" t="s">
        <v>6870</v>
      </c>
      <c r="I4092" s="253">
        <v>5.4000000000000003E-3</v>
      </c>
      <c r="J4092" s="252">
        <v>134.84</v>
      </c>
      <c r="K4092" s="252">
        <f t="shared" si="98"/>
        <v>0.72</v>
      </c>
    </row>
    <row r="4093" spans="1:11" ht="26.4" x14ac:dyDescent="0.25">
      <c r="A4093" s="248" t="s">
        <v>8089</v>
      </c>
      <c r="B4093" s="255" t="s">
        <v>6713</v>
      </c>
      <c r="C4093" s="256" t="s">
        <v>7292</v>
      </c>
      <c r="D4093" s="255" t="s">
        <v>6711</v>
      </c>
      <c r="E4093" s="255" t="s">
        <v>6433</v>
      </c>
      <c r="F4093" s="255" t="s">
        <v>6715</v>
      </c>
      <c r="G4093" s="255"/>
      <c r="H4093" s="254" t="s">
        <v>58</v>
      </c>
      <c r="I4093" s="253">
        <v>1.1599999999999999E-2</v>
      </c>
      <c r="J4093" s="252">
        <v>19.95</v>
      </c>
      <c r="K4093" s="252">
        <f t="shared" si="98"/>
        <v>0.23</v>
      </c>
    </row>
    <row r="4094" spans="1:11" ht="26.4" x14ac:dyDescent="0.25">
      <c r="A4094" s="248" t="s">
        <v>8088</v>
      </c>
      <c r="B4094" s="255" t="s">
        <v>6713</v>
      </c>
      <c r="C4094" s="256" t="s">
        <v>7071</v>
      </c>
      <c r="D4094" s="255" t="s">
        <v>6711</v>
      </c>
      <c r="E4094" s="255" t="s">
        <v>6442</v>
      </c>
      <c r="F4094" s="255" t="s">
        <v>6710</v>
      </c>
      <c r="G4094" s="255"/>
      <c r="H4094" s="254" t="s">
        <v>6418</v>
      </c>
      <c r="I4094" s="253">
        <v>1.4081999999999999</v>
      </c>
      <c r="J4094" s="252">
        <v>10.029999999999999</v>
      </c>
      <c r="K4094" s="252">
        <f t="shared" si="98"/>
        <v>14.12</v>
      </c>
    </row>
    <row r="4095" spans="1:11" ht="26.4" x14ac:dyDescent="0.25">
      <c r="A4095" s="248" t="s">
        <v>8087</v>
      </c>
      <c r="B4095" s="255" t="s">
        <v>6713</v>
      </c>
      <c r="C4095" s="256" t="s">
        <v>7066</v>
      </c>
      <c r="D4095" s="255" t="s">
        <v>6711</v>
      </c>
      <c r="E4095" s="255" t="s">
        <v>6462</v>
      </c>
      <c r="F4095" s="255" t="s">
        <v>6710</v>
      </c>
      <c r="G4095" s="255"/>
      <c r="H4095" s="254" t="s">
        <v>6418</v>
      </c>
      <c r="I4095" s="253">
        <v>2.7699999999999999E-2</v>
      </c>
      <c r="J4095" s="252">
        <v>21.7</v>
      </c>
      <c r="K4095" s="252">
        <f t="shared" si="98"/>
        <v>0.6</v>
      </c>
    </row>
    <row r="4096" spans="1:11" ht="26.4" x14ac:dyDescent="0.25">
      <c r="A4096" s="248" t="s">
        <v>8086</v>
      </c>
      <c r="B4096" s="255" t="s">
        <v>6713</v>
      </c>
      <c r="C4096" s="256" t="s">
        <v>7064</v>
      </c>
      <c r="D4096" s="255" t="s">
        <v>6711</v>
      </c>
      <c r="E4096" s="255" t="s">
        <v>6459</v>
      </c>
      <c r="F4096" s="255" t="s">
        <v>6710</v>
      </c>
      <c r="G4096" s="255"/>
      <c r="H4096" s="254" t="s">
        <v>6870</v>
      </c>
      <c r="I4096" s="253">
        <v>1.46E-2</v>
      </c>
      <c r="J4096" s="252">
        <v>158.35</v>
      </c>
      <c r="K4096" s="252">
        <f t="shared" si="98"/>
        <v>2.31</v>
      </c>
    </row>
    <row r="4097" spans="1:11" ht="26.4" x14ac:dyDescent="0.25">
      <c r="A4097" s="248" t="s">
        <v>8085</v>
      </c>
      <c r="B4097" s="255" t="s">
        <v>6713</v>
      </c>
      <c r="C4097" s="256" t="s">
        <v>6871</v>
      </c>
      <c r="D4097" s="255" t="s">
        <v>6711</v>
      </c>
      <c r="E4097" s="255" t="s">
        <v>6417</v>
      </c>
      <c r="F4097" s="255" t="s">
        <v>6710</v>
      </c>
      <c r="G4097" s="255"/>
      <c r="H4097" s="254" t="s">
        <v>6870</v>
      </c>
      <c r="I4097" s="253">
        <v>4.1200000000000001E-2</v>
      </c>
      <c r="J4097" s="252">
        <v>166.32</v>
      </c>
      <c r="K4097" s="252">
        <f t="shared" si="98"/>
        <v>6.85</v>
      </c>
    </row>
    <row r="4098" spans="1:11" ht="26.4" x14ac:dyDescent="0.25">
      <c r="A4098" s="248" t="s">
        <v>8084</v>
      </c>
      <c r="B4098" s="255" t="s">
        <v>6713</v>
      </c>
      <c r="C4098" s="256" t="s">
        <v>7060</v>
      </c>
      <c r="D4098" s="255" t="s">
        <v>6711</v>
      </c>
      <c r="E4098" s="255" t="s">
        <v>6464</v>
      </c>
      <c r="F4098" s="255" t="s">
        <v>6710</v>
      </c>
      <c r="G4098" s="255"/>
      <c r="H4098" s="254" t="s">
        <v>6870</v>
      </c>
      <c r="I4098" s="253">
        <v>1.1299999999999999E-2</v>
      </c>
      <c r="J4098" s="252">
        <v>126.67</v>
      </c>
      <c r="K4098" s="252">
        <f t="shared" si="98"/>
        <v>1.43</v>
      </c>
    </row>
    <row r="4099" spans="1:11" ht="26.4" x14ac:dyDescent="0.25">
      <c r="A4099" s="248" t="s">
        <v>8083</v>
      </c>
      <c r="B4099" s="255" t="s">
        <v>6713</v>
      </c>
      <c r="C4099" s="256" t="s">
        <v>7212</v>
      </c>
      <c r="D4099" s="255" t="s">
        <v>6711</v>
      </c>
      <c r="E4099" s="255" t="s">
        <v>6565</v>
      </c>
      <c r="F4099" s="255" t="s">
        <v>6710</v>
      </c>
      <c r="G4099" s="255"/>
      <c r="H4099" s="254" t="s">
        <v>6492</v>
      </c>
      <c r="I4099" s="253">
        <v>7.7299999999999994E-2</v>
      </c>
      <c r="J4099" s="252">
        <v>32.44</v>
      </c>
      <c r="K4099" s="252">
        <f t="shared" si="98"/>
        <v>2.5</v>
      </c>
    </row>
    <row r="4100" spans="1:11" ht="26.4" x14ac:dyDescent="0.25">
      <c r="A4100" s="248" t="s">
        <v>8082</v>
      </c>
      <c r="B4100" s="255" t="s">
        <v>6713</v>
      </c>
      <c r="C4100" s="256" t="s">
        <v>7082</v>
      </c>
      <c r="D4100" s="255" t="s">
        <v>6711</v>
      </c>
      <c r="E4100" s="255" t="s">
        <v>6471</v>
      </c>
      <c r="F4100" s="255" t="s">
        <v>6715</v>
      </c>
      <c r="G4100" s="255"/>
      <c r="H4100" s="254" t="s">
        <v>58</v>
      </c>
      <c r="I4100" s="253">
        <v>2.3900000000000001E-2</v>
      </c>
      <c r="J4100" s="252">
        <v>19.95</v>
      </c>
      <c r="K4100" s="252">
        <f t="shared" si="98"/>
        <v>0.47</v>
      </c>
    </row>
    <row r="4101" spans="1:11" ht="26.4" x14ac:dyDescent="0.25">
      <c r="A4101" s="248" t="s">
        <v>8081</v>
      </c>
      <c r="B4101" s="255" t="s">
        <v>6713</v>
      </c>
      <c r="C4101" s="256" t="s">
        <v>7080</v>
      </c>
      <c r="D4101" s="255" t="s">
        <v>6711</v>
      </c>
      <c r="E4101" s="255" t="s">
        <v>6469</v>
      </c>
      <c r="F4101" s="255" t="s">
        <v>6715</v>
      </c>
      <c r="G4101" s="255"/>
      <c r="H4101" s="254" t="s">
        <v>58</v>
      </c>
      <c r="I4101" s="253">
        <v>1.1599999999999999E-2</v>
      </c>
      <c r="J4101" s="252">
        <v>14.32</v>
      </c>
      <c r="K4101" s="252">
        <f t="shared" si="98"/>
        <v>0.16</v>
      </c>
    </row>
    <row r="4102" spans="1:11" ht="26.4" x14ac:dyDescent="0.25">
      <c r="A4102" s="248" t="s">
        <v>8080</v>
      </c>
      <c r="B4102" s="255" t="s">
        <v>6713</v>
      </c>
      <c r="C4102" s="256" t="s">
        <v>8079</v>
      </c>
      <c r="D4102" s="255" t="s">
        <v>6711</v>
      </c>
      <c r="E4102" s="255" t="s">
        <v>6426</v>
      </c>
      <c r="F4102" s="255" t="s">
        <v>6710</v>
      </c>
      <c r="G4102" s="255"/>
      <c r="H4102" s="254" t="s">
        <v>6418</v>
      </c>
      <c r="I4102" s="253">
        <v>0.20609442424242744</v>
      </c>
      <c r="J4102" s="252">
        <v>7.05</v>
      </c>
      <c r="K4102" s="252">
        <f t="shared" si="98"/>
        <v>1.45</v>
      </c>
    </row>
    <row r="4103" spans="1:11" ht="26.4" x14ac:dyDescent="0.25">
      <c r="A4103" s="248" t="s">
        <v>8078</v>
      </c>
      <c r="B4103" s="255" t="s">
        <v>6713</v>
      </c>
      <c r="C4103" s="256" t="s">
        <v>7062</v>
      </c>
      <c r="D4103" s="255" t="s">
        <v>6711</v>
      </c>
      <c r="E4103" s="255" t="s">
        <v>6463</v>
      </c>
      <c r="F4103" s="255" t="s">
        <v>6710</v>
      </c>
      <c r="G4103" s="255"/>
      <c r="H4103" s="254" t="s">
        <v>6870</v>
      </c>
      <c r="I4103" s="253">
        <v>9.1999999999999998E-3</v>
      </c>
      <c r="J4103" s="252">
        <v>127.51</v>
      </c>
      <c r="K4103" s="252">
        <f t="shared" si="98"/>
        <v>1.17</v>
      </c>
    </row>
    <row r="4104" spans="1:11" ht="26.4" x14ac:dyDescent="0.25">
      <c r="A4104" s="248" t="s">
        <v>8077</v>
      </c>
      <c r="B4104" s="255" t="s">
        <v>6713</v>
      </c>
      <c r="C4104" s="256" t="s">
        <v>7052</v>
      </c>
      <c r="D4104" s="255" t="s">
        <v>6711</v>
      </c>
      <c r="E4104" s="255" t="s">
        <v>6461</v>
      </c>
      <c r="F4104" s="255" t="s">
        <v>6710</v>
      </c>
      <c r="G4104" s="255"/>
      <c r="H4104" s="254" t="s">
        <v>6418</v>
      </c>
      <c r="I4104" s="253">
        <v>4.4999999999999997E-3</v>
      </c>
      <c r="J4104" s="252">
        <v>22.28</v>
      </c>
      <c r="K4104" s="252">
        <f t="shared" si="98"/>
        <v>0.1</v>
      </c>
    </row>
    <row r="4105" spans="1:11" ht="26.4" x14ac:dyDescent="0.25">
      <c r="A4105" s="248" t="s">
        <v>8076</v>
      </c>
      <c r="B4105" s="255" t="s">
        <v>6713</v>
      </c>
      <c r="C4105" s="256" t="s">
        <v>7176</v>
      </c>
      <c r="D4105" s="255" t="s">
        <v>6711</v>
      </c>
      <c r="E4105" s="255" t="s">
        <v>7175</v>
      </c>
      <c r="F4105" s="255" t="s">
        <v>6710</v>
      </c>
      <c r="G4105" s="255"/>
      <c r="H4105" s="254" t="s">
        <v>6423</v>
      </c>
      <c r="I4105" s="253">
        <v>60.48</v>
      </c>
      <c r="J4105" s="252">
        <v>0.36</v>
      </c>
      <c r="K4105" s="252">
        <f t="shared" si="98"/>
        <v>21.77</v>
      </c>
    </row>
    <row r="4106" spans="1:11" ht="26.4" x14ac:dyDescent="0.25">
      <c r="A4106" s="248" t="s">
        <v>8075</v>
      </c>
      <c r="B4106" s="255" t="s">
        <v>6713</v>
      </c>
      <c r="C4106" s="256" t="s">
        <v>7045</v>
      </c>
      <c r="D4106" s="255" t="s">
        <v>6711</v>
      </c>
      <c r="E4106" s="255" t="s">
        <v>6430</v>
      </c>
      <c r="F4106" s="255" t="s">
        <v>6710</v>
      </c>
      <c r="G4106" s="255"/>
      <c r="H4106" s="254" t="s">
        <v>6413</v>
      </c>
      <c r="I4106" s="253">
        <v>9.1200000000000003E-2</v>
      </c>
      <c r="J4106" s="252">
        <v>12.79</v>
      </c>
      <c r="K4106" s="252">
        <f t="shared" si="98"/>
        <v>1.1599999999999999</v>
      </c>
    </row>
    <row r="4107" spans="1:11" ht="13.8" x14ac:dyDescent="0.25">
      <c r="A4107" s="248" t="s">
        <v>8074</v>
      </c>
      <c r="B4107" s="250"/>
      <c r="C4107" s="250"/>
      <c r="D4107" s="250"/>
      <c r="E4107" s="250"/>
      <c r="F4107" s="250"/>
      <c r="G4107" s="251"/>
      <c r="H4107" s="250"/>
      <c r="I4107" s="250" t="s">
        <v>6708</v>
      </c>
      <c r="J4107" s="249"/>
      <c r="K4107" s="249">
        <f>SUM(K4086:K4106)</f>
        <v>135.25</v>
      </c>
    </row>
    <row r="4108" spans="1:11" ht="13.8" x14ac:dyDescent="0.25">
      <c r="A4108" s="248" t="s">
        <v>8073</v>
      </c>
      <c r="B4108" s="247"/>
      <c r="C4108" s="247"/>
      <c r="D4108" s="247"/>
      <c r="E4108" s="247"/>
      <c r="F4108" s="247"/>
      <c r="G4108" s="247"/>
      <c r="H4108" s="247"/>
      <c r="I4108" s="247"/>
      <c r="J4108" s="246"/>
      <c r="K4108" s="246"/>
    </row>
    <row r="4109" spans="1:11" ht="13.8" x14ac:dyDescent="0.25">
      <c r="A4109" s="248" t="s">
        <v>8072</v>
      </c>
      <c r="B4109" s="264" t="s">
        <v>8071</v>
      </c>
      <c r="C4109" s="262" t="s">
        <v>6730</v>
      </c>
      <c r="D4109" s="264" t="s">
        <v>6729</v>
      </c>
      <c r="E4109" s="264" t="s">
        <v>6728</v>
      </c>
      <c r="F4109" s="264" t="s">
        <v>6727</v>
      </c>
      <c r="G4109" s="264"/>
      <c r="H4109" s="263" t="s">
        <v>6726</v>
      </c>
      <c r="I4109" s="262" t="s">
        <v>6725</v>
      </c>
      <c r="J4109" s="261" t="s">
        <v>6724</v>
      </c>
      <c r="K4109" s="261" t="s">
        <v>6723</v>
      </c>
    </row>
    <row r="4110" spans="1:11" ht="79.2" x14ac:dyDescent="0.25">
      <c r="A4110" s="248" t="s">
        <v>8070</v>
      </c>
      <c r="B4110" s="247" t="s">
        <v>6721</v>
      </c>
      <c r="C4110" s="260" t="s">
        <v>8069</v>
      </c>
      <c r="D4110" s="247" t="s">
        <v>187</v>
      </c>
      <c r="E4110" s="247" t="s">
        <v>2950</v>
      </c>
      <c r="F4110" s="247" t="s">
        <v>6802</v>
      </c>
      <c r="G4110" s="247"/>
      <c r="H4110" s="259" t="s">
        <v>135</v>
      </c>
      <c r="I4110" s="258">
        <v>1</v>
      </c>
      <c r="J4110" s="257">
        <v>0</v>
      </c>
      <c r="K4110" s="257">
        <f t="shared" ref="K4110:K4117" si="99">TRUNC(J4110*I4110,2)</f>
        <v>0</v>
      </c>
    </row>
    <row r="4111" spans="1:11" ht="39.6" x14ac:dyDescent="0.25">
      <c r="A4111" s="248" t="s">
        <v>8068</v>
      </c>
      <c r="B4111" s="268" t="s">
        <v>6797</v>
      </c>
      <c r="C4111" s="269" t="s">
        <v>8067</v>
      </c>
      <c r="D4111" s="268" t="s">
        <v>187</v>
      </c>
      <c r="E4111" s="268" t="s">
        <v>8066</v>
      </c>
      <c r="F4111" s="268" t="s">
        <v>6794</v>
      </c>
      <c r="G4111" s="268"/>
      <c r="H4111" s="267" t="s">
        <v>6870</v>
      </c>
      <c r="I4111" s="266">
        <v>4.6800000000000001E-2</v>
      </c>
      <c r="J4111" s="265">
        <v>653.5</v>
      </c>
      <c r="K4111" s="265">
        <f t="shared" si="99"/>
        <v>30.58</v>
      </c>
    </row>
    <row r="4112" spans="1:11" ht="39.6" x14ac:dyDescent="0.25">
      <c r="A4112" s="248" t="s">
        <v>8065</v>
      </c>
      <c r="B4112" s="268" t="s">
        <v>6797</v>
      </c>
      <c r="C4112" s="269" t="s">
        <v>8064</v>
      </c>
      <c r="D4112" s="268" t="s">
        <v>187</v>
      </c>
      <c r="E4112" s="268" t="s">
        <v>8063</v>
      </c>
      <c r="F4112" s="268" t="s">
        <v>7163</v>
      </c>
      <c r="G4112" s="268"/>
      <c r="H4112" s="267" t="s">
        <v>6870</v>
      </c>
      <c r="I4112" s="266">
        <v>4.9000000000000002E-2</v>
      </c>
      <c r="J4112" s="265">
        <v>243.35</v>
      </c>
      <c r="K4112" s="265">
        <f t="shared" si="99"/>
        <v>11.92</v>
      </c>
    </row>
    <row r="4113" spans="1:11" ht="39.6" x14ac:dyDescent="0.25">
      <c r="A4113" s="248" t="s">
        <v>8062</v>
      </c>
      <c r="B4113" s="268" t="s">
        <v>6797</v>
      </c>
      <c r="C4113" s="269" t="s">
        <v>7152</v>
      </c>
      <c r="D4113" s="268" t="s">
        <v>187</v>
      </c>
      <c r="E4113" s="268" t="s">
        <v>7151</v>
      </c>
      <c r="F4113" s="268" t="s">
        <v>6794</v>
      </c>
      <c r="G4113" s="268"/>
      <c r="H4113" s="267" t="s">
        <v>6870</v>
      </c>
      <c r="I4113" s="266">
        <v>6.6133333333331717E-3</v>
      </c>
      <c r="J4113" s="265">
        <v>440.44</v>
      </c>
      <c r="K4113" s="265">
        <f t="shared" si="99"/>
        <v>2.91</v>
      </c>
    </row>
    <row r="4114" spans="1:11" ht="26.4" x14ac:dyDescent="0.25">
      <c r="A4114" s="248" t="s">
        <v>8061</v>
      </c>
      <c r="B4114" s="268" t="s">
        <v>6797</v>
      </c>
      <c r="C4114" s="269" t="s">
        <v>7149</v>
      </c>
      <c r="D4114" s="268" t="s">
        <v>187</v>
      </c>
      <c r="E4114" s="268" t="s">
        <v>7148</v>
      </c>
      <c r="F4114" s="268" t="s">
        <v>6794</v>
      </c>
      <c r="G4114" s="268"/>
      <c r="H4114" s="267" t="s">
        <v>147</v>
      </c>
      <c r="I4114" s="266">
        <v>2.1139999999999999</v>
      </c>
      <c r="J4114" s="265">
        <v>25.68</v>
      </c>
      <c r="K4114" s="265">
        <f t="shared" si="99"/>
        <v>54.28</v>
      </c>
    </row>
    <row r="4115" spans="1:11" ht="26.4" x14ac:dyDescent="0.25">
      <c r="A4115" s="248" t="s">
        <v>8060</v>
      </c>
      <c r="B4115" s="268" t="s">
        <v>6797</v>
      </c>
      <c r="C4115" s="269" t="s">
        <v>7146</v>
      </c>
      <c r="D4115" s="268" t="s">
        <v>187</v>
      </c>
      <c r="E4115" s="268" t="s">
        <v>1443</v>
      </c>
      <c r="F4115" s="268" t="s">
        <v>6794</v>
      </c>
      <c r="G4115" s="268"/>
      <c r="H4115" s="267" t="s">
        <v>147</v>
      </c>
      <c r="I4115" s="266">
        <v>1.661</v>
      </c>
      <c r="J4115" s="265">
        <v>17.38</v>
      </c>
      <c r="K4115" s="265">
        <f t="shared" si="99"/>
        <v>28.86</v>
      </c>
    </row>
    <row r="4116" spans="1:11" ht="39.6" x14ac:dyDescent="0.25">
      <c r="A4116" s="248" t="s">
        <v>8059</v>
      </c>
      <c r="B4116" s="268" t="s">
        <v>6797</v>
      </c>
      <c r="C4116" s="269" t="s">
        <v>8058</v>
      </c>
      <c r="D4116" s="268" t="s">
        <v>187</v>
      </c>
      <c r="E4116" s="268" t="s">
        <v>8057</v>
      </c>
      <c r="F4116" s="268" t="s">
        <v>7124</v>
      </c>
      <c r="G4116" s="268"/>
      <c r="H4116" s="267" t="s">
        <v>6870</v>
      </c>
      <c r="I4116" s="266">
        <v>2.52E-2</v>
      </c>
      <c r="J4116" s="265">
        <v>2605.6</v>
      </c>
      <c r="K4116" s="265">
        <f t="shared" si="99"/>
        <v>65.66</v>
      </c>
    </row>
    <row r="4117" spans="1:11" ht="13.8" x14ac:dyDescent="0.25">
      <c r="A4117" s="248" t="s">
        <v>8056</v>
      </c>
      <c r="B4117" s="255" t="s">
        <v>6713</v>
      </c>
      <c r="C4117" s="256" t="s">
        <v>7107</v>
      </c>
      <c r="D4117" s="255" t="s">
        <v>187</v>
      </c>
      <c r="E4117" s="255" t="s">
        <v>7106</v>
      </c>
      <c r="F4117" s="255" t="s">
        <v>6710</v>
      </c>
      <c r="G4117" s="255"/>
      <c r="H4117" s="254" t="s">
        <v>135</v>
      </c>
      <c r="I4117" s="253">
        <v>63.721400000000003</v>
      </c>
      <c r="J4117" s="252">
        <v>0.67</v>
      </c>
      <c r="K4117" s="252">
        <f t="shared" si="99"/>
        <v>42.69</v>
      </c>
    </row>
    <row r="4118" spans="1:11" ht="13.8" x14ac:dyDescent="0.25">
      <c r="A4118" s="248" t="s">
        <v>8055</v>
      </c>
      <c r="B4118" s="250"/>
      <c r="C4118" s="250"/>
      <c r="D4118" s="250"/>
      <c r="E4118" s="250"/>
      <c r="F4118" s="250"/>
      <c r="G4118" s="251"/>
      <c r="H4118" s="250"/>
      <c r="I4118" s="250" t="s">
        <v>6708</v>
      </c>
      <c r="J4118" s="249"/>
      <c r="K4118" s="249">
        <f>SUM(K4111:K4117)</f>
        <v>236.9</v>
      </c>
    </row>
    <row r="4119" spans="1:11" ht="13.8" x14ac:dyDescent="0.25">
      <c r="A4119" s="248" t="s">
        <v>8054</v>
      </c>
      <c r="B4119" s="247"/>
      <c r="C4119" s="247"/>
      <c r="D4119" s="247"/>
      <c r="E4119" s="247"/>
      <c r="F4119" s="247"/>
      <c r="G4119" s="247"/>
      <c r="H4119" s="247"/>
      <c r="I4119" s="247"/>
      <c r="J4119" s="246"/>
      <c r="K4119" s="246"/>
    </row>
    <row r="4120" spans="1:11" ht="13.8" x14ac:dyDescent="0.25">
      <c r="A4120" s="248" t="s">
        <v>8053</v>
      </c>
      <c r="B4120" s="264" t="s">
        <v>8052</v>
      </c>
      <c r="C4120" s="262" t="s">
        <v>6730</v>
      </c>
      <c r="D4120" s="264" t="s">
        <v>6729</v>
      </c>
      <c r="E4120" s="264" t="s">
        <v>6728</v>
      </c>
      <c r="F4120" s="264" t="s">
        <v>6727</v>
      </c>
      <c r="G4120" s="264"/>
      <c r="H4120" s="263" t="s">
        <v>6726</v>
      </c>
      <c r="I4120" s="262" t="s">
        <v>6725</v>
      </c>
      <c r="J4120" s="261" t="s">
        <v>6724</v>
      </c>
      <c r="K4120" s="261" t="s">
        <v>6723</v>
      </c>
    </row>
    <row r="4121" spans="1:11" ht="26.4" x14ac:dyDescent="0.25">
      <c r="A4121" s="248" t="s">
        <v>8051</v>
      </c>
      <c r="B4121" s="247" t="s">
        <v>6721</v>
      </c>
      <c r="C4121" s="260" t="s">
        <v>8050</v>
      </c>
      <c r="D4121" s="247" t="s">
        <v>6711</v>
      </c>
      <c r="E4121" s="247" t="s">
        <v>2953</v>
      </c>
      <c r="F4121" s="247">
        <v>7</v>
      </c>
      <c r="G4121" s="247"/>
      <c r="H4121" s="259" t="s">
        <v>6517</v>
      </c>
      <c r="I4121" s="258">
        <v>1</v>
      </c>
      <c r="J4121" s="257"/>
      <c r="K4121" s="257"/>
    </row>
    <row r="4122" spans="1:11" ht="26.4" x14ac:dyDescent="0.25">
      <c r="A4122" s="248" t="s">
        <v>8049</v>
      </c>
      <c r="B4122" s="255" t="s">
        <v>6713</v>
      </c>
      <c r="C4122" s="256" t="s">
        <v>6877</v>
      </c>
      <c r="D4122" s="255" t="s">
        <v>6711</v>
      </c>
      <c r="E4122" s="255" t="s">
        <v>6415</v>
      </c>
      <c r="F4122" s="255" t="s">
        <v>6715</v>
      </c>
      <c r="G4122" s="255"/>
      <c r="H4122" s="254" t="s">
        <v>58</v>
      </c>
      <c r="I4122" s="253">
        <v>10.167199999999999</v>
      </c>
      <c r="J4122" s="252">
        <v>19.95</v>
      </c>
      <c r="K4122" s="252">
        <f t="shared" ref="K4122:K4129" si="100">TRUNC(J4122*I4122,2)</f>
        <v>202.83</v>
      </c>
    </row>
    <row r="4123" spans="1:11" ht="26.4" x14ac:dyDescent="0.25">
      <c r="A4123" s="248" t="s">
        <v>8048</v>
      </c>
      <c r="B4123" s="255" t="s">
        <v>6713</v>
      </c>
      <c r="C4123" s="256" t="s">
        <v>6873</v>
      </c>
      <c r="D4123" s="255" t="s">
        <v>6711</v>
      </c>
      <c r="E4123" s="255" t="s">
        <v>6406</v>
      </c>
      <c r="F4123" s="255" t="s">
        <v>6715</v>
      </c>
      <c r="G4123" s="255"/>
      <c r="H4123" s="254" t="s">
        <v>58</v>
      </c>
      <c r="I4123" s="253">
        <v>15.6075</v>
      </c>
      <c r="J4123" s="252">
        <v>11.93</v>
      </c>
      <c r="K4123" s="252">
        <f t="shared" si="100"/>
        <v>186.19</v>
      </c>
    </row>
    <row r="4124" spans="1:11" ht="26.4" x14ac:dyDescent="0.25">
      <c r="A4124" s="248" t="s">
        <v>8047</v>
      </c>
      <c r="B4124" s="255" t="s">
        <v>6713</v>
      </c>
      <c r="C4124" s="256" t="s">
        <v>6871</v>
      </c>
      <c r="D4124" s="255" t="s">
        <v>6711</v>
      </c>
      <c r="E4124" s="255" t="s">
        <v>6417</v>
      </c>
      <c r="F4124" s="255" t="s">
        <v>6710</v>
      </c>
      <c r="G4124" s="255"/>
      <c r="H4124" s="254" t="s">
        <v>6870</v>
      </c>
      <c r="I4124" s="253">
        <v>0.23910000000000001</v>
      </c>
      <c r="J4124" s="252">
        <v>166.32</v>
      </c>
      <c r="K4124" s="252">
        <f t="shared" si="100"/>
        <v>39.76</v>
      </c>
    </row>
    <row r="4125" spans="1:11" ht="26.4" x14ac:dyDescent="0.25">
      <c r="A4125" s="248" t="s">
        <v>8046</v>
      </c>
      <c r="B4125" s="255" t="s">
        <v>6713</v>
      </c>
      <c r="C4125" s="256" t="s">
        <v>7244</v>
      </c>
      <c r="D4125" s="255" t="s">
        <v>6711</v>
      </c>
      <c r="E4125" s="255" t="s">
        <v>7243</v>
      </c>
      <c r="F4125" s="255" t="s">
        <v>6710</v>
      </c>
      <c r="G4125" s="255"/>
      <c r="H4125" s="254" t="s">
        <v>6870</v>
      </c>
      <c r="I4125" s="253">
        <v>6.1455264842542018E-2</v>
      </c>
      <c r="J4125" s="252">
        <v>134.84</v>
      </c>
      <c r="K4125" s="252">
        <f t="shared" si="100"/>
        <v>8.2799999999999994</v>
      </c>
    </row>
    <row r="4126" spans="1:11" ht="26.4" x14ac:dyDescent="0.25">
      <c r="A4126" s="248" t="s">
        <v>8045</v>
      </c>
      <c r="B4126" s="255" t="s">
        <v>6713</v>
      </c>
      <c r="C4126" s="256" t="s">
        <v>7062</v>
      </c>
      <c r="D4126" s="255" t="s">
        <v>6711</v>
      </c>
      <c r="E4126" s="255" t="s">
        <v>6463</v>
      </c>
      <c r="F4126" s="255" t="s">
        <v>6710</v>
      </c>
      <c r="G4126" s="255"/>
      <c r="H4126" s="254" t="s">
        <v>6870</v>
      </c>
      <c r="I4126" s="253">
        <v>3.8399999999999997E-2</v>
      </c>
      <c r="J4126" s="252">
        <v>127.51</v>
      </c>
      <c r="K4126" s="252">
        <f t="shared" si="100"/>
        <v>4.8899999999999997</v>
      </c>
    </row>
    <row r="4127" spans="1:11" ht="26.4" x14ac:dyDescent="0.25">
      <c r="A4127" s="248" t="s">
        <v>8044</v>
      </c>
      <c r="B4127" s="255" t="s">
        <v>6713</v>
      </c>
      <c r="C4127" s="256" t="s">
        <v>6868</v>
      </c>
      <c r="D4127" s="255" t="s">
        <v>6711</v>
      </c>
      <c r="E4127" s="255" t="s">
        <v>6584</v>
      </c>
      <c r="F4127" s="255" t="s">
        <v>6710</v>
      </c>
      <c r="G4127" s="255"/>
      <c r="H4127" s="254" t="s">
        <v>6418</v>
      </c>
      <c r="I4127" s="253">
        <v>35.793799999999997</v>
      </c>
      <c r="J4127" s="252">
        <v>0.86</v>
      </c>
      <c r="K4127" s="252">
        <f t="shared" si="100"/>
        <v>30.78</v>
      </c>
    </row>
    <row r="4128" spans="1:11" ht="26.4" x14ac:dyDescent="0.25">
      <c r="A4128" s="248" t="s">
        <v>8043</v>
      </c>
      <c r="B4128" s="255" t="s">
        <v>6713</v>
      </c>
      <c r="C4128" s="256" t="s">
        <v>6866</v>
      </c>
      <c r="D4128" s="255" t="s">
        <v>6711</v>
      </c>
      <c r="E4128" s="255" t="s">
        <v>6419</v>
      </c>
      <c r="F4128" s="255" t="s">
        <v>6710</v>
      </c>
      <c r="G4128" s="255"/>
      <c r="H4128" s="254" t="s">
        <v>6418</v>
      </c>
      <c r="I4128" s="253">
        <v>28.235900000000001</v>
      </c>
      <c r="J4128" s="252">
        <v>0.56000000000000005</v>
      </c>
      <c r="K4128" s="252">
        <f t="shared" si="100"/>
        <v>15.81</v>
      </c>
    </row>
    <row r="4129" spans="1:11" ht="26.4" x14ac:dyDescent="0.25">
      <c r="A4129" s="248" t="s">
        <v>8042</v>
      </c>
      <c r="B4129" s="255" t="s">
        <v>6713</v>
      </c>
      <c r="C4129" s="256" t="s">
        <v>7176</v>
      </c>
      <c r="D4129" s="255" t="s">
        <v>6711</v>
      </c>
      <c r="E4129" s="255" t="s">
        <v>7175</v>
      </c>
      <c r="F4129" s="255" t="s">
        <v>6710</v>
      </c>
      <c r="G4129" s="255"/>
      <c r="H4129" s="254" t="s">
        <v>6423</v>
      </c>
      <c r="I4129" s="253">
        <v>351.12</v>
      </c>
      <c r="J4129" s="252">
        <v>0.36</v>
      </c>
      <c r="K4129" s="252">
        <f t="shared" si="100"/>
        <v>126.4</v>
      </c>
    </row>
    <row r="4130" spans="1:11" ht="13.8" x14ac:dyDescent="0.25">
      <c r="A4130" s="248" t="s">
        <v>8041</v>
      </c>
      <c r="B4130" s="250"/>
      <c r="C4130" s="250"/>
      <c r="D4130" s="250"/>
      <c r="E4130" s="250"/>
      <c r="F4130" s="250"/>
      <c r="G4130" s="251"/>
      <c r="H4130" s="250"/>
      <c r="I4130" s="250" t="s">
        <v>6708</v>
      </c>
      <c r="J4130" s="249"/>
      <c r="K4130" s="249">
        <f>SUM(K4122:K4129)</f>
        <v>614.93999999999994</v>
      </c>
    </row>
    <row r="4131" spans="1:11" ht="13.8" x14ac:dyDescent="0.25">
      <c r="A4131" s="248" t="s">
        <v>8040</v>
      </c>
      <c r="B4131" s="247"/>
      <c r="C4131" s="247"/>
      <c r="D4131" s="247"/>
      <c r="E4131" s="247"/>
      <c r="F4131" s="247"/>
      <c r="G4131" s="247"/>
      <c r="H4131" s="247"/>
      <c r="I4131" s="247"/>
      <c r="J4131" s="246"/>
      <c r="K4131" s="246"/>
    </row>
    <row r="4132" spans="1:11" ht="41.4" x14ac:dyDescent="0.25">
      <c r="A4132" s="248" t="s">
        <v>8039</v>
      </c>
      <c r="B4132" s="264" t="s">
        <v>8038</v>
      </c>
      <c r="C4132" s="262" t="s">
        <v>6730</v>
      </c>
      <c r="D4132" s="264" t="s">
        <v>6729</v>
      </c>
      <c r="E4132" s="264" t="s">
        <v>6728</v>
      </c>
      <c r="F4132" s="264" t="s">
        <v>6727</v>
      </c>
      <c r="G4132" s="264"/>
      <c r="H4132" s="263" t="s">
        <v>6726</v>
      </c>
      <c r="I4132" s="262" t="s">
        <v>6725</v>
      </c>
      <c r="J4132" s="261" t="s">
        <v>6724</v>
      </c>
      <c r="K4132" s="261" t="s">
        <v>6723</v>
      </c>
    </row>
    <row r="4133" spans="1:11" ht="26.4" x14ac:dyDescent="0.25">
      <c r="A4133" s="248" t="s">
        <v>8037</v>
      </c>
      <c r="B4133" s="247" t="s">
        <v>6721</v>
      </c>
      <c r="C4133" s="260" t="s">
        <v>8036</v>
      </c>
      <c r="D4133" s="247" t="s">
        <v>6711</v>
      </c>
      <c r="E4133" s="247" t="s">
        <v>2959</v>
      </c>
      <c r="F4133" s="247">
        <v>7</v>
      </c>
      <c r="G4133" s="247"/>
      <c r="H4133" s="259" t="s">
        <v>6517</v>
      </c>
      <c r="I4133" s="258">
        <v>1</v>
      </c>
      <c r="J4133" s="257"/>
      <c r="K4133" s="257"/>
    </row>
    <row r="4134" spans="1:11" ht="26.4" x14ac:dyDescent="0.25">
      <c r="A4134" s="248" t="s">
        <v>8035</v>
      </c>
      <c r="B4134" s="255" t="s">
        <v>6713</v>
      </c>
      <c r="C4134" s="256" t="s">
        <v>6718</v>
      </c>
      <c r="D4134" s="255" t="s">
        <v>6711</v>
      </c>
      <c r="E4134" s="255" t="s">
        <v>6392</v>
      </c>
      <c r="F4134" s="255" t="s">
        <v>6715</v>
      </c>
      <c r="G4134" s="255"/>
      <c r="H4134" s="254" t="s">
        <v>58</v>
      </c>
      <c r="I4134" s="253">
        <v>0.7</v>
      </c>
      <c r="J4134" s="252">
        <v>13.47</v>
      </c>
      <c r="K4134" s="252">
        <f>TRUNC(J4134*I4134,2)</f>
        <v>9.42</v>
      </c>
    </row>
    <row r="4135" spans="1:11" ht="26.4" x14ac:dyDescent="0.25">
      <c r="A4135" s="248" t="s">
        <v>8034</v>
      </c>
      <c r="B4135" s="255" t="s">
        <v>6713</v>
      </c>
      <c r="C4135" s="256" t="s">
        <v>6782</v>
      </c>
      <c r="D4135" s="255" t="s">
        <v>6711</v>
      </c>
      <c r="E4135" s="255" t="s">
        <v>6391</v>
      </c>
      <c r="F4135" s="255" t="s">
        <v>6715</v>
      </c>
      <c r="G4135" s="255"/>
      <c r="H4135" s="254" t="s">
        <v>58</v>
      </c>
      <c r="I4135" s="253">
        <v>0.70099999999999985</v>
      </c>
      <c r="J4135" s="252">
        <v>19.95</v>
      </c>
      <c r="K4135" s="252">
        <f>TRUNC(J4135*I4135,2)</f>
        <v>13.98</v>
      </c>
    </row>
    <row r="4136" spans="1:11" ht="26.4" x14ac:dyDescent="0.25">
      <c r="A4136" s="248" t="s">
        <v>8033</v>
      </c>
      <c r="B4136" s="255" t="s">
        <v>6713</v>
      </c>
      <c r="C4136" s="256" t="s">
        <v>8032</v>
      </c>
      <c r="D4136" s="255" t="s">
        <v>6711</v>
      </c>
      <c r="E4136" s="255" t="s">
        <v>8031</v>
      </c>
      <c r="F4136" s="255" t="s">
        <v>6710</v>
      </c>
      <c r="G4136" s="255"/>
      <c r="H4136" s="254" t="s">
        <v>6423</v>
      </c>
      <c r="I4136" s="253">
        <v>1</v>
      </c>
      <c r="J4136" s="252">
        <v>24.89</v>
      </c>
      <c r="K4136" s="252">
        <f>TRUNC(J4136*I4136,2)</f>
        <v>24.89</v>
      </c>
    </row>
    <row r="4137" spans="1:11" ht="13.8" x14ac:dyDescent="0.25">
      <c r="A4137" s="248" t="s">
        <v>8030</v>
      </c>
      <c r="B4137" s="250"/>
      <c r="C4137" s="250"/>
      <c r="D4137" s="250"/>
      <c r="E4137" s="250"/>
      <c r="F4137" s="250"/>
      <c r="G4137" s="251"/>
      <c r="H4137" s="250"/>
      <c r="I4137" s="250" t="s">
        <v>6708</v>
      </c>
      <c r="J4137" s="249"/>
      <c r="K4137" s="249">
        <f>SUM(K4134:K4136)</f>
        <v>48.29</v>
      </c>
    </row>
    <row r="4138" spans="1:11" ht="13.8" x14ac:dyDescent="0.25">
      <c r="A4138" s="248" t="s">
        <v>8029</v>
      </c>
      <c r="B4138" s="247"/>
      <c r="C4138" s="247"/>
      <c r="D4138" s="247"/>
      <c r="E4138" s="247"/>
      <c r="F4138" s="247"/>
      <c r="G4138" s="247"/>
      <c r="H4138" s="247"/>
      <c r="I4138" s="247"/>
      <c r="J4138" s="246"/>
      <c r="K4138" s="246"/>
    </row>
    <row r="4139" spans="1:11" ht="41.4" x14ac:dyDescent="0.25">
      <c r="A4139" s="248" t="s">
        <v>8028</v>
      </c>
      <c r="B4139" s="264" t="s">
        <v>8027</v>
      </c>
      <c r="C4139" s="262" t="s">
        <v>6730</v>
      </c>
      <c r="D4139" s="264" t="s">
        <v>6729</v>
      </c>
      <c r="E4139" s="264" t="s">
        <v>6728</v>
      </c>
      <c r="F4139" s="264" t="s">
        <v>6727</v>
      </c>
      <c r="G4139" s="264"/>
      <c r="H4139" s="263" t="s">
        <v>6726</v>
      </c>
      <c r="I4139" s="262" t="s">
        <v>6725</v>
      </c>
      <c r="J4139" s="261" t="s">
        <v>6724</v>
      </c>
      <c r="K4139" s="261" t="s">
        <v>6723</v>
      </c>
    </row>
    <row r="4140" spans="1:11" ht="79.2" x14ac:dyDescent="0.25">
      <c r="A4140" s="248" t="s">
        <v>8026</v>
      </c>
      <c r="B4140" s="247" t="s">
        <v>6721</v>
      </c>
      <c r="C4140" s="260" t="s">
        <v>8025</v>
      </c>
      <c r="D4140" s="247" t="s">
        <v>187</v>
      </c>
      <c r="E4140" s="247" t="s">
        <v>2962</v>
      </c>
      <c r="F4140" s="247" t="s">
        <v>6802</v>
      </c>
      <c r="G4140" s="247"/>
      <c r="H4140" s="259" t="s">
        <v>135</v>
      </c>
      <c r="I4140" s="258">
        <v>1</v>
      </c>
      <c r="J4140" s="257">
        <v>0</v>
      </c>
      <c r="K4140" s="257">
        <f>TRUNC(J4140*I4140,2)</f>
        <v>0</v>
      </c>
    </row>
    <row r="4141" spans="1:11" ht="26.4" x14ac:dyDescent="0.25">
      <c r="A4141" s="248" t="s">
        <v>8024</v>
      </c>
      <c r="B4141" s="268" t="s">
        <v>6797</v>
      </c>
      <c r="C4141" s="269" t="s">
        <v>6800</v>
      </c>
      <c r="D4141" s="268" t="s">
        <v>187</v>
      </c>
      <c r="E4141" s="268" t="s">
        <v>6799</v>
      </c>
      <c r="F4141" s="268" t="s">
        <v>6794</v>
      </c>
      <c r="G4141" s="268"/>
      <c r="H4141" s="267" t="s">
        <v>147</v>
      </c>
      <c r="I4141" s="266">
        <v>0.38690000000000002</v>
      </c>
      <c r="J4141" s="265">
        <v>18.79</v>
      </c>
      <c r="K4141" s="265">
        <f>TRUNC(J4141*I4141,2)</f>
        <v>7.26</v>
      </c>
    </row>
    <row r="4142" spans="1:11" ht="26.4" x14ac:dyDescent="0.25">
      <c r="A4142" s="248" t="s">
        <v>8023</v>
      </c>
      <c r="B4142" s="268" t="s">
        <v>6797</v>
      </c>
      <c r="C4142" s="269" t="s">
        <v>6796</v>
      </c>
      <c r="D4142" s="268" t="s">
        <v>187</v>
      </c>
      <c r="E4142" s="268" t="s">
        <v>6795</v>
      </c>
      <c r="F4142" s="268" t="s">
        <v>6794</v>
      </c>
      <c r="G4142" s="268"/>
      <c r="H4142" s="267" t="s">
        <v>147</v>
      </c>
      <c r="I4142" s="266">
        <v>0.38728689999999993</v>
      </c>
      <c r="J4142" s="265">
        <v>26</v>
      </c>
      <c r="K4142" s="265">
        <f>TRUNC(J4142*I4142,2)</f>
        <v>10.06</v>
      </c>
    </row>
    <row r="4143" spans="1:11" ht="26.4" x14ac:dyDescent="0.25">
      <c r="A4143" s="248" t="s">
        <v>8022</v>
      </c>
      <c r="B4143" s="255" t="s">
        <v>6713</v>
      </c>
      <c r="C4143" s="256" t="s">
        <v>8021</v>
      </c>
      <c r="D4143" s="255" t="s">
        <v>187</v>
      </c>
      <c r="E4143" s="255" t="s">
        <v>8020</v>
      </c>
      <c r="F4143" s="255" t="s">
        <v>6710</v>
      </c>
      <c r="G4143" s="255"/>
      <c r="H4143" s="254" t="s">
        <v>135</v>
      </c>
      <c r="I4143" s="253">
        <v>1</v>
      </c>
      <c r="J4143" s="252">
        <v>5.05</v>
      </c>
      <c r="K4143" s="252">
        <f>TRUNC(J4143*I4143,2)</f>
        <v>5.05</v>
      </c>
    </row>
    <row r="4144" spans="1:11" ht="13.8" x14ac:dyDescent="0.25">
      <c r="A4144" s="248" t="s">
        <v>8019</v>
      </c>
      <c r="B4144" s="250"/>
      <c r="C4144" s="250"/>
      <c r="D4144" s="250"/>
      <c r="E4144" s="250"/>
      <c r="F4144" s="250"/>
      <c r="G4144" s="251"/>
      <c r="H4144" s="250"/>
      <c r="I4144" s="250" t="s">
        <v>6708</v>
      </c>
      <c r="J4144" s="249"/>
      <c r="K4144" s="249">
        <f>SUM(K4141:K4143)</f>
        <v>22.37</v>
      </c>
    </row>
    <row r="4145" spans="1:11" ht="13.8" x14ac:dyDescent="0.25">
      <c r="A4145" s="248" t="s">
        <v>8018</v>
      </c>
      <c r="B4145" s="247"/>
      <c r="C4145" s="247"/>
      <c r="D4145" s="247"/>
      <c r="E4145" s="247"/>
      <c r="F4145" s="247"/>
      <c r="G4145" s="247"/>
      <c r="H4145" s="247"/>
      <c r="I4145" s="247"/>
      <c r="J4145" s="246"/>
      <c r="K4145" s="246"/>
    </row>
    <row r="4146" spans="1:11" ht="41.4" x14ac:dyDescent="0.25">
      <c r="A4146" s="248" t="s">
        <v>8017</v>
      </c>
      <c r="B4146" s="264" t="s">
        <v>8016</v>
      </c>
      <c r="C4146" s="262" t="s">
        <v>6730</v>
      </c>
      <c r="D4146" s="264" t="s">
        <v>6729</v>
      </c>
      <c r="E4146" s="264" t="s">
        <v>6728</v>
      </c>
      <c r="F4146" s="264" t="s">
        <v>6727</v>
      </c>
      <c r="G4146" s="264"/>
      <c r="H4146" s="263" t="s">
        <v>6726</v>
      </c>
      <c r="I4146" s="262" t="s">
        <v>6725</v>
      </c>
      <c r="J4146" s="261" t="s">
        <v>6724</v>
      </c>
      <c r="K4146" s="261" t="s">
        <v>6723</v>
      </c>
    </row>
    <row r="4147" spans="1:11" ht="26.4" x14ac:dyDescent="0.25">
      <c r="A4147" s="248" t="s">
        <v>8015</v>
      </c>
      <c r="B4147" s="247" t="s">
        <v>6721</v>
      </c>
      <c r="C4147" s="260" t="s">
        <v>8014</v>
      </c>
      <c r="D4147" s="247" t="s">
        <v>6711</v>
      </c>
      <c r="E4147" s="247" t="s">
        <v>2964</v>
      </c>
      <c r="F4147" s="247">
        <v>7</v>
      </c>
      <c r="G4147" s="247"/>
      <c r="H4147" s="259" t="s">
        <v>178</v>
      </c>
      <c r="I4147" s="258">
        <v>1</v>
      </c>
      <c r="J4147" s="257"/>
      <c r="K4147" s="257"/>
    </row>
    <row r="4148" spans="1:11" ht="26.4" x14ac:dyDescent="0.25">
      <c r="A4148" s="248" t="s">
        <v>8013</v>
      </c>
      <c r="B4148" s="255" t="s">
        <v>6713</v>
      </c>
      <c r="C4148" s="256" t="s">
        <v>6718</v>
      </c>
      <c r="D4148" s="255" t="s">
        <v>6711</v>
      </c>
      <c r="E4148" s="255" t="s">
        <v>6392</v>
      </c>
      <c r="F4148" s="255" t="s">
        <v>6715</v>
      </c>
      <c r="G4148" s="255"/>
      <c r="H4148" s="254" t="s">
        <v>58</v>
      </c>
      <c r="I4148" s="253">
        <v>0.37</v>
      </c>
      <c r="J4148" s="252">
        <v>13.47</v>
      </c>
      <c r="K4148" s="252">
        <f>TRUNC(J4148*I4148,2)</f>
        <v>4.9800000000000004</v>
      </c>
    </row>
    <row r="4149" spans="1:11" ht="26.4" x14ac:dyDescent="0.25">
      <c r="A4149" s="248" t="s">
        <v>8012</v>
      </c>
      <c r="B4149" s="255" t="s">
        <v>6713</v>
      </c>
      <c r="C4149" s="256" t="s">
        <v>6782</v>
      </c>
      <c r="D4149" s="255" t="s">
        <v>6711</v>
      </c>
      <c r="E4149" s="255" t="s">
        <v>6391</v>
      </c>
      <c r="F4149" s="255" t="s">
        <v>6715</v>
      </c>
      <c r="G4149" s="255"/>
      <c r="H4149" s="254" t="s">
        <v>58</v>
      </c>
      <c r="I4149" s="253">
        <v>0.37</v>
      </c>
      <c r="J4149" s="252">
        <v>19.95</v>
      </c>
      <c r="K4149" s="252">
        <f>TRUNC(J4149*I4149,2)</f>
        <v>7.38</v>
      </c>
    </row>
    <row r="4150" spans="1:11" ht="26.4" x14ac:dyDescent="0.25">
      <c r="A4150" s="248" t="s">
        <v>8011</v>
      </c>
      <c r="B4150" s="255" t="s">
        <v>6713</v>
      </c>
      <c r="C4150" s="256" t="s">
        <v>8010</v>
      </c>
      <c r="D4150" s="255" t="s">
        <v>6711</v>
      </c>
      <c r="E4150" s="255" t="s">
        <v>8009</v>
      </c>
      <c r="F4150" s="255" t="s">
        <v>6710</v>
      </c>
      <c r="G4150" s="255"/>
      <c r="H4150" s="254" t="s">
        <v>6413</v>
      </c>
      <c r="I4150" s="253">
        <v>1</v>
      </c>
      <c r="J4150" s="252">
        <v>3.28</v>
      </c>
      <c r="K4150" s="252">
        <f>TRUNC(J4150*I4150,2)</f>
        <v>3.28</v>
      </c>
    </row>
    <row r="4151" spans="1:11" ht="13.8" x14ac:dyDescent="0.25">
      <c r="A4151" s="248" t="s">
        <v>8008</v>
      </c>
      <c r="B4151" s="250"/>
      <c r="C4151" s="250"/>
      <c r="D4151" s="250"/>
      <c r="E4151" s="250"/>
      <c r="F4151" s="250"/>
      <c r="G4151" s="251"/>
      <c r="H4151" s="250"/>
      <c r="I4151" s="250" t="s">
        <v>6708</v>
      </c>
      <c r="J4151" s="249"/>
      <c r="K4151" s="249">
        <f>SUM(K4148:K4150)</f>
        <v>15.639999999999999</v>
      </c>
    </row>
    <row r="4152" spans="1:11" ht="13.8" x14ac:dyDescent="0.25">
      <c r="A4152" s="248" t="s">
        <v>8007</v>
      </c>
      <c r="B4152" s="247"/>
      <c r="C4152" s="247"/>
      <c r="D4152" s="247"/>
      <c r="E4152" s="247"/>
      <c r="F4152" s="247"/>
      <c r="G4152" s="247"/>
      <c r="H4152" s="247"/>
      <c r="I4152" s="247"/>
      <c r="J4152" s="246"/>
      <c r="K4152" s="246"/>
    </row>
    <row r="4153" spans="1:11" ht="41.4" x14ac:dyDescent="0.25">
      <c r="A4153" s="248" t="s">
        <v>8006</v>
      </c>
      <c r="B4153" s="264" t="s">
        <v>8005</v>
      </c>
      <c r="C4153" s="262" t="s">
        <v>6730</v>
      </c>
      <c r="D4153" s="264" t="s">
        <v>6729</v>
      </c>
      <c r="E4153" s="264" t="s">
        <v>6728</v>
      </c>
      <c r="F4153" s="264" t="s">
        <v>6727</v>
      </c>
      <c r="G4153" s="264"/>
      <c r="H4153" s="263" t="s">
        <v>6726</v>
      </c>
      <c r="I4153" s="262" t="s">
        <v>6725</v>
      </c>
      <c r="J4153" s="261" t="s">
        <v>6724</v>
      </c>
      <c r="K4153" s="261" t="s">
        <v>6723</v>
      </c>
    </row>
    <row r="4154" spans="1:11" ht="79.2" x14ac:dyDescent="0.25">
      <c r="A4154" s="248" t="s">
        <v>8004</v>
      </c>
      <c r="B4154" s="247" t="s">
        <v>6721</v>
      </c>
      <c r="C4154" s="260" t="s">
        <v>8003</v>
      </c>
      <c r="D4154" s="247" t="s">
        <v>187</v>
      </c>
      <c r="E4154" s="247" t="s">
        <v>2966</v>
      </c>
      <c r="F4154" s="247" t="s">
        <v>6802</v>
      </c>
      <c r="G4154" s="247"/>
      <c r="H4154" s="259" t="s">
        <v>178</v>
      </c>
      <c r="I4154" s="258">
        <v>1</v>
      </c>
      <c r="J4154" s="257">
        <v>0</v>
      </c>
      <c r="K4154" s="257">
        <f>TRUNC(J4154*I4154,2)</f>
        <v>0</v>
      </c>
    </row>
    <row r="4155" spans="1:11" ht="26.4" x14ac:dyDescent="0.25">
      <c r="A4155" s="248" t="s">
        <v>8002</v>
      </c>
      <c r="B4155" s="268" t="s">
        <v>6797</v>
      </c>
      <c r="C4155" s="269" t="s">
        <v>6800</v>
      </c>
      <c r="D4155" s="268" t="s">
        <v>187</v>
      </c>
      <c r="E4155" s="268" t="s">
        <v>6799</v>
      </c>
      <c r="F4155" s="268" t="s">
        <v>6794</v>
      </c>
      <c r="G4155" s="268"/>
      <c r="H4155" s="267" t="s">
        <v>147</v>
      </c>
      <c r="I4155" s="266">
        <v>0.129</v>
      </c>
      <c r="J4155" s="265">
        <v>18.79</v>
      </c>
      <c r="K4155" s="265">
        <f>TRUNC(J4155*I4155,2)</f>
        <v>2.42</v>
      </c>
    </row>
    <row r="4156" spans="1:11" ht="26.4" x14ac:dyDescent="0.25">
      <c r="A4156" s="248" t="s">
        <v>8001</v>
      </c>
      <c r="B4156" s="268" t="s">
        <v>6797</v>
      </c>
      <c r="C4156" s="269" t="s">
        <v>6796</v>
      </c>
      <c r="D4156" s="268" t="s">
        <v>187</v>
      </c>
      <c r="E4156" s="268" t="s">
        <v>6795</v>
      </c>
      <c r="F4156" s="268" t="s">
        <v>6794</v>
      </c>
      <c r="G4156" s="268"/>
      <c r="H4156" s="267" t="s">
        <v>147</v>
      </c>
      <c r="I4156" s="266">
        <v>0.12814000000000003</v>
      </c>
      <c r="J4156" s="265">
        <v>26</v>
      </c>
      <c r="K4156" s="265">
        <f>TRUNC(J4156*I4156,2)</f>
        <v>3.33</v>
      </c>
    </row>
    <row r="4157" spans="1:11" ht="13.8" x14ac:dyDescent="0.25">
      <c r="A4157" s="248" t="s">
        <v>8000</v>
      </c>
      <c r="B4157" s="255" t="s">
        <v>6713</v>
      </c>
      <c r="C4157" s="256" t="s">
        <v>7999</v>
      </c>
      <c r="D4157" s="255" t="s">
        <v>187</v>
      </c>
      <c r="E4157" s="255" t="s">
        <v>7998</v>
      </c>
      <c r="F4157" s="255" t="s">
        <v>6710</v>
      </c>
      <c r="G4157" s="255"/>
      <c r="H4157" s="254" t="s">
        <v>178</v>
      </c>
      <c r="I4157" s="253">
        <v>1.1000000000000001</v>
      </c>
      <c r="J4157" s="252">
        <v>15.11</v>
      </c>
      <c r="K4157" s="252">
        <f>TRUNC(J4157*I4157,2)</f>
        <v>16.62</v>
      </c>
    </row>
    <row r="4158" spans="1:11" ht="13.8" x14ac:dyDescent="0.25">
      <c r="A4158" s="248" t="s">
        <v>7997</v>
      </c>
      <c r="B4158" s="250"/>
      <c r="C4158" s="250"/>
      <c r="D4158" s="250"/>
      <c r="E4158" s="250"/>
      <c r="F4158" s="250"/>
      <c r="G4158" s="251"/>
      <c r="H4158" s="250"/>
      <c r="I4158" s="250" t="s">
        <v>6708</v>
      </c>
      <c r="J4158" s="249"/>
      <c r="K4158" s="249">
        <f>SUM(K4155:K4157)</f>
        <v>22.37</v>
      </c>
    </row>
    <row r="4159" spans="1:11" ht="13.8" x14ac:dyDescent="0.25">
      <c r="A4159" s="248" t="s">
        <v>7996</v>
      </c>
      <c r="B4159" s="247"/>
      <c r="C4159" s="247"/>
      <c r="D4159" s="247"/>
      <c r="E4159" s="247"/>
      <c r="F4159" s="247"/>
      <c r="G4159" s="247"/>
      <c r="H4159" s="247"/>
      <c r="I4159" s="247"/>
      <c r="J4159" s="246"/>
      <c r="K4159" s="246"/>
    </row>
    <row r="4160" spans="1:11" ht="41.4" x14ac:dyDescent="0.25">
      <c r="A4160" s="248" t="s">
        <v>7995</v>
      </c>
      <c r="B4160" s="264" t="s">
        <v>7994</v>
      </c>
      <c r="C4160" s="262" t="s">
        <v>6730</v>
      </c>
      <c r="D4160" s="264" t="s">
        <v>6729</v>
      </c>
      <c r="E4160" s="264" t="s">
        <v>6728</v>
      </c>
      <c r="F4160" s="264" t="s">
        <v>6727</v>
      </c>
      <c r="G4160" s="264"/>
      <c r="H4160" s="263" t="s">
        <v>6726</v>
      </c>
      <c r="I4160" s="262" t="s">
        <v>6725</v>
      </c>
      <c r="J4160" s="261" t="s">
        <v>6724</v>
      </c>
      <c r="K4160" s="261" t="s">
        <v>6723</v>
      </c>
    </row>
    <row r="4161" spans="1:11" ht="26.4" x14ac:dyDescent="0.25">
      <c r="A4161" s="248" t="s">
        <v>7993</v>
      </c>
      <c r="B4161" s="247" t="s">
        <v>6721</v>
      </c>
      <c r="C4161" s="260" t="s">
        <v>7992</v>
      </c>
      <c r="D4161" s="247" t="s">
        <v>6711</v>
      </c>
      <c r="E4161" s="247" t="s">
        <v>2968</v>
      </c>
      <c r="F4161" s="247">
        <v>7</v>
      </c>
      <c r="G4161" s="247"/>
      <c r="H4161" s="259" t="s">
        <v>178</v>
      </c>
      <c r="I4161" s="258">
        <v>1</v>
      </c>
      <c r="J4161" s="257"/>
      <c r="K4161" s="257"/>
    </row>
    <row r="4162" spans="1:11" ht="26.4" x14ac:dyDescent="0.25">
      <c r="A4162" s="248" t="s">
        <v>7991</v>
      </c>
      <c r="B4162" s="255" t="s">
        <v>6713</v>
      </c>
      <c r="C4162" s="256" t="s">
        <v>6718</v>
      </c>
      <c r="D4162" s="255" t="s">
        <v>6711</v>
      </c>
      <c r="E4162" s="255" t="s">
        <v>6392</v>
      </c>
      <c r="F4162" s="255" t="s">
        <v>6715</v>
      </c>
      <c r="G4162" s="255"/>
      <c r="H4162" s="254" t="s">
        <v>58</v>
      </c>
      <c r="I4162" s="253">
        <v>0.5</v>
      </c>
      <c r="J4162" s="252">
        <v>13.47</v>
      </c>
      <c r="K4162" s="252">
        <f>TRUNC(J4162*I4162,2)</f>
        <v>6.73</v>
      </c>
    </row>
    <row r="4163" spans="1:11" ht="26.4" x14ac:dyDescent="0.25">
      <c r="A4163" s="248" t="s">
        <v>7990</v>
      </c>
      <c r="B4163" s="255" t="s">
        <v>6713</v>
      </c>
      <c r="C4163" s="256" t="s">
        <v>6782</v>
      </c>
      <c r="D4163" s="255" t="s">
        <v>6711</v>
      </c>
      <c r="E4163" s="255" t="s">
        <v>6391</v>
      </c>
      <c r="F4163" s="255" t="s">
        <v>6715</v>
      </c>
      <c r="G4163" s="255"/>
      <c r="H4163" s="254" t="s">
        <v>58</v>
      </c>
      <c r="I4163" s="253">
        <v>0.50049999999999994</v>
      </c>
      <c r="J4163" s="252">
        <v>19.95</v>
      </c>
      <c r="K4163" s="252">
        <f>TRUNC(J4163*I4163,2)</f>
        <v>9.98</v>
      </c>
    </row>
    <row r="4164" spans="1:11" ht="26.4" x14ac:dyDescent="0.25">
      <c r="A4164" s="248" t="s">
        <v>7989</v>
      </c>
      <c r="B4164" s="255" t="s">
        <v>6713</v>
      </c>
      <c r="C4164" s="256" t="s">
        <v>7988</v>
      </c>
      <c r="D4164" s="255" t="s">
        <v>6711</v>
      </c>
      <c r="E4164" s="255" t="s">
        <v>2968</v>
      </c>
      <c r="F4164" s="255" t="s">
        <v>6710</v>
      </c>
      <c r="G4164" s="255"/>
      <c r="H4164" s="254" t="s">
        <v>6413</v>
      </c>
      <c r="I4164" s="253">
        <v>1</v>
      </c>
      <c r="J4164" s="252">
        <v>15.25</v>
      </c>
      <c r="K4164" s="252">
        <f>TRUNC(J4164*I4164,2)</f>
        <v>15.25</v>
      </c>
    </row>
    <row r="4165" spans="1:11" ht="13.8" x14ac:dyDescent="0.25">
      <c r="A4165" s="248" t="s">
        <v>7987</v>
      </c>
      <c r="B4165" s="250"/>
      <c r="C4165" s="250"/>
      <c r="D4165" s="250"/>
      <c r="E4165" s="250"/>
      <c r="F4165" s="250"/>
      <c r="G4165" s="251"/>
      <c r="H4165" s="250"/>
      <c r="I4165" s="250" t="s">
        <v>6708</v>
      </c>
      <c r="J4165" s="249"/>
      <c r="K4165" s="249">
        <f>SUM(K4162:K4164)</f>
        <v>31.96</v>
      </c>
    </row>
    <row r="4166" spans="1:11" ht="13.8" x14ac:dyDescent="0.25">
      <c r="A4166" s="248" t="s">
        <v>7986</v>
      </c>
      <c r="B4166" s="247"/>
      <c r="C4166" s="247"/>
      <c r="D4166" s="247"/>
      <c r="E4166" s="247"/>
      <c r="F4166" s="247"/>
      <c r="G4166" s="247"/>
      <c r="H4166" s="247"/>
      <c r="I4166" s="247"/>
      <c r="J4166" s="246"/>
      <c r="K4166" s="246"/>
    </row>
    <row r="4167" spans="1:11" ht="41.4" x14ac:dyDescent="0.25">
      <c r="A4167" s="248" t="s">
        <v>7985</v>
      </c>
      <c r="B4167" s="264" t="s">
        <v>7984</v>
      </c>
      <c r="C4167" s="262" t="s">
        <v>6730</v>
      </c>
      <c r="D4167" s="264" t="s">
        <v>6729</v>
      </c>
      <c r="E4167" s="264" t="s">
        <v>6728</v>
      </c>
      <c r="F4167" s="264" t="s">
        <v>6727</v>
      </c>
      <c r="G4167" s="264"/>
      <c r="H4167" s="263" t="s">
        <v>6726</v>
      </c>
      <c r="I4167" s="262" t="s">
        <v>6725</v>
      </c>
      <c r="J4167" s="261" t="s">
        <v>6724</v>
      </c>
      <c r="K4167" s="261" t="s">
        <v>6723</v>
      </c>
    </row>
    <row r="4168" spans="1:11" ht="26.4" x14ac:dyDescent="0.25">
      <c r="A4168" s="248" t="s">
        <v>7983</v>
      </c>
      <c r="B4168" s="247" t="s">
        <v>6721</v>
      </c>
      <c r="C4168" s="260" t="s">
        <v>7982</v>
      </c>
      <c r="D4168" s="247" t="s">
        <v>6711</v>
      </c>
      <c r="E4168" s="247" t="s">
        <v>2970</v>
      </c>
      <c r="F4168" s="247">
        <v>7</v>
      </c>
      <c r="G4168" s="247"/>
      <c r="H4168" s="259" t="s">
        <v>6517</v>
      </c>
      <c r="I4168" s="258">
        <v>1</v>
      </c>
      <c r="J4168" s="257"/>
      <c r="K4168" s="257"/>
    </row>
    <row r="4169" spans="1:11" ht="26.4" x14ac:dyDescent="0.25">
      <c r="A4169" s="248" t="s">
        <v>7981</v>
      </c>
      <c r="B4169" s="255" t="s">
        <v>6713</v>
      </c>
      <c r="C4169" s="256" t="s">
        <v>6718</v>
      </c>
      <c r="D4169" s="255" t="s">
        <v>6711</v>
      </c>
      <c r="E4169" s="255" t="s">
        <v>6392</v>
      </c>
      <c r="F4169" s="255" t="s">
        <v>6715</v>
      </c>
      <c r="G4169" s="255"/>
      <c r="H4169" s="254" t="s">
        <v>58</v>
      </c>
      <c r="I4169" s="253">
        <v>0.1</v>
      </c>
      <c r="J4169" s="252">
        <v>13.47</v>
      </c>
      <c r="K4169" s="252">
        <f>TRUNC(J4169*I4169,2)</f>
        <v>1.34</v>
      </c>
    </row>
    <row r="4170" spans="1:11" ht="26.4" x14ac:dyDescent="0.25">
      <c r="A4170" s="248" t="s">
        <v>7980</v>
      </c>
      <c r="B4170" s="255" t="s">
        <v>6713</v>
      </c>
      <c r="C4170" s="256" t="s">
        <v>6782</v>
      </c>
      <c r="D4170" s="255" t="s">
        <v>6711</v>
      </c>
      <c r="E4170" s="255" t="s">
        <v>6391</v>
      </c>
      <c r="F4170" s="255" t="s">
        <v>6715</v>
      </c>
      <c r="G4170" s="255"/>
      <c r="H4170" s="254" t="s">
        <v>58</v>
      </c>
      <c r="I4170" s="253">
        <v>0.10050000000000001</v>
      </c>
      <c r="J4170" s="252">
        <v>19.95</v>
      </c>
      <c r="K4170" s="252">
        <f>TRUNC(J4170*I4170,2)</f>
        <v>2</v>
      </c>
    </row>
    <row r="4171" spans="1:11" ht="26.4" x14ac:dyDescent="0.25">
      <c r="A4171" s="248" t="s">
        <v>7979</v>
      </c>
      <c r="B4171" s="255" t="s">
        <v>6713</v>
      </c>
      <c r="C4171" s="256" t="s">
        <v>7978</v>
      </c>
      <c r="D4171" s="255" t="s">
        <v>6711</v>
      </c>
      <c r="E4171" s="255" t="s">
        <v>2970</v>
      </c>
      <c r="F4171" s="255" t="s">
        <v>6710</v>
      </c>
      <c r="G4171" s="255"/>
      <c r="H4171" s="254" t="s">
        <v>6423</v>
      </c>
      <c r="I4171" s="253">
        <v>1</v>
      </c>
      <c r="J4171" s="252">
        <v>4.2300000000000004</v>
      </c>
      <c r="K4171" s="252">
        <f>TRUNC(J4171*I4171,2)</f>
        <v>4.2300000000000004</v>
      </c>
    </row>
    <row r="4172" spans="1:11" ht="13.8" x14ac:dyDescent="0.25">
      <c r="A4172" s="248" t="s">
        <v>7977</v>
      </c>
      <c r="B4172" s="250"/>
      <c r="C4172" s="250"/>
      <c r="D4172" s="250"/>
      <c r="E4172" s="250"/>
      <c r="F4172" s="250"/>
      <c r="G4172" s="251"/>
      <c r="H4172" s="250"/>
      <c r="I4172" s="250" t="s">
        <v>6708</v>
      </c>
      <c r="J4172" s="249"/>
      <c r="K4172" s="249">
        <f>SUM(K4169:K4171)</f>
        <v>7.57</v>
      </c>
    </row>
    <row r="4173" spans="1:11" ht="13.8" x14ac:dyDescent="0.25">
      <c r="A4173" s="248" t="s">
        <v>7976</v>
      </c>
      <c r="B4173" s="247"/>
      <c r="C4173" s="247"/>
      <c r="D4173" s="247"/>
      <c r="E4173" s="247"/>
      <c r="F4173" s="247"/>
      <c r="G4173" s="247"/>
      <c r="H4173" s="247"/>
      <c r="I4173" s="247"/>
      <c r="J4173" s="246"/>
      <c r="K4173" s="246"/>
    </row>
    <row r="4174" spans="1:11" ht="41.4" x14ac:dyDescent="0.25">
      <c r="A4174" s="248" t="s">
        <v>7975</v>
      </c>
      <c r="B4174" s="264" t="s">
        <v>7974</v>
      </c>
      <c r="C4174" s="262" t="s">
        <v>6730</v>
      </c>
      <c r="D4174" s="264" t="s">
        <v>6729</v>
      </c>
      <c r="E4174" s="264" t="s">
        <v>6728</v>
      </c>
      <c r="F4174" s="264" t="s">
        <v>6727</v>
      </c>
      <c r="G4174" s="264"/>
      <c r="H4174" s="263" t="s">
        <v>6726</v>
      </c>
      <c r="I4174" s="262" t="s">
        <v>6725</v>
      </c>
      <c r="J4174" s="261" t="s">
        <v>6724</v>
      </c>
      <c r="K4174" s="261" t="s">
        <v>6723</v>
      </c>
    </row>
    <row r="4175" spans="1:11" ht="79.2" x14ac:dyDescent="0.25">
      <c r="A4175" s="248" t="s">
        <v>7973</v>
      </c>
      <c r="B4175" s="247" t="s">
        <v>6721</v>
      </c>
      <c r="C4175" s="260" t="s">
        <v>7972</v>
      </c>
      <c r="D4175" s="247" t="s">
        <v>187</v>
      </c>
      <c r="E4175" s="247" t="s">
        <v>2975</v>
      </c>
      <c r="F4175" s="247" t="s">
        <v>6802</v>
      </c>
      <c r="G4175" s="247"/>
      <c r="H4175" s="259" t="s">
        <v>135</v>
      </c>
      <c r="I4175" s="258">
        <v>1</v>
      </c>
      <c r="J4175" s="257">
        <v>0</v>
      </c>
      <c r="K4175" s="257">
        <f>TRUNC(J4175*I4175,2)</f>
        <v>0</v>
      </c>
    </row>
    <row r="4176" spans="1:11" ht="26.4" x14ac:dyDescent="0.25">
      <c r="A4176" s="248" t="s">
        <v>7971</v>
      </c>
      <c r="B4176" s="268" t="s">
        <v>6797</v>
      </c>
      <c r="C4176" s="269" t="s">
        <v>6800</v>
      </c>
      <c r="D4176" s="268" t="s">
        <v>187</v>
      </c>
      <c r="E4176" s="268" t="s">
        <v>6799</v>
      </c>
      <c r="F4176" s="268" t="s">
        <v>6794</v>
      </c>
      <c r="G4176" s="268"/>
      <c r="H4176" s="267" t="s">
        <v>147</v>
      </c>
      <c r="I4176" s="266">
        <v>0.40570000000000001</v>
      </c>
      <c r="J4176" s="265">
        <v>18.79</v>
      </c>
      <c r="K4176" s="265">
        <f>TRUNC(J4176*I4176,2)</f>
        <v>7.62</v>
      </c>
    </row>
    <row r="4177" spans="1:11" ht="26.4" x14ac:dyDescent="0.25">
      <c r="A4177" s="248" t="s">
        <v>7970</v>
      </c>
      <c r="B4177" s="268" t="s">
        <v>6797</v>
      </c>
      <c r="C4177" s="269" t="s">
        <v>6796</v>
      </c>
      <c r="D4177" s="268" t="s">
        <v>187</v>
      </c>
      <c r="E4177" s="268" t="s">
        <v>6795</v>
      </c>
      <c r="F4177" s="268" t="s">
        <v>6794</v>
      </c>
      <c r="G4177" s="268"/>
      <c r="H4177" s="267" t="s">
        <v>147</v>
      </c>
      <c r="I4177" s="266">
        <v>0.40570000000000001</v>
      </c>
      <c r="J4177" s="265">
        <v>26</v>
      </c>
      <c r="K4177" s="265">
        <f>TRUNC(J4177*I4177,2)</f>
        <v>10.54</v>
      </c>
    </row>
    <row r="4178" spans="1:11" ht="26.4" x14ac:dyDescent="0.25">
      <c r="A4178" s="248" t="s">
        <v>7969</v>
      </c>
      <c r="B4178" s="255" t="s">
        <v>6713</v>
      </c>
      <c r="C4178" s="256" t="s">
        <v>7968</v>
      </c>
      <c r="D4178" s="255" t="s">
        <v>187</v>
      </c>
      <c r="E4178" s="255" t="s">
        <v>7967</v>
      </c>
      <c r="F4178" s="255" t="s">
        <v>6710</v>
      </c>
      <c r="G4178" s="255"/>
      <c r="H4178" s="254" t="s">
        <v>135</v>
      </c>
      <c r="I4178" s="253">
        <v>3</v>
      </c>
      <c r="J4178" s="252">
        <v>1.44</v>
      </c>
      <c r="K4178" s="252">
        <f>TRUNC(J4178*I4178,2)</f>
        <v>4.32</v>
      </c>
    </row>
    <row r="4179" spans="1:11" ht="13.8" x14ac:dyDescent="0.25">
      <c r="A4179" s="248" t="s">
        <v>7966</v>
      </c>
      <c r="B4179" s="255" t="s">
        <v>6713</v>
      </c>
      <c r="C4179" s="256" t="s">
        <v>7609</v>
      </c>
      <c r="D4179" s="255" t="s">
        <v>187</v>
      </c>
      <c r="E4179" s="255" t="s">
        <v>7608</v>
      </c>
      <c r="F4179" s="255" t="s">
        <v>6710</v>
      </c>
      <c r="G4179" s="255"/>
      <c r="H4179" s="254" t="s">
        <v>135</v>
      </c>
      <c r="I4179" s="253">
        <v>1</v>
      </c>
      <c r="J4179" s="252">
        <v>52.99</v>
      </c>
      <c r="K4179" s="252">
        <f>TRUNC(J4179*I4179,2)</f>
        <v>52.99</v>
      </c>
    </row>
    <row r="4180" spans="1:11" ht="13.8" x14ac:dyDescent="0.25">
      <c r="A4180" s="248" t="s">
        <v>7965</v>
      </c>
      <c r="B4180" s="250"/>
      <c r="C4180" s="250"/>
      <c r="D4180" s="250"/>
      <c r="E4180" s="250"/>
      <c r="F4180" s="250"/>
      <c r="G4180" s="251"/>
      <c r="H4180" s="250"/>
      <c r="I4180" s="250" t="s">
        <v>6708</v>
      </c>
      <c r="J4180" s="249"/>
      <c r="K4180" s="249">
        <f>SUM(K4176:K4179)</f>
        <v>75.47</v>
      </c>
    </row>
    <row r="4181" spans="1:11" ht="13.8" x14ac:dyDescent="0.25">
      <c r="A4181" s="248" t="s">
        <v>7964</v>
      </c>
      <c r="B4181" s="247"/>
      <c r="C4181" s="247"/>
      <c r="D4181" s="247"/>
      <c r="E4181" s="247"/>
      <c r="F4181" s="247"/>
      <c r="G4181" s="247"/>
      <c r="H4181" s="247"/>
      <c r="I4181" s="247"/>
      <c r="J4181" s="246"/>
      <c r="K4181" s="246"/>
    </row>
    <row r="4182" spans="1:11" ht="41.4" x14ac:dyDescent="0.25">
      <c r="A4182" s="248" t="s">
        <v>7963</v>
      </c>
      <c r="B4182" s="264" t="s">
        <v>7962</v>
      </c>
      <c r="C4182" s="262" t="s">
        <v>6730</v>
      </c>
      <c r="D4182" s="264" t="s">
        <v>6729</v>
      </c>
      <c r="E4182" s="264" t="s">
        <v>6728</v>
      </c>
      <c r="F4182" s="264" t="s">
        <v>6727</v>
      </c>
      <c r="G4182" s="264"/>
      <c r="H4182" s="263" t="s">
        <v>6726</v>
      </c>
      <c r="I4182" s="262" t="s">
        <v>6725</v>
      </c>
      <c r="J4182" s="261" t="s">
        <v>6724</v>
      </c>
      <c r="K4182" s="261" t="s">
        <v>6723</v>
      </c>
    </row>
    <row r="4183" spans="1:11" ht="26.4" x14ac:dyDescent="0.25">
      <c r="A4183" s="248" t="s">
        <v>7961</v>
      </c>
      <c r="B4183" s="247" t="s">
        <v>6721</v>
      </c>
      <c r="C4183" s="260" t="s">
        <v>7960</v>
      </c>
      <c r="D4183" s="247" t="s">
        <v>6711</v>
      </c>
      <c r="E4183" s="247" t="s">
        <v>2979</v>
      </c>
      <c r="F4183" s="247">
        <v>7</v>
      </c>
      <c r="G4183" s="247"/>
      <c r="H4183" s="259" t="s">
        <v>393</v>
      </c>
      <c r="I4183" s="258">
        <v>1</v>
      </c>
      <c r="J4183" s="257"/>
      <c r="K4183" s="257"/>
    </row>
    <row r="4184" spans="1:11" ht="26.4" x14ac:dyDescent="0.25">
      <c r="A4184" s="248" t="s">
        <v>7959</v>
      </c>
      <c r="B4184" s="255" t="s">
        <v>6713</v>
      </c>
      <c r="C4184" s="256" t="s">
        <v>6718</v>
      </c>
      <c r="D4184" s="255" t="s">
        <v>6711</v>
      </c>
      <c r="E4184" s="255" t="s">
        <v>6392</v>
      </c>
      <c r="F4184" s="255" t="s">
        <v>6715</v>
      </c>
      <c r="G4184" s="255"/>
      <c r="H4184" s="254" t="s">
        <v>58</v>
      </c>
      <c r="I4184" s="253">
        <v>0.06</v>
      </c>
      <c r="J4184" s="252">
        <v>13.47</v>
      </c>
      <c r="K4184" s="252">
        <f>TRUNC(J4184*I4184,2)</f>
        <v>0.8</v>
      </c>
    </row>
    <row r="4185" spans="1:11" ht="26.4" x14ac:dyDescent="0.25">
      <c r="A4185" s="248" t="s">
        <v>7958</v>
      </c>
      <c r="B4185" s="255" t="s">
        <v>6713</v>
      </c>
      <c r="C4185" s="256" t="s">
        <v>6782</v>
      </c>
      <c r="D4185" s="255" t="s">
        <v>6711</v>
      </c>
      <c r="E4185" s="255" t="s">
        <v>6391</v>
      </c>
      <c r="F4185" s="255" t="s">
        <v>6715</v>
      </c>
      <c r="G4185" s="255"/>
      <c r="H4185" s="254" t="s">
        <v>58</v>
      </c>
      <c r="I4185" s="253">
        <v>6.0600000000000001E-2</v>
      </c>
      <c r="J4185" s="252">
        <v>19.95</v>
      </c>
      <c r="K4185" s="252">
        <f>TRUNC(J4185*I4185,2)</f>
        <v>1.2</v>
      </c>
    </row>
    <row r="4186" spans="1:11" ht="26.4" x14ac:dyDescent="0.25">
      <c r="A4186" s="248" t="s">
        <v>7957</v>
      </c>
      <c r="B4186" s="255" t="s">
        <v>6713</v>
      </c>
      <c r="C4186" s="256" t="s">
        <v>7956</v>
      </c>
      <c r="D4186" s="255" t="s">
        <v>6711</v>
      </c>
      <c r="E4186" s="255" t="s">
        <v>2979</v>
      </c>
      <c r="F4186" s="255" t="s">
        <v>6710</v>
      </c>
      <c r="G4186" s="255"/>
      <c r="H4186" s="254" t="s">
        <v>393</v>
      </c>
      <c r="I4186" s="253">
        <v>1</v>
      </c>
      <c r="J4186" s="252">
        <v>6.7</v>
      </c>
      <c r="K4186" s="252">
        <f>TRUNC(J4186*I4186,2)</f>
        <v>6.7</v>
      </c>
    </row>
    <row r="4187" spans="1:11" ht="13.8" x14ac:dyDescent="0.25">
      <c r="A4187" s="248" t="s">
        <v>7955</v>
      </c>
      <c r="B4187" s="250"/>
      <c r="C4187" s="250"/>
      <c r="D4187" s="250"/>
      <c r="E4187" s="250"/>
      <c r="F4187" s="250"/>
      <c r="G4187" s="251"/>
      <c r="H4187" s="250"/>
      <c r="I4187" s="250" t="s">
        <v>6708</v>
      </c>
      <c r="J4187" s="249"/>
      <c r="K4187" s="249">
        <f>SUM(K4184:K4186)</f>
        <v>8.6999999999999993</v>
      </c>
    </row>
    <row r="4188" spans="1:11" ht="13.8" x14ac:dyDescent="0.25">
      <c r="A4188" s="248" t="s">
        <v>7954</v>
      </c>
      <c r="B4188" s="247"/>
      <c r="C4188" s="247"/>
      <c r="D4188" s="247"/>
      <c r="E4188" s="247"/>
      <c r="F4188" s="247"/>
      <c r="G4188" s="247"/>
      <c r="H4188" s="247"/>
      <c r="I4188" s="247"/>
      <c r="J4188" s="246"/>
      <c r="K4188" s="246"/>
    </row>
    <row r="4189" spans="1:11" ht="41.4" x14ac:dyDescent="0.25">
      <c r="A4189" s="248" t="s">
        <v>7953</v>
      </c>
      <c r="B4189" s="264" t="s">
        <v>7952</v>
      </c>
      <c r="C4189" s="262" t="s">
        <v>6730</v>
      </c>
      <c r="D4189" s="264" t="s">
        <v>6729</v>
      </c>
      <c r="E4189" s="264" t="s">
        <v>6728</v>
      </c>
      <c r="F4189" s="264" t="s">
        <v>6727</v>
      </c>
      <c r="G4189" s="264"/>
      <c r="H4189" s="263" t="s">
        <v>6726</v>
      </c>
      <c r="I4189" s="262" t="s">
        <v>6725</v>
      </c>
      <c r="J4189" s="261" t="s">
        <v>6724</v>
      </c>
      <c r="K4189" s="261" t="s">
        <v>6723</v>
      </c>
    </row>
    <row r="4190" spans="1:11" ht="26.4" x14ac:dyDescent="0.25">
      <c r="A4190" s="248" t="s">
        <v>7951</v>
      </c>
      <c r="B4190" s="247" t="s">
        <v>6721</v>
      </c>
      <c r="C4190" s="260" t="s">
        <v>7950</v>
      </c>
      <c r="D4190" s="247" t="s">
        <v>6711</v>
      </c>
      <c r="E4190" s="247" t="s">
        <v>2981</v>
      </c>
      <c r="F4190" s="247">
        <v>7</v>
      </c>
      <c r="G4190" s="247"/>
      <c r="H4190" s="259" t="s">
        <v>393</v>
      </c>
      <c r="I4190" s="258">
        <v>1</v>
      </c>
      <c r="J4190" s="257"/>
      <c r="K4190" s="257"/>
    </row>
    <row r="4191" spans="1:11" ht="26.4" x14ac:dyDescent="0.25">
      <c r="A4191" s="248" t="s">
        <v>7949</v>
      </c>
      <c r="B4191" s="255" t="s">
        <v>6713</v>
      </c>
      <c r="C4191" s="256" t="s">
        <v>6718</v>
      </c>
      <c r="D4191" s="255" t="s">
        <v>6711</v>
      </c>
      <c r="E4191" s="255" t="s">
        <v>6392</v>
      </c>
      <c r="F4191" s="255" t="s">
        <v>6715</v>
      </c>
      <c r="G4191" s="255"/>
      <c r="H4191" s="254" t="s">
        <v>58</v>
      </c>
      <c r="I4191" s="253">
        <v>0.12</v>
      </c>
      <c r="J4191" s="252">
        <v>13.47</v>
      </c>
      <c r="K4191" s="252">
        <f>TRUNC(J4191*I4191,2)</f>
        <v>1.61</v>
      </c>
    </row>
    <row r="4192" spans="1:11" ht="26.4" x14ac:dyDescent="0.25">
      <c r="A4192" s="248" t="s">
        <v>7948</v>
      </c>
      <c r="B4192" s="255" t="s">
        <v>6713</v>
      </c>
      <c r="C4192" s="256" t="s">
        <v>6782</v>
      </c>
      <c r="D4192" s="255" t="s">
        <v>6711</v>
      </c>
      <c r="E4192" s="255" t="s">
        <v>6391</v>
      </c>
      <c r="F4192" s="255" t="s">
        <v>6715</v>
      </c>
      <c r="G4192" s="255"/>
      <c r="H4192" s="254" t="s">
        <v>58</v>
      </c>
      <c r="I4192" s="253">
        <v>0.12060000000000005</v>
      </c>
      <c r="J4192" s="252">
        <v>19.95</v>
      </c>
      <c r="K4192" s="252">
        <f>TRUNC(J4192*I4192,2)</f>
        <v>2.4</v>
      </c>
    </row>
    <row r="4193" spans="1:11" ht="26.4" x14ac:dyDescent="0.25">
      <c r="A4193" s="248" t="s">
        <v>7947</v>
      </c>
      <c r="B4193" s="255" t="s">
        <v>6713</v>
      </c>
      <c r="C4193" s="256" t="s">
        <v>7946</v>
      </c>
      <c r="D4193" s="255" t="s">
        <v>6711</v>
      </c>
      <c r="E4193" s="255" t="s">
        <v>2981</v>
      </c>
      <c r="F4193" s="255" t="s">
        <v>6710</v>
      </c>
      <c r="G4193" s="255"/>
      <c r="H4193" s="254" t="s">
        <v>393</v>
      </c>
      <c r="I4193" s="253">
        <v>1</v>
      </c>
      <c r="J4193" s="252">
        <v>7.81</v>
      </c>
      <c r="K4193" s="252">
        <f>TRUNC(J4193*I4193,2)</f>
        <v>7.81</v>
      </c>
    </row>
    <row r="4194" spans="1:11" ht="13.8" x14ac:dyDescent="0.25">
      <c r="A4194" s="248" t="s">
        <v>7945</v>
      </c>
      <c r="B4194" s="250"/>
      <c r="C4194" s="250"/>
      <c r="D4194" s="250"/>
      <c r="E4194" s="250"/>
      <c r="F4194" s="250"/>
      <c r="G4194" s="251"/>
      <c r="H4194" s="250"/>
      <c r="I4194" s="250" t="s">
        <v>6708</v>
      </c>
      <c r="J4194" s="249"/>
      <c r="K4194" s="249">
        <f>SUM(K4191:K4193)</f>
        <v>11.82</v>
      </c>
    </row>
    <row r="4195" spans="1:11" ht="13.8" x14ac:dyDescent="0.25">
      <c r="A4195" s="248" t="s">
        <v>7944</v>
      </c>
      <c r="B4195" s="247"/>
      <c r="C4195" s="247"/>
      <c r="D4195" s="247"/>
      <c r="E4195" s="247"/>
      <c r="F4195" s="247"/>
      <c r="G4195" s="247"/>
      <c r="H4195" s="247"/>
      <c r="I4195" s="247"/>
      <c r="J4195" s="246"/>
      <c r="K4195" s="246"/>
    </row>
    <row r="4196" spans="1:11" ht="41.4" x14ac:dyDescent="0.25">
      <c r="A4196" s="248" t="s">
        <v>7943</v>
      </c>
      <c r="B4196" s="264" t="s">
        <v>7942</v>
      </c>
      <c r="C4196" s="262" t="s">
        <v>6730</v>
      </c>
      <c r="D4196" s="264" t="s">
        <v>6729</v>
      </c>
      <c r="E4196" s="264" t="s">
        <v>6728</v>
      </c>
      <c r="F4196" s="264" t="s">
        <v>6727</v>
      </c>
      <c r="G4196" s="264"/>
      <c r="H4196" s="263" t="s">
        <v>6726</v>
      </c>
      <c r="I4196" s="262" t="s">
        <v>6725</v>
      </c>
      <c r="J4196" s="261" t="s">
        <v>6724</v>
      </c>
      <c r="K4196" s="261" t="s">
        <v>6723</v>
      </c>
    </row>
    <row r="4197" spans="1:11" ht="26.4" x14ac:dyDescent="0.25">
      <c r="A4197" s="248" t="s">
        <v>7941</v>
      </c>
      <c r="B4197" s="247" t="s">
        <v>6721</v>
      </c>
      <c r="C4197" s="260" t="s">
        <v>7940</v>
      </c>
      <c r="D4197" s="247" t="s">
        <v>6711</v>
      </c>
      <c r="E4197" s="247" t="s">
        <v>3009</v>
      </c>
      <c r="F4197" s="247">
        <v>7</v>
      </c>
      <c r="G4197" s="247"/>
      <c r="H4197" s="259" t="s">
        <v>6517</v>
      </c>
      <c r="I4197" s="258">
        <v>1</v>
      </c>
      <c r="J4197" s="257"/>
      <c r="K4197" s="257"/>
    </row>
    <row r="4198" spans="1:11" ht="26.4" x14ac:dyDescent="0.25">
      <c r="A4198" s="248" t="s">
        <v>7939</v>
      </c>
      <c r="B4198" s="255" t="s">
        <v>6713</v>
      </c>
      <c r="C4198" s="256" t="s">
        <v>6718</v>
      </c>
      <c r="D4198" s="255" t="s">
        <v>6711</v>
      </c>
      <c r="E4198" s="255" t="s">
        <v>6392</v>
      </c>
      <c r="F4198" s="255" t="s">
        <v>6715</v>
      </c>
      <c r="G4198" s="255"/>
      <c r="H4198" s="254" t="s">
        <v>58</v>
      </c>
      <c r="I4198" s="253">
        <v>6</v>
      </c>
      <c r="J4198" s="252">
        <v>13.47</v>
      </c>
      <c r="K4198" s="252">
        <f>TRUNC(J4198*I4198,2)</f>
        <v>80.819999999999993</v>
      </c>
    </row>
    <row r="4199" spans="1:11" ht="26.4" x14ac:dyDescent="0.25">
      <c r="A4199" s="248" t="s">
        <v>7938</v>
      </c>
      <c r="B4199" s="255" t="s">
        <v>6713</v>
      </c>
      <c r="C4199" s="256" t="s">
        <v>6782</v>
      </c>
      <c r="D4199" s="255" t="s">
        <v>6711</v>
      </c>
      <c r="E4199" s="255" t="s">
        <v>6391</v>
      </c>
      <c r="F4199" s="255" t="s">
        <v>6715</v>
      </c>
      <c r="G4199" s="255"/>
      <c r="H4199" s="254" t="s">
        <v>58</v>
      </c>
      <c r="I4199" s="253">
        <v>6.0050420168067289</v>
      </c>
      <c r="J4199" s="252">
        <v>19.95</v>
      </c>
      <c r="K4199" s="252">
        <f>TRUNC(J4199*I4199,2)</f>
        <v>119.8</v>
      </c>
    </row>
    <row r="4200" spans="1:11" ht="26.4" x14ac:dyDescent="0.25">
      <c r="A4200" s="248" t="s">
        <v>7937</v>
      </c>
      <c r="B4200" s="255" t="s">
        <v>6713</v>
      </c>
      <c r="C4200" s="256" t="s">
        <v>7936</v>
      </c>
      <c r="D4200" s="255" t="s">
        <v>6711</v>
      </c>
      <c r="E4200" s="255" t="s">
        <v>3009</v>
      </c>
      <c r="F4200" s="255" t="s">
        <v>6710</v>
      </c>
      <c r="G4200" s="255"/>
      <c r="H4200" s="254" t="s">
        <v>6423</v>
      </c>
      <c r="I4200" s="253">
        <v>1</v>
      </c>
      <c r="J4200" s="252">
        <v>1646.56</v>
      </c>
      <c r="K4200" s="252">
        <f>TRUNC(J4200*I4200,2)</f>
        <v>1646.56</v>
      </c>
    </row>
    <row r="4201" spans="1:11" ht="13.8" x14ac:dyDescent="0.25">
      <c r="A4201" s="248" t="s">
        <v>7935</v>
      </c>
      <c r="B4201" s="250"/>
      <c r="C4201" s="250"/>
      <c r="D4201" s="250"/>
      <c r="E4201" s="250"/>
      <c r="F4201" s="250"/>
      <c r="G4201" s="251"/>
      <c r="H4201" s="250"/>
      <c r="I4201" s="250" t="s">
        <v>6708</v>
      </c>
      <c r="J4201" s="249"/>
      <c r="K4201" s="249">
        <f>SUM(K4198:K4200)</f>
        <v>1847.1799999999998</v>
      </c>
    </row>
    <row r="4202" spans="1:11" ht="13.8" x14ac:dyDescent="0.25">
      <c r="A4202" s="248" t="s">
        <v>7934</v>
      </c>
      <c r="B4202" s="247"/>
      <c r="C4202" s="247"/>
      <c r="D4202" s="247"/>
      <c r="E4202" s="247"/>
      <c r="F4202" s="247"/>
      <c r="G4202" s="247"/>
      <c r="H4202" s="247"/>
      <c r="I4202" s="247"/>
      <c r="J4202" s="246"/>
      <c r="K4202" s="246"/>
    </row>
    <row r="4203" spans="1:11" ht="41.4" x14ac:dyDescent="0.25">
      <c r="A4203" s="248" t="s">
        <v>7933</v>
      </c>
      <c r="B4203" s="264" t="s">
        <v>7932</v>
      </c>
      <c r="C4203" s="262" t="s">
        <v>6730</v>
      </c>
      <c r="D4203" s="264" t="s">
        <v>6729</v>
      </c>
      <c r="E4203" s="264" t="s">
        <v>6728</v>
      </c>
      <c r="F4203" s="264" t="s">
        <v>6727</v>
      </c>
      <c r="G4203" s="264"/>
      <c r="H4203" s="263" t="s">
        <v>6726</v>
      </c>
      <c r="I4203" s="262" t="s">
        <v>6725</v>
      </c>
      <c r="J4203" s="261" t="s">
        <v>6724</v>
      </c>
      <c r="K4203" s="261" t="s">
        <v>6723</v>
      </c>
    </row>
    <row r="4204" spans="1:11" ht="79.2" x14ac:dyDescent="0.25">
      <c r="A4204" s="248" t="s">
        <v>7931</v>
      </c>
      <c r="B4204" s="247" t="s">
        <v>6721</v>
      </c>
      <c r="C4204" s="260" t="s">
        <v>7930</v>
      </c>
      <c r="D4204" s="247" t="s">
        <v>187</v>
      </c>
      <c r="E4204" s="247" t="s">
        <v>3034</v>
      </c>
      <c r="F4204" s="247" t="s">
        <v>6802</v>
      </c>
      <c r="G4204" s="247"/>
      <c r="H4204" s="259" t="s">
        <v>135</v>
      </c>
      <c r="I4204" s="258">
        <v>1</v>
      </c>
      <c r="J4204" s="257">
        <v>0</v>
      </c>
      <c r="K4204" s="257">
        <f>TRUNC(J4204*I4204,2)</f>
        <v>0</v>
      </c>
    </row>
    <row r="4205" spans="1:11" ht="26.4" x14ac:dyDescent="0.25">
      <c r="A4205" s="248" t="s">
        <v>7929</v>
      </c>
      <c r="B4205" s="268" t="s">
        <v>6797</v>
      </c>
      <c r="C4205" s="269" t="s">
        <v>6800</v>
      </c>
      <c r="D4205" s="268" t="s">
        <v>187</v>
      </c>
      <c r="E4205" s="268" t="s">
        <v>6799</v>
      </c>
      <c r="F4205" s="268" t="s">
        <v>6794</v>
      </c>
      <c r="G4205" s="268"/>
      <c r="H4205" s="267" t="s">
        <v>147</v>
      </c>
      <c r="I4205" s="266">
        <v>0.20599999999999999</v>
      </c>
      <c r="J4205" s="265">
        <v>18.79</v>
      </c>
      <c r="K4205" s="265">
        <f>TRUNC(J4205*I4205,2)</f>
        <v>3.87</v>
      </c>
    </row>
    <row r="4206" spans="1:11" ht="26.4" x14ac:dyDescent="0.25">
      <c r="A4206" s="248" t="s">
        <v>7928</v>
      </c>
      <c r="B4206" s="268" t="s">
        <v>6797</v>
      </c>
      <c r="C4206" s="269" t="s">
        <v>6796</v>
      </c>
      <c r="D4206" s="268" t="s">
        <v>187</v>
      </c>
      <c r="E4206" s="268" t="s">
        <v>6795</v>
      </c>
      <c r="F4206" s="268" t="s">
        <v>6794</v>
      </c>
      <c r="G4206" s="268"/>
      <c r="H4206" s="267" t="s">
        <v>147</v>
      </c>
      <c r="I4206" s="266">
        <v>0.20558800000000005</v>
      </c>
      <c r="J4206" s="265">
        <v>26</v>
      </c>
      <c r="K4206" s="265">
        <f>TRUNC(J4206*I4206,2)</f>
        <v>5.34</v>
      </c>
    </row>
    <row r="4207" spans="1:11" ht="26.4" x14ac:dyDescent="0.25">
      <c r="A4207" s="248" t="s">
        <v>7927</v>
      </c>
      <c r="B4207" s="255" t="s">
        <v>6713</v>
      </c>
      <c r="C4207" s="256" t="s">
        <v>7926</v>
      </c>
      <c r="D4207" s="255" t="s">
        <v>187</v>
      </c>
      <c r="E4207" s="255" t="s">
        <v>7925</v>
      </c>
      <c r="F4207" s="255" t="s">
        <v>6710</v>
      </c>
      <c r="G4207" s="255"/>
      <c r="H4207" s="254" t="s">
        <v>135</v>
      </c>
      <c r="I4207" s="253">
        <v>1</v>
      </c>
      <c r="J4207" s="252">
        <v>1.5</v>
      </c>
      <c r="K4207" s="252">
        <f>TRUNC(J4207*I4207,2)</f>
        <v>1.5</v>
      </c>
    </row>
    <row r="4208" spans="1:11" ht="13.8" x14ac:dyDescent="0.25">
      <c r="A4208" s="248" t="s">
        <v>7924</v>
      </c>
      <c r="B4208" s="250"/>
      <c r="C4208" s="250"/>
      <c r="D4208" s="250"/>
      <c r="E4208" s="250"/>
      <c r="F4208" s="250"/>
      <c r="G4208" s="251"/>
      <c r="H4208" s="250"/>
      <c r="I4208" s="250" t="s">
        <v>6708</v>
      </c>
      <c r="J4208" s="249"/>
      <c r="K4208" s="249">
        <f>SUM(K4205:K4207)</f>
        <v>10.71</v>
      </c>
    </row>
    <row r="4209" spans="1:11" ht="13.8" x14ac:dyDescent="0.25">
      <c r="A4209" s="248" t="s">
        <v>7923</v>
      </c>
      <c r="B4209" s="247"/>
      <c r="C4209" s="247"/>
      <c r="D4209" s="247"/>
      <c r="E4209" s="247"/>
      <c r="F4209" s="247"/>
      <c r="G4209" s="247"/>
      <c r="H4209" s="247"/>
      <c r="I4209" s="247"/>
      <c r="J4209" s="246"/>
      <c r="K4209" s="246"/>
    </row>
    <row r="4210" spans="1:11" ht="41.4" x14ac:dyDescent="0.25">
      <c r="A4210" s="248" t="s">
        <v>7922</v>
      </c>
      <c r="B4210" s="264" t="s">
        <v>7921</v>
      </c>
      <c r="C4210" s="262" t="s">
        <v>6730</v>
      </c>
      <c r="D4210" s="264" t="s">
        <v>6729</v>
      </c>
      <c r="E4210" s="264" t="s">
        <v>6728</v>
      </c>
      <c r="F4210" s="264" t="s">
        <v>6727</v>
      </c>
      <c r="G4210" s="264"/>
      <c r="H4210" s="263" t="s">
        <v>6726</v>
      </c>
      <c r="I4210" s="262" t="s">
        <v>6725</v>
      </c>
      <c r="J4210" s="261" t="s">
        <v>6724</v>
      </c>
      <c r="K4210" s="261" t="s">
        <v>6723</v>
      </c>
    </row>
    <row r="4211" spans="1:11" ht="26.4" x14ac:dyDescent="0.25">
      <c r="A4211" s="248" t="s">
        <v>7920</v>
      </c>
      <c r="B4211" s="247" t="s">
        <v>6721</v>
      </c>
      <c r="C4211" s="260" t="s">
        <v>7919</v>
      </c>
      <c r="D4211" s="247" t="s">
        <v>6711</v>
      </c>
      <c r="E4211" s="247" t="s">
        <v>3042</v>
      </c>
      <c r="F4211" s="247">
        <v>7</v>
      </c>
      <c r="G4211" s="247"/>
      <c r="H4211" s="259" t="s">
        <v>178</v>
      </c>
      <c r="I4211" s="258">
        <v>1</v>
      </c>
      <c r="J4211" s="257"/>
      <c r="K4211" s="257"/>
    </row>
    <row r="4212" spans="1:11" ht="26.4" x14ac:dyDescent="0.25">
      <c r="A4212" s="248" t="s">
        <v>7918</v>
      </c>
      <c r="B4212" s="255" t="s">
        <v>6713</v>
      </c>
      <c r="C4212" s="256" t="s">
        <v>6718</v>
      </c>
      <c r="D4212" s="255" t="s">
        <v>6711</v>
      </c>
      <c r="E4212" s="255" t="s">
        <v>6392</v>
      </c>
      <c r="F4212" s="255" t="s">
        <v>6715</v>
      </c>
      <c r="G4212" s="255"/>
      <c r="H4212" s="254" t="s">
        <v>58</v>
      </c>
      <c r="I4212" s="253">
        <v>0.17</v>
      </c>
      <c r="J4212" s="252">
        <v>13.47</v>
      </c>
      <c r="K4212" s="252">
        <f>TRUNC(J4212*I4212,2)</f>
        <v>2.2799999999999998</v>
      </c>
    </row>
    <row r="4213" spans="1:11" ht="26.4" x14ac:dyDescent="0.25">
      <c r="A4213" s="248" t="s">
        <v>7917</v>
      </c>
      <c r="B4213" s="255" t="s">
        <v>6713</v>
      </c>
      <c r="C4213" s="256" t="s">
        <v>6782</v>
      </c>
      <c r="D4213" s="255" t="s">
        <v>6711</v>
      </c>
      <c r="E4213" s="255" t="s">
        <v>6391</v>
      </c>
      <c r="F4213" s="255" t="s">
        <v>6715</v>
      </c>
      <c r="G4213" s="255"/>
      <c r="H4213" s="254" t="s">
        <v>58</v>
      </c>
      <c r="I4213" s="253">
        <v>0.17056666666666667</v>
      </c>
      <c r="J4213" s="252">
        <v>19.95</v>
      </c>
      <c r="K4213" s="252">
        <f>TRUNC(J4213*I4213,2)</f>
        <v>3.4</v>
      </c>
    </row>
    <row r="4214" spans="1:11" ht="26.4" x14ac:dyDescent="0.25">
      <c r="A4214" s="248" t="s">
        <v>7916</v>
      </c>
      <c r="B4214" s="255" t="s">
        <v>6713</v>
      </c>
      <c r="C4214" s="256" t="s">
        <v>7915</v>
      </c>
      <c r="D4214" s="255" t="s">
        <v>6711</v>
      </c>
      <c r="E4214" s="255" t="s">
        <v>7914</v>
      </c>
      <c r="F4214" s="255" t="s">
        <v>6710</v>
      </c>
      <c r="G4214" s="255"/>
      <c r="H4214" s="254" t="s">
        <v>6413</v>
      </c>
      <c r="I4214" s="253">
        <v>1</v>
      </c>
      <c r="J4214" s="252">
        <v>1.84</v>
      </c>
      <c r="K4214" s="252">
        <f>TRUNC(J4214*I4214,2)</f>
        <v>1.84</v>
      </c>
    </row>
    <row r="4215" spans="1:11" ht="13.8" x14ac:dyDescent="0.25">
      <c r="A4215" s="248" t="s">
        <v>7913</v>
      </c>
      <c r="B4215" s="250"/>
      <c r="C4215" s="250"/>
      <c r="D4215" s="250"/>
      <c r="E4215" s="250"/>
      <c r="F4215" s="250"/>
      <c r="G4215" s="251"/>
      <c r="H4215" s="250"/>
      <c r="I4215" s="250" t="s">
        <v>6708</v>
      </c>
      <c r="J4215" s="249"/>
      <c r="K4215" s="249">
        <f>SUM(K4212:K4214)</f>
        <v>7.52</v>
      </c>
    </row>
    <row r="4216" spans="1:11" ht="13.8" x14ac:dyDescent="0.25">
      <c r="A4216" s="248" t="s">
        <v>7912</v>
      </c>
      <c r="B4216" s="247"/>
      <c r="C4216" s="247"/>
      <c r="D4216" s="247"/>
      <c r="E4216" s="247"/>
      <c r="F4216" s="247"/>
      <c r="G4216" s="247"/>
      <c r="H4216" s="247"/>
      <c r="I4216" s="247"/>
      <c r="J4216" s="246"/>
      <c r="K4216" s="246"/>
    </row>
    <row r="4217" spans="1:11" ht="41.4" x14ac:dyDescent="0.25">
      <c r="A4217" s="248" t="s">
        <v>7911</v>
      </c>
      <c r="B4217" s="264" t="s">
        <v>7910</v>
      </c>
      <c r="C4217" s="262" t="s">
        <v>6730</v>
      </c>
      <c r="D4217" s="264" t="s">
        <v>6729</v>
      </c>
      <c r="E4217" s="264" t="s">
        <v>6728</v>
      </c>
      <c r="F4217" s="264" t="s">
        <v>6727</v>
      </c>
      <c r="G4217" s="264"/>
      <c r="H4217" s="263" t="s">
        <v>6726</v>
      </c>
      <c r="I4217" s="262" t="s">
        <v>6725</v>
      </c>
      <c r="J4217" s="261" t="s">
        <v>6724</v>
      </c>
      <c r="K4217" s="261" t="s">
        <v>6723</v>
      </c>
    </row>
    <row r="4218" spans="1:11" ht="79.2" x14ac:dyDescent="0.25">
      <c r="A4218" s="248" t="s">
        <v>7909</v>
      </c>
      <c r="B4218" s="247" t="s">
        <v>6721</v>
      </c>
      <c r="C4218" s="260" t="s">
        <v>7908</v>
      </c>
      <c r="D4218" s="247" t="s">
        <v>187</v>
      </c>
      <c r="E4218" s="247" t="s">
        <v>3050</v>
      </c>
      <c r="F4218" s="247" t="s">
        <v>6802</v>
      </c>
      <c r="G4218" s="247"/>
      <c r="H4218" s="259" t="s">
        <v>135</v>
      </c>
      <c r="I4218" s="258">
        <v>1</v>
      </c>
      <c r="J4218" s="257">
        <v>0</v>
      </c>
      <c r="K4218" s="257">
        <f>TRUNC(J4218*I4218,2)</f>
        <v>0</v>
      </c>
    </row>
    <row r="4219" spans="1:11" ht="26.4" x14ac:dyDescent="0.25">
      <c r="A4219" s="248" t="s">
        <v>7907</v>
      </c>
      <c r="B4219" s="268" t="s">
        <v>6797</v>
      </c>
      <c r="C4219" s="269" t="s">
        <v>6800</v>
      </c>
      <c r="D4219" s="268" t="s">
        <v>187</v>
      </c>
      <c r="E4219" s="268" t="s">
        <v>6799</v>
      </c>
      <c r="F4219" s="268" t="s">
        <v>6794</v>
      </c>
      <c r="G4219" s="268"/>
      <c r="H4219" s="267" t="s">
        <v>147</v>
      </c>
      <c r="I4219" s="266">
        <v>0.13700000000000001</v>
      </c>
      <c r="J4219" s="265">
        <v>18.79</v>
      </c>
      <c r="K4219" s="265">
        <f>TRUNC(J4219*I4219,2)</f>
        <v>2.57</v>
      </c>
    </row>
    <row r="4220" spans="1:11" ht="26.4" x14ac:dyDescent="0.25">
      <c r="A4220" s="248" t="s">
        <v>7906</v>
      </c>
      <c r="B4220" s="268" t="s">
        <v>6797</v>
      </c>
      <c r="C4220" s="269" t="s">
        <v>6796</v>
      </c>
      <c r="D4220" s="268" t="s">
        <v>187</v>
      </c>
      <c r="E4220" s="268" t="s">
        <v>6795</v>
      </c>
      <c r="F4220" s="268" t="s">
        <v>6794</v>
      </c>
      <c r="G4220" s="268"/>
      <c r="H4220" s="267" t="s">
        <v>147</v>
      </c>
      <c r="I4220" s="266">
        <v>0.13665749999999999</v>
      </c>
      <c r="J4220" s="265">
        <v>26</v>
      </c>
      <c r="K4220" s="265">
        <f>TRUNC(J4220*I4220,2)</f>
        <v>3.55</v>
      </c>
    </row>
    <row r="4221" spans="1:11" ht="13.8" x14ac:dyDescent="0.25">
      <c r="A4221" s="248" t="s">
        <v>7905</v>
      </c>
      <c r="B4221" s="255" t="s">
        <v>6713</v>
      </c>
      <c r="C4221" s="256" t="s">
        <v>7904</v>
      </c>
      <c r="D4221" s="255" t="s">
        <v>187</v>
      </c>
      <c r="E4221" s="255" t="s">
        <v>7903</v>
      </c>
      <c r="F4221" s="255" t="s">
        <v>6710</v>
      </c>
      <c r="G4221" s="255"/>
      <c r="H4221" s="254" t="s">
        <v>135</v>
      </c>
      <c r="I4221" s="253">
        <v>1</v>
      </c>
      <c r="J4221" s="252">
        <v>0.65</v>
      </c>
      <c r="K4221" s="252">
        <f>TRUNC(J4221*I4221,2)</f>
        <v>0.65</v>
      </c>
    </row>
    <row r="4222" spans="1:11" ht="13.8" x14ac:dyDescent="0.25">
      <c r="A4222" s="248" t="s">
        <v>7902</v>
      </c>
      <c r="B4222" s="250"/>
      <c r="C4222" s="250"/>
      <c r="D4222" s="250"/>
      <c r="E4222" s="250"/>
      <c r="F4222" s="250"/>
      <c r="G4222" s="251"/>
      <c r="H4222" s="250"/>
      <c r="I4222" s="250" t="s">
        <v>6708</v>
      </c>
      <c r="J4222" s="249"/>
      <c r="K4222" s="249">
        <f>SUM(K4219:K4221)</f>
        <v>6.77</v>
      </c>
    </row>
    <row r="4223" spans="1:11" ht="13.8" x14ac:dyDescent="0.25">
      <c r="A4223" s="248" t="s">
        <v>7901</v>
      </c>
      <c r="B4223" s="247"/>
      <c r="C4223" s="247"/>
      <c r="D4223" s="247"/>
      <c r="E4223" s="247"/>
      <c r="F4223" s="247"/>
      <c r="G4223" s="247"/>
      <c r="H4223" s="247"/>
      <c r="I4223" s="247"/>
      <c r="J4223" s="246"/>
      <c r="K4223" s="246"/>
    </row>
    <row r="4224" spans="1:11" ht="13.8" x14ac:dyDescent="0.25">
      <c r="A4224" s="248" t="s">
        <v>7900</v>
      </c>
      <c r="B4224" s="264" t="s">
        <v>7899</v>
      </c>
      <c r="C4224" s="262" t="s">
        <v>6730</v>
      </c>
      <c r="D4224" s="264" t="s">
        <v>6729</v>
      </c>
      <c r="E4224" s="264" t="s">
        <v>6728</v>
      </c>
      <c r="F4224" s="264" t="s">
        <v>6727</v>
      </c>
      <c r="G4224" s="264"/>
      <c r="H4224" s="263" t="s">
        <v>6726</v>
      </c>
      <c r="I4224" s="262" t="s">
        <v>6725</v>
      </c>
      <c r="J4224" s="261" t="s">
        <v>6724</v>
      </c>
      <c r="K4224" s="261" t="s">
        <v>6723</v>
      </c>
    </row>
    <row r="4225" spans="1:11" ht="79.2" x14ac:dyDescent="0.25">
      <c r="A4225" s="248" t="s">
        <v>7898</v>
      </c>
      <c r="B4225" s="247" t="s">
        <v>6721</v>
      </c>
      <c r="C4225" s="260" t="s">
        <v>7897</v>
      </c>
      <c r="D4225" s="247" t="s">
        <v>187</v>
      </c>
      <c r="E4225" s="247" t="s">
        <v>3072</v>
      </c>
      <c r="F4225" s="247" t="s">
        <v>6802</v>
      </c>
      <c r="G4225" s="247"/>
      <c r="H4225" s="259" t="s">
        <v>135</v>
      </c>
      <c r="I4225" s="258">
        <v>1</v>
      </c>
      <c r="J4225" s="257">
        <v>0</v>
      </c>
      <c r="K4225" s="257">
        <f>TRUNC(J4225*I4225,2)</f>
        <v>0</v>
      </c>
    </row>
    <row r="4226" spans="1:11" ht="26.4" x14ac:dyDescent="0.25">
      <c r="A4226" s="248" t="s">
        <v>7896</v>
      </c>
      <c r="B4226" s="268" t="s">
        <v>6797</v>
      </c>
      <c r="C4226" s="269" t="s">
        <v>6800</v>
      </c>
      <c r="D4226" s="268" t="s">
        <v>187</v>
      </c>
      <c r="E4226" s="268" t="s">
        <v>6799</v>
      </c>
      <c r="F4226" s="268" t="s">
        <v>6794</v>
      </c>
      <c r="G4226" s="268"/>
      <c r="H4226" s="267" t="s">
        <v>147</v>
      </c>
      <c r="I4226" s="266">
        <v>0.32800000000000001</v>
      </c>
      <c r="J4226" s="265">
        <v>18.79</v>
      </c>
      <c r="K4226" s="265">
        <f>TRUNC(J4226*I4226,2)</f>
        <v>6.16</v>
      </c>
    </row>
    <row r="4227" spans="1:11" ht="26.4" x14ac:dyDescent="0.25">
      <c r="A4227" s="248" t="s">
        <v>7895</v>
      </c>
      <c r="B4227" s="268" t="s">
        <v>6797</v>
      </c>
      <c r="C4227" s="269" t="s">
        <v>6796</v>
      </c>
      <c r="D4227" s="268" t="s">
        <v>187</v>
      </c>
      <c r="E4227" s="268" t="s">
        <v>6795</v>
      </c>
      <c r="F4227" s="268" t="s">
        <v>6794</v>
      </c>
      <c r="G4227" s="268"/>
      <c r="H4227" s="267" t="s">
        <v>147</v>
      </c>
      <c r="I4227" s="266">
        <v>0.32800000000000001</v>
      </c>
      <c r="J4227" s="265">
        <v>26</v>
      </c>
      <c r="K4227" s="265">
        <f>TRUNC(J4227*I4227,2)</f>
        <v>8.52</v>
      </c>
    </row>
    <row r="4228" spans="1:11" ht="26.4" x14ac:dyDescent="0.25">
      <c r="A4228" s="248" t="s">
        <v>7894</v>
      </c>
      <c r="B4228" s="255" t="s">
        <v>6713</v>
      </c>
      <c r="C4228" s="256" t="s">
        <v>7893</v>
      </c>
      <c r="D4228" s="255" t="s">
        <v>187</v>
      </c>
      <c r="E4228" s="255" t="s">
        <v>7892</v>
      </c>
      <c r="F4228" s="255" t="s">
        <v>6710</v>
      </c>
      <c r="G4228" s="255"/>
      <c r="H4228" s="254" t="s">
        <v>135</v>
      </c>
      <c r="I4228" s="253">
        <v>1</v>
      </c>
      <c r="J4228" s="252">
        <v>2.2799999999999998</v>
      </c>
      <c r="K4228" s="252">
        <f>TRUNC(J4228*I4228,2)</f>
        <v>2.2799999999999998</v>
      </c>
    </row>
    <row r="4229" spans="1:11" ht="13.8" x14ac:dyDescent="0.25">
      <c r="A4229" s="248" t="s">
        <v>7891</v>
      </c>
      <c r="B4229" s="250"/>
      <c r="C4229" s="250"/>
      <c r="D4229" s="250"/>
      <c r="E4229" s="250"/>
      <c r="F4229" s="250"/>
      <c r="G4229" s="251"/>
      <c r="H4229" s="250"/>
      <c r="I4229" s="250" t="s">
        <v>6708</v>
      </c>
      <c r="J4229" s="249"/>
      <c r="K4229" s="249">
        <f>SUM(K4226:K4228)</f>
        <v>16.96</v>
      </c>
    </row>
    <row r="4230" spans="1:11" ht="13.8" x14ac:dyDescent="0.25">
      <c r="A4230" s="248" t="s">
        <v>7890</v>
      </c>
      <c r="B4230" s="247"/>
      <c r="C4230" s="247"/>
      <c r="D4230" s="247"/>
      <c r="E4230" s="247"/>
      <c r="F4230" s="247"/>
      <c r="G4230" s="247"/>
      <c r="H4230" s="247"/>
      <c r="I4230" s="247"/>
      <c r="J4230" s="246"/>
      <c r="K4230" s="246"/>
    </row>
    <row r="4231" spans="1:11" ht="41.4" x14ac:dyDescent="0.25">
      <c r="A4231" s="248" t="s">
        <v>7889</v>
      </c>
      <c r="B4231" s="264" t="s">
        <v>7888</v>
      </c>
      <c r="C4231" s="262" t="s">
        <v>6730</v>
      </c>
      <c r="D4231" s="264" t="s">
        <v>6729</v>
      </c>
      <c r="E4231" s="264" t="s">
        <v>6728</v>
      </c>
      <c r="F4231" s="264" t="s">
        <v>6727</v>
      </c>
      <c r="G4231" s="264"/>
      <c r="H4231" s="263" t="s">
        <v>6726</v>
      </c>
      <c r="I4231" s="262" t="s">
        <v>6725</v>
      </c>
      <c r="J4231" s="261" t="s">
        <v>6724</v>
      </c>
      <c r="K4231" s="261" t="s">
        <v>6723</v>
      </c>
    </row>
    <row r="4232" spans="1:11" ht="79.2" x14ac:dyDescent="0.25">
      <c r="A4232" s="248" t="s">
        <v>7887</v>
      </c>
      <c r="B4232" s="247" t="s">
        <v>6721</v>
      </c>
      <c r="C4232" s="260" t="s">
        <v>7886</v>
      </c>
      <c r="D4232" s="247" t="s">
        <v>187</v>
      </c>
      <c r="E4232" s="247" t="s">
        <v>3081</v>
      </c>
      <c r="F4232" s="247" t="s">
        <v>6802</v>
      </c>
      <c r="G4232" s="247"/>
      <c r="H4232" s="259" t="s">
        <v>178</v>
      </c>
      <c r="I4232" s="258">
        <v>1</v>
      </c>
      <c r="J4232" s="257">
        <v>0</v>
      </c>
      <c r="K4232" s="257">
        <f>TRUNC(J4232*I4232,2)</f>
        <v>0</v>
      </c>
    </row>
    <row r="4233" spans="1:11" ht="26.4" x14ac:dyDescent="0.25">
      <c r="A4233" s="248" t="s">
        <v>7885</v>
      </c>
      <c r="B4233" s="268" t="s">
        <v>6797</v>
      </c>
      <c r="C4233" s="269" t="s">
        <v>6800</v>
      </c>
      <c r="D4233" s="268" t="s">
        <v>187</v>
      </c>
      <c r="E4233" s="268" t="s">
        <v>6799</v>
      </c>
      <c r="F4233" s="268" t="s">
        <v>6794</v>
      </c>
      <c r="G4233" s="268"/>
      <c r="H4233" s="267" t="s">
        <v>147</v>
      </c>
      <c r="I4233" s="266">
        <v>0.14899999999999999</v>
      </c>
      <c r="J4233" s="265">
        <v>18.79</v>
      </c>
      <c r="K4233" s="265">
        <f>TRUNC(J4233*I4233,2)</f>
        <v>2.79</v>
      </c>
    </row>
    <row r="4234" spans="1:11" ht="26.4" x14ac:dyDescent="0.25">
      <c r="A4234" s="248" t="s">
        <v>7884</v>
      </c>
      <c r="B4234" s="268" t="s">
        <v>6797</v>
      </c>
      <c r="C4234" s="269" t="s">
        <v>6796</v>
      </c>
      <c r="D4234" s="268" t="s">
        <v>187</v>
      </c>
      <c r="E4234" s="268" t="s">
        <v>6795</v>
      </c>
      <c r="F4234" s="268" t="s">
        <v>6794</v>
      </c>
      <c r="G4234" s="268"/>
      <c r="H4234" s="267" t="s">
        <v>147</v>
      </c>
      <c r="I4234" s="266">
        <v>0.14899999999999999</v>
      </c>
      <c r="J4234" s="265">
        <v>26</v>
      </c>
      <c r="K4234" s="265">
        <f>TRUNC(J4234*I4234,2)</f>
        <v>3.87</v>
      </c>
    </row>
    <row r="4235" spans="1:11" ht="26.4" x14ac:dyDescent="0.25">
      <c r="A4235" s="248" t="s">
        <v>7883</v>
      </c>
      <c r="B4235" s="255" t="s">
        <v>6713</v>
      </c>
      <c r="C4235" s="256" t="s">
        <v>7882</v>
      </c>
      <c r="D4235" s="255" t="s">
        <v>187</v>
      </c>
      <c r="E4235" s="255" t="s">
        <v>7881</v>
      </c>
      <c r="F4235" s="255" t="s">
        <v>6710</v>
      </c>
      <c r="G4235" s="255"/>
      <c r="H4235" s="254" t="s">
        <v>178</v>
      </c>
      <c r="I4235" s="253">
        <v>1.0169999999999999</v>
      </c>
      <c r="J4235" s="252">
        <v>6.23</v>
      </c>
      <c r="K4235" s="252">
        <f>TRUNC(J4235*I4235,2)</f>
        <v>6.33</v>
      </c>
    </row>
    <row r="4236" spans="1:11" ht="13.8" x14ac:dyDescent="0.25">
      <c r="A4236" s="248" t="s">
        <v>7880</v>
      </c>
      <c r="B4236" s="250"/>
      <c r="C4236" s="250"/>
      <c r="D4236" s="250"/>
      <c r="E4236" s="250"/>
      <c r="F4236" s="250"/>
      <c r="G4236" s="251"/>
      <c r="H4236" s="250"/>
      <c r="I4236" s="250" t="s">
        <v>6708</v>
      </c>
      <c r="J4236" s="249"/>
      <c r="K4236" s="249">
        <f>SUM(K4233:K4235)</f>
        <v>12.99</v>
      </c>
    </row>
    <row r="4237" spans="1:11" ht="13.8" x14ac:dyDescent="0.25">
      <c r="A4237" s="248" t="s">
        <v>7879</v>
      </c>
      <c r="B4237" s="247"/>
      <c r="C4237" s="247"/>
      <c r="D4237" s="247"/>
      <c r="E4237" s="247"/>
      <c r="F4237" s="247"/>
      <c r="G4237" s="247"/>
      <c r="H4237" s="247"/>
      <c r="I4237" s="247"/>
      <c r="J4237" s="246"/>
      <c r="K4237" s="246"/>
    </row>
    <row r="4238" spans="1:11" ht="41.4" x14ac:dyDescent="0.25">
      <c r="A4238" s="248" t="s">
        <v>7878</v>
      </c>
      <c r="B4238" s="264" t="s">
        <v>7877</v>
      </c>
      <c r="C4238" s="262" t="s">
        <v>6730</v>
      </c>
      <c r="D4238" s="264" t="s">
        <v>6729</v>
      </c>
      <c r="E4238" s="264" t="s">
        <v>6728</v>
      </c>
      <c r="F4238" s="264" t="s">
        <v>6727</v>
      </c>
      <c r="G4238" s="264"/>
      <c r="H4238" s="263" t="s">
        <v>6726</v>
      </c>
      <c r="I4238" s="262" t="s">
        <v>6725</v>
      </c>
      <c r="J4238" s="261" t="s">
        <v>6724</v>
      </c>
      <c r="K4238" s="261" t="s">
        <v>6723</v>
      </c>
    </row>
    <row r="4239" spans="1:11" ht="26.4" x14ac:dyDescent="0.25">
      <c r="A4239" s="248" t="s">
        <v>7876</v>
      </c>
      <c r="B4239" s="247" t="s">
        <v>6721</v>
      </c>
      <c r="C4239" s="260" t="s">
        <v>7875</v>
      </c>
      <c r="D4239" s="247" t="s">
        <v>6711</v>
      </c>
      <c r="E4239" s="247" t="s">
        <v>3084</v>
      </c>
      <c r="F4239" s="247">
        <v>7</v>
      </c>
      <c r="G4239" s="247"/>
      <c r="H4239" s="259" t="s">
        <v>178</v>
      </c>
      <c r="I4239" s="258">
        <v>1</v>
      </c>
      <c r="J4239" s="257"/>
      <c r="K4239" s="257"/>
    </row>
    <row r="4240" spans="1:11" ht="26.4" x14ac:dyDescent="0.25">
      <c r="A4240" s="248" t="s">
        <v>7874</v>
      </c>
      <c r="B4240" s="255" t="s">
        <v>6713</v>
      </c>
      <c r="C4240" s="256" t="s">
        <v>6718</v>
      </c>
      <c r="D4240" s="255" t="s">
        <v>6711</v>
      </c>
      <c r="E4240" s="255" t="s">
        <v>6392</v>
      </c>
      <c r="F4240" s="255" t="s">
        <v>6715</v>
      </c>
      <c r="G4240" s="255"/>
      <c r="H4240" s="254" t="s">
        <v>58</v>
      </c>
      <c r="I4240" s="253">
        <v>0.2</v>
      </c>
      <c r="J4240" s="252">
        <v>13.47</v>
      </c>
      <c r="K4240" s="252">
        <f>TRUNC(J4240*I4240,2)</f>
        <v>2.69</v>
      </c>
    </row>
    <row r="4241" spans="1:11" ht="26.4" x14ac:dyDescent="0.25">
      <c r="A4241" s="248" t="s">
        <v>7873</v>
      </c>
      <c r="B4241" s="255" t="s">
        <v>6713</v>
      </c>
      <c r="C4241" s="256" t="s">
        <v>6782</v>
      </c>
      <c r="D4241" s="255" t="s">
        <v>6711</v>
      </c>
      <c r="E4241" s="255" t="s">
        <v>6391</v>
      </c>
      <c r="F4241" s="255" t="s">
        <v>6715</v>
      </c>
      <c r="G4241" s="255"/>
      <c r="H4241" s="254" t="s">
        <v>58</v>
      </c>
      <c r="I4241" s="253">
        <v>0.2</v>
      </c>
      <c r="J4241" s="252">
        <v>19.95</v>
      </c>
      <c r="K4241" s="252">
        <f>TRUNC(J4241*I4241,2)</f>
        <v>3.99</v>
      </c>
    </row>
    <row r="4242" spans="1:11" ht="26.4" x14ac:dyDescent="0.25">
      <c r="A4242" s="248" t="s">
        <v>7872</v>
      </c>
      <c r="B4242" s="255" t="s">
        <v>6713</v>
      </c>
      <c r="C4242" s="256" t="s">
        <v>7871</v>
      </c>
      <c r="D4242" s="255" t="s">
        <v>6711</v>
      </c>
      <c r="E4242" s="255" t="s">
        <v>3084</v>
      </c>
      <c r="F4242" s="255" t="s">
        <v>6710</v>
      </c>
      <c r="G4242" s="255"/>
      <c r="H4242" s="254" t="s">
        <v>6413</v>
      </c>
      <c r="I4242" s="253">
        <v>1</v>
      </c>
      <c r="J4242" s="252">
        <v>7.45</v>
      </c>
      <c r="K4242" s="252">
        <f>TRUNC(J4242*I4242,2)</f>
        <v>7.45</v>
      </c>
    </row>
    <row r="4243" spans="1:11" ht="13.8" x14ac:dyDescent="0.25">
      <c r="A4243" s="248" t="s">
        <v>7870</v>
      </c>
      <c r="B4243" s="250"/>
      <c r="C4243" s="250"/>
      <c r="D4243" s="250"/>
      <c r="E4243" s="250"/>
      <c r="F4243" s="250"/>
      <c r="G4243" s="251"/>
      <c r="H4243" s="250"/>
      <c r="I4243" s="250" t="s">
        <v>6708</v>
      </c>
      <c r="J4243" s="249"/>
      <c r="K4243" s="249">
        <f>SUM(K4240:K4242)</f>
        <v>14.129999999999999</v>
      </c>
    </row>
    <row r="4244" spans="1:11" ht="13.8" x14ac:dyDescent="0.25">
      <c r="A4244" s="248" t="s">
        <v>7869</v>
      </c>
      <c r="B4244" s="247"/>
      <c r="C4244" s="247"/>
      <c r="D4244" s="247"/>
      <c r="E4244" s="247"/>
      <c r="F4244" s="247"/>
      <c r="G4244" s="247"/>
      <c r="H4244" s="247"/>
      <c r="I4244" s="247"/>
      <c r="J4244" s="246"/>
      <c r="K4244" s="246"/>
    </row>
    <row r="4245" spans="1:11" ht="41.4" x14ac:dyDescent="0.25">
      <c r="A4245" s="248" t="s">
        <v>7868</v>
      </c>
      <c r="B4245" s="264" t="s">
        <v>7867</v>
      </c>
      <c r="C4245" s="262" t="s">
        <v>6730</v>
      </c>
      <c r="D4245" s="264" t="s">
        <v>6729</v>
      </c>
      <c r="E4245" s="264" t="s">
        <v>6728</v>
      </c>
      <c r="F4245" s="264" t="s">
        <v>6727</v>
      </c>
      <c r="G4245" s="264"/>
      <c r="H4245" s="263" t="s">
        <v>6726</v>
      </c>
      <c r="I4245" s="262" t="s">
        <v>6725</v>
      </c>
      <c r="J4245" s="261" t="s">
        <v>6724</v>
      </c>
      <c r="K4245" s="261" t="s">
        <v>6723</v>
      </c>
    </row>
    <row r="4246" spans="1:11" ht="26.4" x14ac:dyDescent="0.25">
      <c r="A4246" s="248" t="s">
        <v>7866</v>
      </c>
      <c r="B4246" s="247" t="s">
        <v>6721</v>
      </c>
      <c r="C4246" s="260" t="s">
        <v>7865</v>
      </c>
      <c r="D4246" s="247" t="s">
        <v>6711</v>
      </c>
      <c r="E4246" s="247" t="s">
        <v>3090</v>
      </c>
      <c r="F4246" s="247">
        <v>7</v>
      </c>
      <c r="G4246" s="247"/>
      <c r="H4246" s="259" t="s">
        <v>6517</v>
      </c>
      <c r="I4246" s="258">
        <v>1</v>
      </c>
      <c r="J4246" s="257"/>
      <c r="K4246" s="257"/>
    </row>
    <row r="4247" spans="1:11" ht="26.4" x14ac:dyDescent="0.25">
      <c r="A4247" s="248" t="s">
        <v>7864</v>
      </c>
      <c r="B4247" s="255" t="s">
        <v>6713</v>
      </c>
      <c r="C4247" s="256" t="s">
        <v>6718</v>
      </c>
      <c r="D4247" s="255" t="s">
        <v>6711</v>
      </c>
      <c r="E4247" s="255" t="s">
        <v>6392</v>
      </c>
      <c r="F4247" s="255" t="s">
        <v>6715</v>
      </c>
      <c r="G4247" s="255"/>
      <c r="H4247" s="254" t="s">
        <v>58</v>
      </c>
      <c r="I4247" s="253">
        <v>0.05</v>
      </c>
      <c r="J4247" s="252">
        <v>13.47</v>
      </c>
      <c r="K4247" s="252">
        <f>TRUNC(J4247*I4247,2)</f>
        <v>0.67</v>
      </c>
    </row>
    <row r="4248" spans="1:11" ht="26.4" x14ac:dyDescent="0.25">
      <c r="A4248" s="248" t="s">
        <v>7863</v>
      </c>
      <c r="B4248" s="255" t="s">
        <v>6713</v>
      </c>
      <c r="C4248" s="256" t="s">
        <v>6782</v>
      </c>
      <c r="D4248" s="255" t="s">
        <v>6711</v>
      </c>
      <c r="E4248" s="255" t="s">
        <v>6391</v>
      </c>
      <c r="F4248" s="255" t="s">
        <v>6715</v>
      </c>
      <c r="G4248" s="255"/>
      <c r="H4248" s="254" t="s">
        <v>58</v>
      </c>
      <c r="I4248" s="253">
        <v>5.0500000000000003E-2</v>
      </c>
      <c r="J4248" s="252">
        <v>19.95</v>
      </c>
      <c r="K4248" s="252">
        <f>TRUNC(J4248*I4248,2)</f>
        <v>1</v>
      </c>
    </row>
    <row r="4249" spans="1:11" ht="26.4" x14ac:dyDescent="0.25">
      <c r="A4249" s="248" t="s">
        <v>7862</v>
      </c>
      <c r="B4249" s="255" t="s">
        <v>6713</v>
      </c>
      <c r="C4249" s="256" t="s">
        <v>7861</v>
      </c>
      <c r="D4249" s="255" t="s">
        <v>6711</v>
      </c>
      <c r="E4249" s="255" t="s">
        <v>3090</v>
      </c>
      <c r="F4249" s="255" t="s">
        <v>6710</v>
      </c>
      <c r="G4249" s="255"/>
      <c r="H4249" s="254" t="s">
        <v>6423</v>
      </c>
      <c r="I4249" s="253">
        <v>1</v>
      </c>
      <c r="J4249" s="252">
        <v>1.58</v>
      </c>
      <c r="K4249" s="252">
        <f>TRUNC(J4249*I4249,2)</f>
        <v>1.58</v>
      </c>
    </row>
    <row r="4250" spans="1:11" ht="13.8" x14ac:dyDescent="0.25">
      <c r="A4250" s="248" t="s">
        <v>7860</v>
      </c>
      <c r="B4250" s="250"/>
      <c r="C4250" s="250"/>
      <c r="D4250" s="250"/>
      <c r="E4250" s="250"/>
      <c r="F4250" s="250"/>
      <c r="G4250" s="251"/>
      <c r="H4250" s="250"/>
      <c r="I4250" s="250" t="s">
        <v>6708</v>
      </c>
      <c r="J4250" s="249"/>
      <c r="K4250" s="249">
        <f>SUM(K4247:K4249)</f>
        <v>3.25</v>
      </c>
    </row>
    <row r="4251" spans="1:11" ht="13.8" x14ac:dyDescent="0.25">
      <c r="A4251" s="248" t="s">
        <v>7859</v>
      </c>
      <c r="B4251" s="247"/>
      <c r="C4251" s="247"/>
      <c r="D4251" s="247"/>
      <c r="E4251" s="247"/>
      <c r="F4251" s="247"/>
      <c r="G4251" s="247"/>
      <c r="H4251" s="247"/>
      <c r="I4251" s="247"/>
      <c r="J4251" s="246"/>
      <c r="K4251" s="246"/>
    </row>
    <row r="4252" spans="1:11" ht="41.4" x14ac:dyDescent="0.25">
      <c r="A4252" s="248" t="s">
        <v>7858</v>
      </c>
      <c r="B4252" s="264" t="s">
        <v>7857</v>
      </c>
      <c r="C4252" s="262" t="s">
        <v>6730</v>
      </c>
      <c r="D4252" s="264" t="s">
        <v>6729</v>
      </c>
      <c r="E4252" s="264" t="s">
        <v>6728</v>
      </c>
      <c r="F4252" s="264" t="s">
        <v>6727</v>
      </c>
      <c r="G4252" s="264"/>
      <c r="H4252" s="263" t="s">
        <v>6726</v>
      </c>
      <c r="I4252" s="262" t="s">
        <v>6725</v>
      </c>
      <c r="J4252" s="261" t="s">
        <v>6724</v>
      </c>
      <c r="K4252" s="261" t="s">
        <v>6723</v>
      </c>
    </row>
    <row r="4253" spans="1:11" ht="79.2" x14ac:dyDescent="0.25">
      <c r="A4253" s="248" t="s">
        <v>7856</v>
      </c>
      <c r="B4253" s="247" t="s">
        <v>6721</v>
      </c>
      <c r="C4253" s="260" t="s">
        <v>7855</v>
      </c>
      <c r="D4253" s="247" t="s">
        <v>187</v>
      </c>
      <c r="E4253" s="247" t="s">
        <v>3094</v>
      </c>
      <c r="F4253" s="247" t="s">
        <v>6802</v>
      </c>
      <c r="G4253" s="247"/>
      <c r="H4253" s="259" t="s">
        <v>135</v>
      </c>
      <c r="I4253" s="258">
        <v>1</v>
      </c>
      <c r="J4253" s="257">
        <v>0</v>
      </c>
      <c r="K4253" s="257">
        <f>TRUNC(J4253*I4253,2)</f>
        <v>0</v>
      </c>
    </row>
    <row r="4254" spans="1:11" ht="39.6" x14ac:dyDescent="0.25">
      <c r="A4254" s="248" t="s">
        <v>7854</v>
      </c>
      <c r="B4254" s="268" t="s">
        <v>6797</v>
      </c>
      <c r="C4254" s="269" t="s">
        <v>7712</v>
      </c>
      <c r="D4254" s="268" t="s">
        <v>187</v>
      </c>
      <c r="E4254" s="268" t="s">
        <v>7711</v>
      </c>
      <c r="F4254" s="268" t="s">
        <v>6794</v>
      </c>
      <c r="G4254" s="268"/>
      <c r="H4254" s="267" t="s">
        <v>6870</v>
      </c>
      <c r="I4254" s="266">
        <v>1.34E-2</v>
      </c>
      <c r="J4254" s="265">
        <v>647.84</v>
      </c>
      <c r="K4254" s="265">
        <f>TRUNC(J4254*I4254,2)</f>
        <v>8.68</v>
      </c>
    </row>
    <row r="4255" spans="1:11" ht="26.4" x14ac:dyDescent="0.25">
      <c r="A4255" s="248" t="s">
        <v>7853</v>
      </c>
      <c r="B4255" s="268" t="s">
        <v>6797</v>
      </c>
      <c r="C4255" s="269" t="s">
        <v>6800</v>
      </c>
      <c r="D4255" s="268" t="s">
        <v>187</v>
      </c>
      <c r="E4255" s="268" t="s">
        <v>6799</v>
      </c>
      <c r="F4255" s="268" t="s">
        <v>6794</v>
      </c>
      <c r="G4255" s="268"/>
      <c r="H4255" s="267" t="s">
        <v>147</v>
      </c>
      <c r="I4255" s="266">
        <v>0.53349999999999997</v>
      </c>
      <c r="J4255" s="265">
        <v>18.79</v>
      </c>
      <c r="K4255" s="265">
        <f>TRUNC(J4255*I4255,2)</f>
        <v>10.02</v>
      </c>
    </row>
    <row r="4256" spans="1:11" ht="26.4" x14ac:dyDescent="0.25">
      <c r="A4256" s="248" t="s">
        <v>7852</v>
      </c>
      <c r="B4256" s="268" t="s">
        <v>6797</v>
      </c>
      <c r="C4256" s="269" t="s">
        <v>6796</v>
      </c>
      <c r="D4256" s="268" t="s">
        <v>187</v>
      </c>
      <c r="E4256" s="268" t="s">
        <v>6795</v>
      </c>
      <c r="F4256" s="268" t="s">
        <v>6794</v>
      </c>
      <c r="G4256" s="268"/>
      <c r="H4256" s="267" t="s">
        <v>147</v>
      </c>
      <c r="I4256" s="266">
        <v>0.53349999999999997</v>
      </c>
      <c r="J4256" s="265">
        <v>26</v>
      </c>
      <c r="K4256" s="265">
        <f>TRUNC(J4256*I4256,2)</f>
        <v>13.87</v>
      </c>
    </row>
    <row r="4257" spans="1:11" ht="39.6" x14ac:dyDescent="0.25">
      <c r="A4257" s="248" t="s">
        <v>7851</v>
      </c>
      <c r="B4257" s="255" t="s">
        <v>6713</v>
      </c>
      <c r="C4257" s="256" t="s">
        <v>7850</v>
      </c>
      <c r="D4257" s="255" t="s">
        <v>187</v>
      </c>
      <c r="E4257" s="255" t="s">
        <v>7849</v>
      </c>
      <c r="F4257" s="255" t="s">
        <v>6710</v>
      </c>
      <c r="G4257" s="255"/>
      <c r="H4257" s="254" t="s">
        <v>135</v>
      </c>
      <c r="I4257" s="253">
        <v>1</v>
      </c>
      <c r="J4257" s="252">
        <v>427.06</v>
      </c>
      <c r="K4257" s="252">
        <f>TRUNC(J4257*I4257,2)</f>
        <v>427.06</v>
      </c>
    </row>
    <row r="4258" spans="1:11" ht="13.8" x14ac:dyDescent="0.25">
      <c r="A4258" s="248" t="s">
        <v>7848</v>
      </c>
      <c r="B4258" s="250"/>
      <c r="C4258" s="250"/>
      <c r="D4258" s="250"/>
      <c r="E4258" s="250"/>
      <c r="F4258" s="250"/>
      <c r="G4258" s="251"/>
      <c r="H4258" s="250"/>
      <c r="I4258" s="250" t="s">
        <v>6708</v>
      </c>
      <c r="J4258" s="249"/>
      <c r="K4258" s="249">
        <f>SUM(K4254:K4257)</f>
        <v>459.63</v>
      </c>
    </row>
    <row r="4259" spans="1:11" ht="13.8" x14ac:dyDescent="0.25">
      <c r="A4259" s="248" t="s">
        <v>7847</v>
      </c>
      <c r="B4259" s="247"/>
      <c r="C4259" s="247"/>
      <c r="D4259" s="247"/>
      <c r="E4259" s="247"/>
      <c r="F4259" s="247"/>
      <c r="G4259" s="247"/>
      <c r="H4259" s="247"/>
      <c r="I4259" s="247"/>
      <c r="J4259" s="246"/>
      <c r="K4259" s="246"/>
    </row>
    <row r="4260" spans="1:11" ht="41.4" x14ac:dyDescent="0.25">
      <c r="A4260" s="248" t="s">
        <v>7846</v>
      </c>
      <c r="B4260" s="264" t="s">
        <v>7845</v>
      </c>
      <c r="C4260" s="262" t="s">
        <v>6730</v>
      </c>
      <c r="D4260" s="264" t="s">
        <v>6729</v>
      </c>
      <c r="E4260" s="264" t="s">
        <v>6728</v>
      </c>
      <c r="F4260" s="264" t="s">
        <v>6727</v>
      </c>
      <c r="G4260" s="264"/>
      <c r="H4260" s="263" t="s">
        <v>6726</v>
      </c>
      <c r="I4260" s="262" t="s">
        <v>6725</v>
      </c>
      <c r="J4260" s="261" t="s">
        <v>6724</v>
      </c>
      <c r="K4260" s="261" t="s">
        <v>6723</v>
      </c>
    </row>
    <row r="4261" spans="1:11" ht="26.4" x14ac:dyDescent="0.25">
      <c r="A4261" s="248" t="s">
        <v>7844</v>
      </c>
      <c r="B4261" s="247" t="s">
        <v>6721</v>
      </c>
      <c r="C4261" s="260" t="s">
        <v>7843</v>
      </c>
      <c r="D4261" s="247" t="s">
        <v>6711</v>
      </c>
      <c r="E4261" s="247" t="s">
        <v>3105</v>
      </c>
      <c r="F4261" s="247">
        <v>7</v>
      </c>
      <c r="G4261" s="247"/>
      <c r="H4261" s="259" t="s">
        <v>6517</v>
      </c>
      <c r="I4261" s="258">
        <v>1</v>
      </c>
      <c r="J4261" s="257"/>
      <c r="K4261" s="257"/>
    </row>
    <row r="4262" spans="1:11" ht="26.4" x14ac:dyDescent="0.25">
      <c r="A4262" s="248" t="s">
        <v>7842</v>
      </c>
      <c r="B4262" s="255" t="s">
        <v>6713</v>
      </c>
      <c r="C4262" s="256" t="s">
        <v>6718</v>
      </c>
      <c r="D4262" s="255" t="s">
        <v>6711</v>
      </c>
      <c r="E4262" s="255" t="s">
        <v>6392</v>
      </c>
      <c r="F4262" s="255" t="s">
        <v>6715</v>
      </c>
      <c r="G4262" s="255"/>
      <c r="H4262" s="254" t="s">
        <v>58</v>
      </c>
      <c r="I4262" s="253">
        <v>6.6E-3</v>
      </c>
      <c r="J4262" s="252">
        <v>13.47</v>
      </c>
      <c r="K4262" s="252">
        <f>TRUNC(J4262*I4262,2)</f>
        <v>0.08</v>
      </c>
    </row>
    <row r="4263" spans="1:11" ht="26.4" x14ac:dyDescent="0.25">
      <c r="A4263" s="248" t="s">
        <v>7841</v>
      </c>
      <c r="B4263" s="255" t="s">
        <v>6713</v>
      </c>
      <c r="C4263" s="256" t="s">
        <v>6782</v>
      </c>
      <c r="D4263" s="255" t="s">
        <v>6711</v>
      </c>
      <c r="E4263" s="255" t="s">
        <v>6391</v>
      </c>
      <c r="F4263" s="255" t="s">
        <v>6715</v>
      </c>
      <c r="G4263" s="255"/>
      <c r="H4263" s="254" t="s">
        <v>58</v>
      </c>
      <c r="I4263" s="253">
        <v>7.1279999999999998E-3</v>
      </c>
      <c r="J4263" s="252">
        <v>19.95</v>
      </c>
      <c r="K4263" s="252">
        <f>TRUNC(J4263*I4263,2)</f>
        <v>0.14000000000000001</v>
      </c>
    </row>
    <row r="4264" spans="1:11" ht="26.4" x14ac:dyDescent="0.25">
      <c r="A4264" s="248" t="s">
        <v>7840</v>
      </c>
      <c r="B4264" s="255" t="s">
        <v>6713</v>
      </c>
      <c r="C4264" s="256" t="s">
        <v>7839</v>
      </c>
      <c r="D4264" s="255" t="s">
        <v>6711</v>
      </c>
      <c r="E4264" s="255" t="s">
        <v>7838</v>
      </c>
      <c r="F4264" s="255" t="s">
        <v>6710</v>
      </c>
      <c r="G4264" s="255"/>
      <c r="H4264" s="254" t="s">
        <v>6423</v>
      </c>
      <c r="I4264" s="253">
        <v>1</v>
      </c>
      <c r="J4264" s="252">
        <v>0.25</v>
      </c>
      <c r="K4264" s="252">
        <f>TRUNC(J4264*I4264,2)</f>
        <v>0.25</v>
      </c>
    </row>
    <row r="4265" spans="1:11" ht="13.8" x14ac:dyDescent="0.25">
      <c r="A4265" s="248" t="s">
        <v>7837</v>
      </c>
      <c r="B4265" s="250"/>
      <c r="C4265" s="250"/>
      <c r="D4265" s="250"/>
      <c r="E4265" s="250"/>
      <c r="F4265" s="250"/>
      <c r="G4265" s="251"/>
      <c r="H4265" s="250"/>
      <c r="I4265" s="250" t="s">
        <v>6708</v>
      </c>
      <c r="J4265" s="249"/>
      <c r="K4265" s="249">
        <f>SUM(K4262:K4264)</f>
        <v>0.47000000000000003</v>
      </c>
    </row>
    <row r="4266" spans="1:11" ht="13.8" x14ac:dyDescent="0.25">
      <c r="A4266" s="248" t="s">
        <v>7836</v>
      </c>
      <c r="B4266" s="247"/>
      <c r="C4266" s="247"/>
      <c r="D4266" s="247"/>
      <c r="E4266" s="247"/>
      <c r="F4266" s="247"/>
      <c r="G4266" s="247"/>
      <c r="H4266" s="247"/>
      <c r="I4266" s="247"/>
      <c r="J4266" s="246"/>
      <c r="K4266" s="246"/>
    </row>
    <row r="4267" spans="1:11" ht="41.4" x14ac:dyDescent="0.25">
      <c r="A4267" s="248" t="s">
        <v>7835</v>
      </c>
      <c r="B4267" s="264" t="s">
        <v>7834</v>
      </c>
      <c r="C4267" s="262" t="s">
        <v>6730</v>
      </c>
      <c r="D4267" s="264" t="s">
        <v>6729</v>
      </c>
      <c r="E4267" s="264" t="s">
        <v>6728</v>
      </c>
      <c r="F4267" s="264" t="s">
        <v>6727</v>
      </c>
      <c r="G4267" s="264"/>
      <c r="H4267" s="263" t="s">
        <v>6726</v>
      </c>
      <c r="I4267" s="262" t="s">
        <v>6725</v>
      </c>
      <c r="J4267" s="261" t="s">
        <v>6724</v>
      </c>
      <c r="K4267" s="261" t="s">
        <v>6723</v>
      </c>
    </row>
    <row r="4268" spans="1:11" ht="26.4" x14ac:dyDescent="0.25">
      <c r="A4268" s="248" t="s">
        <v>7833</v>
      </c>
      <c r="B4268" s="247" t="s">
        <v>6721</v>
      </c>
      <c r="C4268" s="260" t="s">
        <v>7832</v>
      </c>
      <c r="D4268" s="247" t="s">
        <v>6711</v>
      </c>
      <c r="E4268" s="247" t="s">
        <v>3107</v>
      </c>
      <c r="F4268" s="247">
        <v>7</v>
      </c>
      <c r="G4268" s="247"/>
      <c r="H4268" s="259" t="s">
        <v>6517</v>
      </c>
      <c r="I4268" s="258">
        <v>1</v>
      </c>
      <c r="J4268" s="257"/>
      <c r="K4268" s="257"/>
    </row>
    <row r="4269" spans="1:11" ht="26.4" x14ac:dyDescent="0.25">
      <c r="A4269" s="248" t="s">
        <v>7831</v>
      </c>
      <c r="B4269" s="255" t="s">
        <v>6713</v>
      </c>
      <c r="C4269" s="256" t="s">
        <v>6718</v>
      </c>
      <c r="D4269" s="255" t="s">
        <v>6711</v>
      </c>
      <c r="E4269" s="255" t="s">
        <v>6392</v>
      </c>
      <c r="F4269" s="255" t="s">
        <v>6715</v>
      </c>
      <c r="G4269" s="255"/>
      <c r="H4269" s="254" t="s">
        <v>58</v>
      </c>
      <c r="I4269" s="253">
        <v>6.6E-3</v>
      </c>
      <c r="J4269" s="252">
        <v>13.47</v>
      </c>
      <c r="K4269" s="252">
        <f>TRUNC(J4269*I4269,2)</f>
        <v>0.08</v>
      </c>
    </row>
    <row r="4270" spans="1:11" ht="26.4" x14ac:dyDescent="0.25">
      <c r="A4270" s="248" t="s">
        <v>7830</v>
      </c>
      <c r="B4270" s="255" t="s">
        <v>6713</v>
      </c>
      <c r="C4270" s="256" t="s">
        <v>6782</v>
      </c>
      <c r="D4270" s="255" t="s">
        <v>6711</v>
      </c>
      <c r="E4270" s="255" t="s">
        <v>6391</v>
      </c>
      <c r="F4270" s="255" t="s">
        <v>6715</v>
      </c>
      <c r="G4270" s="255"/>
      <c r="H4270" s="254" t="s">
        <v>58</v>
      </c>
      <c r="I4270" s="253">
        <v>7.1279999999999998E-3</v>
      </c>
      <c r="J4270" s="252">
        <v>19.95</v>
      </c>
      <c r="K4270" s="252">
        <f>TRUNC(J4270*I4270,2)</f>
        <v>0.14000000000000001</v>
      </c>
    </row>
    <row r="4271" spans="1:11" ht="26.4" x14ac:dyDescent="0.25">
      <c r="A4271" s="248" t="s">
        <v>7829</v>
      </c>
      <c r="B4271" s="255" t="s">
        <v>6713</v>
      </c>
      <c r="C4271" s="256" t="s">
        <v>7828</v>
      </c>
      <c r="D4271" s="255" t="s">
        <v>6711</v>
      </c>
      <c r="E4271" s="255" t="s">
        <v>7827</v>
      </c>
      <c r="F4271" s="255" t="s">
        <v>6710</v>
      </c>
      <c r="G4271" s="255"/>
      <c r="H4271" s="254" t="s">
        <v>6423</v>
      </c>
      <c r="I4271" s="253">
        <v>1</v>
      </c>
      <c r="J4271" s="252">
        <v>0.13</v>
      </c>
      <c r="K4271" s="252">
        <f>TRUNC(J4271*I4271,2)</f>
        <v>0.13</v>
      </c>
    </row>
    <row r="4272" spans="1:11" ht="13.8" x14ac:dyDescent="0.25">
      <c r="A4272" s="248" t="s">
        <v>7826</v>
      </c>
      <c r="B4272" s="250"/>
      <c r="C4272" s="250"/>
      <c r="D4272" s="250"/>
      <c r="E4272" s="250"/>
      <c r="F4272" s="250"/>
      <c r="G4272" s="251"/>
      <c r="H4272" s="250"/>
      <c r="I4272" s="250" t="s">
        <v>6708</v>
      </c>
      <c r="J4272" s="249"/>
      <c r="K4272" s="249">
        <f>SUM(K4269:K4271)</f>
        <v>0.35000000000000003</v>
      </c>
    </row>
    <row r="4273" spans="1:11" ht="13.8" x14ac:dyDescent="0.25">
      <c r="A4273" s="248" t="s">
        <v>7825</v>
      </c>
      <c r="B4273" s="247"/>
      <c r="C4273" s="247"/>
      <c r="D4273" s="247"/>
      <c r="E4273" s="247"/>
      <c r="F4273" s="247"/>
      <c r="G4273" s="247"/>
      <c r="H4273" s="247"/>
      <c r="I4273" s="247"/>
      <c r="J4273" s="246"/>
      <c r="K4273" s="246"/>
    </row>
    <row r="4274" spans="1:11" ht="41.4" x14ac:dyDescent="0.25">
      <c r="A4274" s="248" t="s">
        <v>7824</v>
      </c>
      <c r="B4274" s="264" t="s">
        <v>7823</v>
      </c>
      <c r="C4274" s="262" t="s">
        <v>6730</v>
      </c>
      <c r="D4274" s="264" t="s">
        <v>6729</v>
      </c>
      <c r="E4274" s="264" t="s">
        <v>6728</v>
      </c>
      <c r="F4274" s="264" t="s">
        <v>6727</v>
      </c>
      <c r="G4274" s="264"/>
      <c r="H4274" s="263" t="s">
        <v>6726</v>
      </c>
      <c r="I4274" s="262" t="s">
        <v>6725</v>
      </c>
      <c r="J4274" s="261" t="s">
        <v>6724</v>
      </c>
      <c r="K4274" s="261" t="s">
        <v>6723</v>
      </c>
    </row>
    <row r="4275" spans="1:11" ht="26.4" x14ac:dyDescent="0.25">
      <c r="A4275" s="248" t="s">
        <v>7822</v>
      </c>
      <c r="B4275" s="247" t="s">
        <v>6721</v>
      </c>
      <c r="C4275" s="260" t="s">
        <v>7821</v>
      </c>
      <c r="D4275" s="247" t="s">
        <v>6711</v>
      </c>
      <c r="E4275" s="247" t="s">
        <v>3109</v>
      </c>
      <c r="F4275" s="247">
        <v>7</v>
      </c>
      <c r="G4275" s="247"/>
      <c r="H4275" s="259" t="s">
        <v>6517</v>
      </c>
      <c r="I4275" s="258">
        <v>1</v>
      </c>
      <c r="J4275" s="257"/>
      <c r="K4275" s="257"/>
    </row>
    <row r="4276" spans="1:11" ht="26.4" x14ac:dyDescent="0.25">
      <c r="A4276" s="248" t="s">
        <v>7820</v>
      </c>
      <c r="B4276" s="255" t="s">
        <v>6713</v>
      </c>
      <c r="C4276" s="256" t="s">
        <v>7819</v>
      </c>
      <c r="D4276" s="255" t="s">
        <v>6711</v>
      </c>
      <c r="E4276" s="255" t="s">
        <v>3109</v>
      </c>
      <c r="F4276" s="255" t="s">
        <v>6710</v>
      </c>
      <c r="G4276" s="255"/>
      <c r="H4276" s="254" t="s">
        <v>6423</v>
      </c>
      <c r="I4276" s="253">
        <v>1</v>
      </c>
      <c r="J4276" s="252">
        <v>0.08</v>
      </c>
      <c r="K4276" s="252">
        <f>TRUNC(J4276*I4276,2)</f>
        <v>0.08</v>
      </c>
    </row>
    <row r="4277" spans="1:11" ht="13.8" x14ac:dyDescent="0.25">
      <c r="A4277" s="248" t="s">
        <v>7818</v>
      </c>
      <c r="B4277" s="250"/>
      <c r="C4277" s="250"/>
      <c r="D4277" s="250"/>
      <c r="E4277" s="250"/>
      <c r="F4277" s="250"/>
      <c r="G4277" s="251"/>
      <c r="H4277" s="250"/>
      <c r="I4277" s="250" t="s">
        <v>6708</v>
      </c>
      <c r="J4277" s="249"/>
      <c r="K4277" s="249">
        <f>SUM(K4276)</f>
        <v>0.08</v>
      </c>
    </row>
    <row r="4278" spans="1:11" ht="13.8" x14ac:dyDescent="0.25">
      <c r="A4278" s="248" t="s">
        <v>7817</v>
      </c>
      <c r="B4278" s="247"/>
      <c r="C4278" s="247"/>
      <c r="D4278" s="247"/>
      <c r="E4278" s="247"/>
      <c r="F4278" s="247"/>
      <c r="G4278" s="247"/>
      <c r="H4278" s="247"/>
      <c r="I4278" s="247"/>
      <c r="J4278" s="246"/>
      <c r="K4278" s="246"/>
    </row>
    <row r="4279" spans="1:11" ht="41.4" x14ac:dyDescent="0.25">
      <c r="A4279" s="248" t="s">
        <v>7816</v>
      </c>
      <c r="B4279" s="264" t="s">
        <v>7815</v>
      </c>
      <c r="C4279" s="262" t="s">
        <v>6730</v>
      </c>
      <c r="D4279" s="264" t="s">
        <v>6729</v>
      </c>
      <c r="E4279" s="264" t="s">
        <v>6728</v>
      </c>
      <c r="F4279" s="264" t="s">
        <v>6727</v>
      </c>
      <c r="G4279" s="264"/>
      <c r="H4279" s="263" t="s">
        <v>6726</v>
      </c>
      <c r="I4279" s="262" t="s">
        <v>6725</v>
      </c>
      <c r="J4279" s="261" t="s">
        <v>6724</v>
      </c>
      <c r="K4279" s="261" t="s">
        <v>6723</v>
      </c>
    </row>
    <row r="4280" spans="1:11" ht="26.4" x14ac:dyDescent="0.25">
      <c r="A4280" s="248" t="s">
        <v>7814</v>
      </c>
      <c r="B4280" s="247" t="s">
        <v>6721</v>
      </c>
      <c r="C4280" s="260" t="s">
        <v>7813</v>
      </c>
      <c r="D4280" s="247" t="s">
        <v>6711</v>
      </c>
      <c r="E4280" s="247" t="s">
        <v>3112</v>
      </c>
      <c r="F4280" s="247">
        <v>7</v>
      </c>
      <c r="G4280" s="247"/>
      <c r="H4280" s="259" t="s">
        <v>6517</v>
      </c>
      <c r="I4280" s="258">
        <v>1</v>
      </c>
      <c r="J4280" s="257"/>
      <c r="K4280" s="257"/>
    </row>
    <row r="4281" spans="1:11" ht="26.4" x14ac:dyDescent="0.25">
      <c r="A4281" s="248" t="s">
        <v>7812</v>
      </c>
      <c r="B4281" s="255" t="s">
        <v>6713</v>
      </c>
      <c r="C4281" s="256" t="s">
        <v>6718</v>
      </c>
      <c r="D4281" s="255" t="s">
        <v>6711</v>
      </c>
      <c r="E4281" s="255" t="s">
        <v>6392</v>
      </c>
      <c r="F4281" s="255" t="s">
        <v>6715</v>
      </c>
      <c r="G4281" s="255"/>
      <c r="H4281" s="254" t="s">
        <v>58</v>
      </c>
      <c r="I4281" s="253">
        <v>0.01</v>
      </c>
      <c r="J4281" s="252">
        <v>13.47</v>
      </c>
      <c r="K4281" s="252">
        <f>TRUNC(J4281*I4281,2)</f>
        <v>0.13</v>
      </c>
    </row>
    <row r="4282" spans="1:11" ht="26.4" x14ac:dyDescent="0.25">
      <c r="A4282" s="248" t="s">
        <v>7811</v>
      </c>
      <c r="B4282" s="255" t="s">
        <v>6713</v>
      </c>
      <c r="C4282" s="256" t="s">
        <v>6782</v>
      </c>
      <c r="D4282" s="255" t="s">
        <v>6711</v>
      </c>
      <c r="E4282" s="255" t="s">
        <v>6391</v>
      </c>
      <c r="F4282" s="255" t="s">
        <v>6715</v>
      </c>
      <c r="G4282" s="255"/>
      <c r="H4282" s="254" t="s">
        <v>58</v>
      </c>
      <c r="I4282" s="253">
        <v>1.01E-2</v>
      </c>
      <c r="J4282" s="252">
        <v>19.95</v>
      </c>
      <c r="K4282" s="252">
        <f>TRUNC(J4282*I4282,2)</f>
        <v>0.2</v>
      </c>
    </row>
    <row r="4283" spans="1:11" ht="26.4" x14ac:dyDescent="0.25">
      <c r="A4283" s="248" t="s">
        <v>7810</v>
      </c>
      <c r="B4283" s="255" t="s">
        <v>6713</v>
      </c>
      <c r="C4283" s="256" t="s">
        <v>7809</v>
      </c>
      <c r="D4283" s="255" t="s">
        <v>6711</v>
      </c>
      <c r="E4283" s="255" t="s">
        <v>7808</v>
      </c>
      <c r="F4283" s="255" t="s">
        <v>6710</v>
      </c>
      <c r="G4283" s="255"/>
      <c r="H4283" s="254" t="s">
        <v>6423</v>
      </c>
      <c r="I4283" s="253">
        <v>1</v>
      </c>
      <c r="J4283" s="252">
        <v>1.36</v>
      </c>
      <c r="K4283" s="252">
        <f>TRUNC(J4283*I4283,2)</f>
        <v>1.36</v>
      </c>
    </row>
    <row r="4284" spans="1:11" ht="13.8" x14ac:dyDescent="0.25">
      <c r="A4284" s="248" t="s">
        <v>7807</v>
      </c>
      <c r="B4284" s="250"/>
      <c r="C4284" s="250"/>
      <c r="D4284" s="250"/>
      <c r="E4284" s="250"/>
      <c r="F4284" s="250"/>
      <c r="G4284" s="251"/>
      <c r="H4284" s="250"/>
      <c r="I4284" s="250" t="s">
        <v>6708</v>
      </c>
      <c r="J4284" s="249"/>
      <c r="K4284" s="249">
        <f>SUM(K4281:K4283)</f>
        <v>1.6900000000000002</v>
      </c>
    </row>
    <row r="4285" spans="1:11" ht="13.8" x14ac:dyDescent="0.25">
      <c r="A4285" s="248" t="s">
        <v>7806</v>
      </c>
      <c r="B4285" s="247"/>
      <c r="C4285" s="247"/>
      <c r="D4285" s="247"/>
      <c r="E4285" s="247"/>
      <c r="F4285" s="247"/>
      <c r="G4285" s="247"/>
      <c r="H4285" s="247"/>
      <c r="I4285" s="247"/>
      <c r="J4285" s="246"/>
      <c r="K4285" s="246"/>
    </row>
    <row r="4286" spans="1:11" ht="41.4" x14ac:dyDescent="0.25">
      <c r="A4286" s="248" t="s">
        <v>7805</v>
      </c>
      <c r="B4286" s="264" t="s">
        <v>7804</v>
      </c>
      <c r="C4286" s="262" t="s">
        <v>6730</v>
      </c>
      <c r="D4286" s="264" t="s">
        <v>6729</v>
      </c>
      <c r="E4286" s="264" t="s">
        <v>6728</v>
      </c>
      <c r="F4286" s="264" t="s">
        <v>6727</v>
      </c>
      <c r="G4286" s="264"/>
      <c r="H4286" s="263" t="s">
        <v>6726</v>
      </c>
      <c r="I4286" s="262" t="s">
        <v>6725</v>
      </c>
      <c r="J4286" s="261" t="s">
        <v>6724</v>
      </c>
      <c r="K4286" s="261" t="s">
        <v>6723</v>
      </c>
    </row>
    <row r="4287" spans="1:11" ht="26.4" x14ac:dyDescent="0.25">
      <c r="A4287" s="248" t="s">
        <v>7803</v>
      </c>
      <c r="B4287" s="247" t="s">
        <v>6721</v>
      </c>
      <c r="C4287" s="260" t="s">
        <v>7802</v>
      </c>
      <c r="D4287" s="247" t="s">
        <v>6711</v>
      </c>
      <c r="E4287" s="247" t="s">
        <v>3114</v>
      </c>
      <c r="F4287" s="247">
        <v>7</v>
      </c>
      <c r="G4287" s="247"/>
      <c r="H4287" s="259" t="s">
        <v>6517</v>
      </c>
      <c r="I4287" s="258">
        <v>1</v>
      </c>
      <c r="J4287" s="257"/>
      <c r="K4287" s="257"/>
    </row>
    <row r="4288" spans="1:11" ht="26.4" x14ac:dyDescent="0.25">
      <c r="A4288" s="248" t="s">
        <v>7801</v>
      </c>
      <c r="B4288" s="255" t="s">
        <v>6713</v>
      </c>
      <c r="C4288" s="256" t="s">
        <v>6718</v>
      </c>
      <c r="D4288" s="255" t="s">
        <v>6711</v>
      </c>
      <c r="E4288" s="255" t="s">
        <v>6392</v>
      </c>
      <c r="F4288" s="255" t="s">
        <v>6715</v>
      </c>
      <c r="G4288" s="255"/>
      <c r="H4288" s="254" t="s">
        <v>58</v>
      </c>
      <c r="I4288" s="253">
        <v>0.06</v>
      </c>
      <c r="J4288" s="252">
        <v>13.47</v>
      </c>
      <c r="K4288" s="252">
        <f>TRUNC(J4288*I4288,2)</f>
        <v>0.8</v>
      </c>
    </row>
    <row r="4289" spans="1:11" ht="26.4" x14ac:dyDescent="0.25">
      <c r="A4289" s="248" t="s">
        <v>7800</v>
      </c>
      <c r="B4289" s="255" t="s">
        <v>6713</v>
      </c>
      <c r="C4289" s="256" t="s">
        <v>6782</v>
      </c>
      <c r="D4289" s="255" t="s">
        <v>6711</v>
      </c>
      <c r="E4289" s="255" t="s">
        <v>6391</v>
      </c>
      <c r="F4289" s="255" t="s">
        <v>6715</v>
      </c>
      <c r="G4289" s="255"/>
      <c r="H4289" s="254" t="s">
        <v>58</v>
      </c>
      <c r="I4289" s="253">
        <v>6.0600000000000001E-2</v>
      </c>
      <c r="J4289" s="252">
        <v>19.95</v>
      </c>
      <c r="K4289" s="252">
        <f>TRUNC(J4289*I4289,2)</f>
        <v>1.2</v>
      </c>
    </row>
    <row r="4290" spans="1:11" ht="26.4" x14ac:dyDescent="0.25">
      <c r="A4290" s="248" t="s">
        <v>7799</v>
      </c>
      <c r="B4290" s="255" t="s">
        <v>6713</v>
      </c>
      <c r="C4290" s="256" t="s">
        <v>7798</v>
      </c>
      <c r="D4290" s="255" t="s">
        <v>6711</v>
      </c>
      <c r="E4290" s="255" t="s">
        <v>7797</v>
      </c>
      <c r="F4290" s="255" t="s">
        <v>6710</v>
      </c>
      <c r="G4290" s="255"/>
      <c r="H4290" s="254" t="s">
        <v>6423</v>
      </c>
      <c r="I4290" s="253">
        <v>1</v>
      </c>
      <c r="J4290" s="252">
        <v>2.36</v>
      </c>
      <c r="K4290" s="252">
        <f>TRUNC(J4290*I4290,2)</f>
        <v>2.36</v>
      </c>
    </row>
    <row r="4291" spans="1:11" ht="13.8" x14ac:dyDescent="0.25">
      <c r="A4291" s="248" t="s">
        <v>7796</v>
      </c>
      <c r="B4291" s="250"/>
      <c r="C4291" s="250"/>
      <c r="D4291" s="250"/>
      <c r="E4291" s="250"/>
      <c r="F4291" s="250"/>
      <c r="G4291" s="251"/>
      <c r="H4291" s="250"/>
      <c r="I4291" s="250" t="s">
        <v>6708</v>
      </c>
      <c r="J4291" s="249"/>
      <c r="K4291" s="249">
        <f>SUM(K4288:K4290)</f>
        <v>4.3599999999999994</v>
      </c>
    </row>
    <row r="4292" spans="1:11" ht="13.8" x14ac:dyDescent="0.25">
      <c r="A4292" s="248" t="s">
        <v>7795</v>
      </c>
      <c r="B4292" s="247"/>
      <c r="C4292" s="247"/>
      <c r="D4292" s="247"/>
      <c r="E4292" s="247"/>
      <c r="F4292" s="247"/>
      <c r="G4292" s="247"/>
      <c r="H4292" s="247"/>
      <c r="I4292" s="247"/>
      <c r="J4292" s="246"/>
      <c r="K4292" s="246"/>
    </row>
    <row r="4293" spans="1:11" ht="41.4" x14ac:dyDescent="0.25">
      <c r="A4293" s="248" t="s">
        <v>7794</v>
      </c>
      <c r="B4293" s="264" t="s">
        <v>7793</v>
      </c>
      <c r="C4293" s="262" t="s">
        <v>6730</v>
      </c>
      <c r="D4293" s="264" t="s">
        <v>6729</v>
      </c>
      <c r="E4293" s="264" t="s">
        <v>6728</v>
      </c>
      <c r="F4293" s="264" t="s">
        <v>6727</v>
      </c>
      <c r="G4293" s="264"/>
      <c r="H4293" s="263" t="s">
        <v>6726</v>
      </c>
      <c r="I4293" s="262" t="s">
        <v>6725</v>
      </c>
      <c r="J4293" s="261" t="s">
        <v>6724</v>
      </c>
      <c r="K4293" s="261" t="s">
        <v>6723</v>
      </c>
    </row>
    <row r="4294" spans="1:11" ht="79.2" x14ac:dyDescent="0.25">
      <c r="A4294" s="248" t="s">
        <v>7792</v>
      </c>
      <c r="B4294" s="247" t="s">
        <v>6721</v>
      </c>
      <c r="C4294" s="260" t="s">
        <v>7791</v>
      </c>
      <c r="D4294" s="247" t="s">
        <v>187</v>
      </c>
      <c r="E4294" s="247" t="s">
        <v>3118</v>
      </c>
      <c r="F4294" s="247" t="s">
        <v>6802</v>
      </c>
      <c r="G4294" s="247"/>
      <c r="H4294" s="259" t="s">
        <v>135</v>
      </c>
      <c r="I4294" s="258">
        <v>1</v>
      </c>
      <c r="J4294" s="257">
        <v>0</v>
      </c>
      <c r="K4294" s="257">
        <f>TRUNC(J4294*I4294,2)</f>
        <v>0</v>
      </c>
    </row>
    <row r="4295" spans="1:11" ht="26.4" x14ac:dyDescent="0.25">
      <c r="A4295" s="248" t="s">
        <v>7790</v>
      </c>
      <c r="B4295" s="268" t="s">
        <v>6797</v>
      </c>
      <c r="C4295" s="269" t="s">
        <v>6800</v>
      </c>
      <c r="D4295" s="268" t="s">
        <v>187</v>
      </c>
      <c r="E4295" s="268" t="s">
        <v>6799</v>
      </c>
      <c r="F4295" s="268" t="s">
        <v>6794</v>
      </c>
      <c r="G4295" s="268"/>
      <c r="H4295" s="267" t="s">
        <v>147</v>
      </c>
      <c r="I4295" s="266">
        <v>1.6799999999999999E-2</v>
      </c>
      <c r="J4295" s="265">
        <v>18.79</v>
      </c>
      <c r="K4295" s="265">
        <f>TRUNC(J4295*I4295,2)</f>
        <v>0.31</v>
      </c>
    </row>
    <row r="4296" spans="1:11" ht="26.4" x14ac:dyDescent="0.25">
      <c r="A4296" s="248" t="s">
        <v>7789</v>
      </c>
      <c r="B4296" s="268" t="s">
        <v>6797</v>
      </c>
      <c r="C4296" s="269" t="s">
        <v>6796</v>
      </c>
      <c r="D4296" s="268" t="s">
        <v>187</v>
      </c>
      <c r="E4296" s="268" t="s">
        <v>6795</v>
      </c>
      <c r="F4296" s="268" t="s">
        <v>6794</v>
      </c>
      <c r="G4296" s="268"/>
      <c r="H4296" s="267" t="s">
        <v>147</v>
      </c>
      <c r="I4296" s="266">
        <v>1.6799999999999999E-2</v>
      </c>
      <c r="J4296" s="265">
        <v>26</v>
      </c>
      <c r="K4296" s="265">
        <f>TRUNC(J4296*I4296,2)</f>
        <v>0.43</v>
      </c>
    </row>
    <row r="4297" spans="1:11" ht="26.4" x14ac:dyDescent="0.25">
      <c r="A4297" s="248" t="s">
        <v>7788</v>
      </c>
      <c r="B4297" s="255" t="s">
        <v>6713</v>
      </c>
      <c r="C4297" s="256" t="s">
        <v>7787</v>
      </c>
      <c r="D4297" s="255" t="s">
        <v>187</v>
      </c>
      <c r="E4297" s="255" t="s">
        <v>7786</v>
      </c>
      <c r="F4297" s="255" t="s">
        <v>6710</v>
      </c>
      <c r="G4297" s="255"/>
      <c r="H4297" s="254" t="s">
        <v>135</v>
      </c>
      <c r="I4297" s="253">
        <v>1</v>
      </c>
      <c r="J4297" s="252">
        <v>27.03</v>
      </c>
      <c r="K4297" s="252">
        <f>TRUNC(J4297*I4297,2)</f>
        <v>27.03</v>
      </c>
    </row>
    <row r="4298" spans="1:11" ht="26.4" x14ac:dyDescent="0.25">
      <c r="A4298" s="248" t="s">
        <v>7785</v>
      </c>
      <c r="B4298" s="255" t="s">
        <v>6713</v>
      </c>
      <c r="C4298" s="256" t="s">
        <v>7784</v>
      </c>
      <c r="D4298" s="255" t="s">
        <v>187</v>
      </c>
      <c r="E4298" s="255" t="s">
        <v>6465</v>
      </c>
      <c r="F4298" s="255" t="s">
        <v>6710</v>
      </c>
      <c r="G4298" s="255"/>
      <c r="H4298" s="254" t="s">
        <v>135</v>
      </c>
      <c r="I4298" s="253">
        <v>2.1000000000000001E-2</v>
      </c>
      <c r="J4298" s="252">
        <v>3.04</v>
      </c>
      <c r="K4298" s="252">
        <f>TRUNC(J4298*I4298,2)</f>
        <v>0.06</v>
      </c>
    </row>
    <row r="4299" spans="1:11" ht="13.8" x14ac:dyDescent="0.25">
      <c r="A4299" s="248" t="s">
        <v>7783</v>
      </c>
      <c r="B4299" s="250"/>
      <c r="C4299" s="250"/>
      <c r="D4299" s="250"/>
      <c r="E4299" s="250"/>
      <c r="F4299" s="250"/>
      <c r="G4299" s="251"/>
      <c r="H4299" s="250"/>
      <c r="I4299" s="250" t="s">
        <v>6708</v>
      </c>
      <c r="J4299" s="249"/>
      <c r="K4299" s="249">
        <f>SUM(K4295:K4298)</f>
        <v>27.83</v>
      </c>
    </row>
    <row r="4300" spans="1:11" ht="13.8" x14ac:dyDescent="0.25">
      <c r="A4300" s="248" t="s">
        <v>7782</v>
      </c>
      <c r="B4300" s="247"/>
      <c r="C4300" s="247"/>
      <c r="D4300" s="247"/>
      <c r="E4300" s="247"/>
      <c r="F4300" s="247"/>
      <c r="G4300" s="247"/>
      <c r="H4300" s="247"/>
      <c r="I4300" s="247"/>
      <c r="J4300" s="246"/>
      <c r="K4300" s="246"/>
    </row>
    <row r="4301" spans="1:11" ht="41.4" x14ac:dyDescent="0.25">
      <c r="A4301" s="248" t="s">
        <v>7781</v>
      </c>
      <c r="B4301" s="264" t="s">
        <v>7780</v>
      </c>
      <c r="C4301" s="262" t="s">
        <v>6730</v>
      </c>
      <c r="D4301" s="264" t="s">
        <v>6729</v>
      </c>
      <c r="E4301" s="264" t="s">
        <v>6728</v>
      </c>
      <c r="F4301" s="264" t="s">
        <v>6727</v>
      </c>
      <c r="G4301" s="264"/>
      <c r="H4301" s="263" t="s">
        <v>6726</v>
      </c>
      <c r="I4301" s="262" t="s">
        <v>6725</v>
      </c>
      <c r="J4301" s="261" t="s">
        <v>6724</v>
      </c>
      <c r="K4301" s="261" t="s">
        <v>6723</v>
      </c>
    </row>
    <row r="4302" spans="1:11" ht="26.4" x14ac:dyDescent="0.25">
      <c r="A4302" s="248" t="s">
        <v>7779</v>
      </c>
      <c r="B4302" s="247" t="s">
        <v>6721</v>
      </c>
      <c r="C4302" s="260" t="s">
        <v>7778</v>
      </c>
      <c r="D4302" s="247" t="s">
        <v>6711</v>
      </c>
      <c r="E4302" s="247" t="s">
        <v>3121</v>
      </c>
      <c r="F4302" s="247">
        <v>7</v>
      </c>
      <c r="G4302" s="247"/>
      <c r="H4302" s="259" t="s">
        <v>393</v>
      </c>
      <c r="I4302" s="258">
        <v>1</v>
      </c>
      <c r="J4302" s="257"/>
      <c r="K4302" s="257"/>
    </row>
    <row r="4303" spans="1:11" ht="26.4" x14ac:dyDescent="0.25">
      <c r="A4303" s="248" t="s">
        <v>7777</v>
      </c>
      <c r="B4303" s="255" t="s">
        <v>6713</v>
      </c>
      <c r="C4303" s="256" t="s">
        <v>6718</v>
      </c>
      <c r="D4303" s="255" t="s">
        <v>6711</v>
      </c>
      <c r="E4303" s="255" t="s">
        <v>6392</v>
      </c>
      <c r="F4303" s="255" t="s">
        <v>6715</v>
      </c>
      <c r="G4303" s="255"/>
      <c r="H4303" s="254" t="s">
        <v>58</v>
      </c>
      <c r="I4303" s="253">
        <v>0.01</v>
      </c>
      <c r="J4303" s="252">
        <v>13.47</v>
      </c>
      <c r="K4303" s="252">
        <f>TRUNC(J4303*I4303,2)</f>
        <v>0.13</v>
      </c>
    </row>
    <row r="4304" spans="1:11" ht="26.4" x14ac:dyDescent="0.25">
      <c r="A4304" s="248" t="s">
        <v>7776</v>
      </c>
      <c r="B4304" s="255" t="s">
        <v>6713</v>
      </c>
      <c r="C4304" s="256" t="s">
        <v>6782</v>
      </c>
      <c r="D4304" s="255" t="s">
        <v>6711</v>
      </c>
      <c r="E4304" s="255" t="s">
        <v>6391</v>
      </c>
      <c r="F4304" s="255" t="s">
        <v>6715</v>
      </c>
      <c r="G4304" s="255"/>
      <c r="H4304" s="254" t="s">
        <v>58</v>
      </c>
      <c r="I4304" s="253">
        <v>1.01E-2</v>
      </c>
      <c r="J4304" s="252">
        <v>19.95</v>
      </c>
      <c r="K4304" s="252">
        <f>TRUNC(J4304*I4304,2)</f>
        <v>0.2</v>
      </c>
    </row>
    <row r="4305" spans="1:11" ht="26.4" x14ac:dyDescent="0.25">
      <c r="A4305" s="248" t="s">
        <v>7775</v>
      </c>
      <c r="B4305" s="255" t="s">
        <v>6713</v>
      </c>
      <c r="C4305" s="256" t="s">
        <v>7774</v>
      </c>
      <c r="D4305" s="255" t="s">
        <v>6711</v>
      </c>
      <c r="E4305" s="255" t="s">
        <v>3121</v>
      </c>
      <c r="F4305" s="255" t="s">
        <v>6710</v>
      </c>
      <c r="G4305" s="255"/>
      <c r="H4305" s="254" t="s">
        <v>393</v>
      </c>
      <c r="I4305" s="253">
        <v>1</v>
      </c>
      <c r="J4305" s="252">
        <v>2.38</v>
      </c>
      <c r="K4305" s="252">
        <f>TRUNC(J4305*I4305,2)</f>
        <v>2.38</v>
      </c>
    </row>
    <row r="4306" spans="1:11" ht="13.8" x14ac:dyDescent="0.25">
      <c r="A4306" s="248" t="s">
        <v>7773</v>
      </c>
      <c r="B4306" s="250"/>
      <c r="C4306" s="250"/>
      <c r="D4306" s="250"/>
      <c r="E4306" s="250"/>
      <c r="F4306" s="250"/>
      <c r="G4306" s="251"/>
      <c r="H4306" s="250"/>
      <c r="I4306" s="250" t="s">
        <v>6708</v>
      </c>
      <c r="J4306" s="249"/>
      <c r="K4306" s="249">
        <f>SUM(K4303:K4305)</f>
        <v>2.71</v>
      </c>
    </row>
    <row r="4307" spans="1:11" ht="13.8" x14ac:dyDescent="0.25">
      <c r="A4307" s="248" t="s">
        <v>7772</v>
      </c>
      <c r="B4307" s="247"/>
      <c r="C4307" s="247"/>
      <c r="D4307" s="247"/>
      <c r="E4307" s="247"/>
      <c r="F4307" s="247"/>
      <c r="G4307" s="247"/>
      <c r="H4307" s="247"/>
      <c r="I4307" s="247"/>
      <c r="J4307" s="246"/>
      <c r="K4307" s="246"/>
    </row>
    <row r="4308" spans="1:11" ht="41.4" x14ac:dyDescent="0.25">
      <c r="A4308" s="248" t="s">
        <v>7771</v>
      </c>
      <c r="B4308" s="264" t="s">
        <v>7770</v>
      </c>
      <c r="C4308" s="262" t="s">
        <v>6730</v>
      </c>
      <c r="D4308" s="264" t="s">
        <v>6729</v>
      </c>
      <c r="E4308" s="264" t="s">
        <v>6728</v>
      </c>
      <c r="F4308" s="264" t="s">
        <v>6727</v>
      </c>
      <c r="G4308" s="264"/>
      <c r="H4308" s="263" t="s">
        <v>6726</v>
      </c>
      <c r="I4308" s="262" t="s">
        <v>6725</v>
      </c>
      <c r="J4308" s="261" t="s">
        <v>6724</v>
      </c>
      <c r="K4308" s="261" t="s">
        <v>6723</v>
      </c>
    </row>
    <row r="4309" spans="1:11" ht="26.4" x14ac:dyDescent="0.25">
      <c r="A4309" s="248" t="s">
        <v>7769</v>
      </c>
      <c r="B4309" s="247" t="s">
        <v>6721</v>
      </c>
      <c r="C4309" s="260" t="s">
        <v>7768</v>
      </c>
      <c r="D4309" s="247" t="s">
        <v>6711</v>
      </c>
      <c r="E4309" s="247" t="s">
        <v>3187</v>
      </c>
      <c r="F4309" s="247">
        <v>7</v>
      </c>
      <c r="G4309" s="247"/>
      <c r="H4309" s="259" t="s">
        <v>393</v>
      </c>
      <c r="I4309" s="258">
        <v>1</v>
      </c>
      <c r="J4309" s="257"/>
      <c r="K4309" s="257"/>
    </row>
    <row r="4310" spans="1:11" ht="26.4" x14ac:dyDescent="0.25">
      <c r="A4310" s="248" t="s">
        <v>7767</v>
      </c>
      <c r="B4310" s="255" t="s">
        <v>6713</v>
      </c>
      <c r="C4310" s="256" t="s">
        <v>6718</v>
      </c>
      <c r="D4310" s="255" t="s">
        <v>6711</v>
      </c>
      <c r="E4310" s="255" t="s">
        <v>6392</v>
      </c>
      <c r="F4310" s="255" t="s">
        <v>6715</v>
      </c>
      <c r="G4310" s="255"/>
      <c r="H4310" s="254" t="s">
        <v>58</v>
      </c>
      <c r="I4310" s="253">
        <v>0.04</v>
      </c>
      <c r="J4310" s="252">
        <v>13.47</v>
      </c>
      <c r="K4310" s="252">
        <f>TRUNC(J4310*I4310,2)</f>
        <v>0.53</v>
      </c>
    </row>
    <row r="4311" spans="1:11" ht="26.4" x14ac:dyDescent="0.25">
      <c r="A4311" s="248" t="s">
        <v>7766</v>
      </c>
      <c r="B4311" s="255" t="s">
        <v>6713</v>
      </c>
      <c r="C4311" s="256" t="s">
        <v>6782</v>
      </c>
      <c r="D4311" s="255" t="s">
        <v>6711</v>
      </c>
      <c r="E4311" s="255" t="s">
        <v>6391</v>
      </c>
      <c r="F4311" s="255" t="s">
        <v>6715</v>
      </c>
      <c r="G4311" s="255"/>
      <c r="H4311" s="254" t="s">
        <v>58</v>
      </c>
      <c r="I4311" s="253">
        <v>4.0399999999999998E-2</v>
      </c>
      <c r="J4311" s="252">
        <v>19.95</v>
      </c>
      <c r="K4311" s="252">
        <f>TRUNC(J4311*I4311,2)</f>
        <v>0.8</v>
      </c>
    </row>
    <row r="4312" spans="1:11" ht="26.4" x14ac:dyDescent="0.25">
      <c r="A4312" s="248" t="s">
        <v>7765</v>
      </c>
      <c r="B4312" s="255" t="s">
        <v>6713</v>
      </c>
      <c r="C4312" s="256" t="s">
        <v>7764</v>
      </c>
      <c r="D4312" s="255" t="s">
        <v>6711</v>
      </c>
      <c r="E4312" s="255" t="s">
        <v>3187</v>
      </c>
      <c r="F4312" s="255" t="s">
        <v>6710</v>
      </c>
      <c r="G4312" s="255"/>
      <c r="H4312" s="254" t="s">
        <v>393</v>
      </c>
      <c r="I4312" s="253">
        <v>1</v>
      </c>
      <c r="J4312" s="252">
        <v>3.58</v>
      </c>
      <c r="K4312" s="252">
        <f>TRUNC(J4312*I4312,2)</f>
        <v>3.58</v>
      </c>
    </row>
    <row r="4313" spans="1:11" ht="13.8" x14ac:dyDescent="0.25">
      <c r="A4313" s="248" t="s">
        <v>7763</v>
      </c>
      <c r="B4313" s="250"/>
      <c r="C4313" s="250"/>
      <c r="D4313" s="250"/>
      <c r="E4313" s="250"/>
      <c r="F4313" s="250"/>
      <c r="G4313" s="251"/>
      <c r="H4313" s="250"/>
      <c r="I4313" s="250" t="s">
        <v>6708</v>
      </c>
      <c r="J4313" s="249"/>
      <c r="K4313" s="249">
        <f>SUM(K4310:K4312)</f>
        <v>4.91</v>
      </c>
    </row>
    <row r="4314" spans="1:11" ht="13.8" x14ac:dyDescent="0.25">
      <c r="A4314" s="248" t="s">
        <v>7762</v>
      </c>
      <c r="B4314" s="247"/>
      <c r="C4314" s="247"/>
      <c r="D4314" s="247"/>
      <c r="E4314" s="247"/>
      <c r="F4314" s="247"/>
      <c r="G4314" s="247"/>
      <c r="H4314" s="247"/>
      <c r="I4314" s="247"/>
      <c r="J4314" s="246"/>
      <c r="K4314" s="246"/>
    </row>
    <row r="4315" spans="1:11" ht="41.4" x14ac:dyDescent="0.25">
      <c r="A4315" s="248" t="s">
        <v>7761</v>
      </c>
      <c r="B4315" s="264" t="s">
        <v>7760</v>
      </c>
      <c r="C4315" s="262" t="s">
        <v>6730</v>
      </c>
      <c r="D4315" s="264" t="s">
        <v>6729</v>
      </c>
      <c r="E4315" s="264" t="s">
        <v>6728</v>
      </c>
      <c r="F4315" s="264" t="s">
        <v>6727</v>
      </c>
      <c r="G4315" s="264"/>
      <c r="H4315" s="263" t="s">
        <v>6726</v>
      </c>
      <c r="I4315" s="262" t="s">
        <v>6725</v>
      </c>
      <c r="J4315" s="261" t="s">
        <v>6724</v>
      </c>
      <c r="K4315" s="261" t="s">
        <v>6723</v>
      </c>
    </row>
    <row r="4316" spans="1:11" ht="79.2" x14ac:dyDescent="0.25">
      <c r="A4316" s="248" t="s">
        <v>7759</v>
      </c>
      <c r="B4316" s="247" t="s">
        <v>6721</v>
      </c>
      <c r="C4316" s="260" t="s">
        <v>7758</v>
      </c>
      <c r="D4316" s="247" t="s">
        <v>187</v>
      </c>
      <c r="E4316" s="247" t="s">
        <v>7757</v>
      </c>
      <c r="F4316" s="247" t="s">
        <v>6802</v>
      </c>
      <c r="G4316" s="247"/>
      <c r="H4316" s="259" t="s">
        <v>135</v>
      </c>
      <c r="I4316" s="258">
        <v>1</v>
      </c>
      <c r="J4316" s="257">
        <v>0</v>
      </c>
      <c r="K4316" s="257">
        <f>TRUNC(J4316*I4316,2)</f>
        <v>0</v>
      </c>
    </row>
    <row r="4317" spans="1:11" ht="26.4" x14ac:dyDescent="0.25">
      <c r="A4317" s="248" t="s">
        <v>7756</v>
      </c>
      <c r="B4317" s="268" t="s">
        <v>6797</v>
      </c>
      <c r="C4317" s="269" t="s">
        <v>6800</v>
      </c>
      <c r="D4317" s="268" t="s">
        <v>187</v>
      </c>
      <c r="E4317" s="268" t="s">
        <v>6799</v>
      </c>
      <c r="F4317" s="268" t="s">
        <v>6794</v>
      </c>
      <c r="G4317" s="268"/>
      <c r="H4317" s="267" t="s">
        <v>147</v>
      </c>
      <c r="I4317" s="266">
        <v>0.16400000000000001</v>
      </c>
      <c r="J4317" s="265">
        <v>18.79</v>
      </c>
      <c r="K4317" s="265">
        <f>TRUNC(J4317*I4317,2)</f>
        <v>3.08</v>
      </c>
    </row>
    <row r="4318" spans="1:11" ht="26.4" x14ac:dyDescent="0.25">
      <c r="A4318" s="248" t="s">
        <v>7755</v>
      </c>
      <c r="B4318" s="268" t="s">
        <v>6797</v>
      </c>
      <c r="C4318" s="269" t="s">
        <v>6796</v>
      </c>
      <c r="D4318" s="268" t="s">
        <v>187</v>
      </c>
      <c r="E4318" s="268" t="s">
        <v>6795</v>
      </c>
      <c r="F4318" s="268" t="s">
        <v>6794</v>
      </c>
      <c r="G4318" s="268"/>
      <c r="H4318" s="267" t="s">
        <v>147</v>
      </c>
      <c r="I4318" s="266">
        <v>0.16400000000000001</v>
      </c>
      <c r="J4318" s="265">
        <v>26</v>
      </c>
      <c r="K4318" s="265">
        <f>TRUNC(J4318*I4318,2)</f>
        <v>4.26</v>
      </c>
    </row>
    <row r="4319" spans="1:11" ht="26.4" x14ac:dyDescent="0.25">
      <c r="A4319" s="248" t="s">
        <v>7754</v>
      </c>
      <c r="B4319" s="268" t="s">
        <v>6797</v>
      </c>
      <c r="C4319" s="269" t="s">
        <v>7753</v>
      </c>
      <c r="D4319" s="268" t="s">
        <v>187</v>
      </c>
      <c r="E4319" s="268" t="s">
        <v>7752</v>
      </c>
      <c r="F4319" s="268" t="s">
        <v>6794</v>
      </c>
      <c r="G4319" s="268"/>
      <c r="H4319" s="267" t="s">
        <v>6870</v>
      </c>
      <c r="I4319" s="266">
        <v>8.9099999999999997E-4</v>
      </c>
      <c r="J4319" s="265">
        <v>594.23</v>
      </c>
      <c r="K4319" s="265">
        <f>TRUNC(J4319*I4319,2)</f>
        <v>0.52</v>
      </c>
    </row>
    <row r="4320" spans="1:11" ht="13.8" x14ac:dyDescent="0.25">
      <c r="A4320" s="248" t="s">
        <v>7751</v>
      </c>
      <c r="B4320" s="255" t="s">
        <v>6713</v>
      </c>
      <c r="C4320" s="256" t="s">
        <v>7750</v>
      </c>
      <c r="D4320" s="255" t="s">
        <v>187</v>
      </c>
      <c r="E4320" s="255" t="s">
        <v>7749</v>
      </c>
      <c r="F4320" s="255" t="s">
        <v>6710</v>
      </c>
      <c r="G4320" s="255"/>
      <c r="H4320" s="254" t="s">
        <v>135</v>
      </c>
      <c r="I4320" s="253">
        <v>1</v>
      </c>
      <c r="J4320" s="252">
        <v>1.34</v>
      </c>
      <c r="K4320" s="252">
        <f>TRUNC(J4320*I4320,2)</f>
        <v>1.34</v>
      </c>
    </row>
    <row r="4321" spans="1:11" ht="13.8" x14ac:dyDescent="0.25">
      <c r="A4321" s="248" t="s">
        <v>7748</v>
      </c>
      <c r="B4321" s="250"/>
      <c r="C4321" s="250"/>
      <c r="D4321" s="250"/>
      <c r="E4321" s="250"/>
      <c r="F4321" s="250"/>
      <c r="G4321" s="251"/>
      <c r="H4321" s="250"/>
      <c r="I4321" s="250" t="s">
        <v>6708</v>
      </c>
      <c r="J4321" s="249"/>
      <c r="K4321" s="249">
        <f>TRUNC(SUM(K4317:K4320),2)</f>
        <v>9.1999999999999993</v>
      </c>
    </row>
    <row r="4322" spans="1:11" ht="13.8" x14ac:dyDescent="0.25">
      <c r="A4322" s="248" t="s">
        <v>7747</v>
      </c>
      <c r="B4322" s="247"/>
      <c r="C4322" s="247"/>
      <c r="D4322" s="247"/>
      <c r="E4322" s="247"/>
      <c r="F4322" s="247"/>
      <c r="G4322" s="247"/>
      <c r="H4322" s="247"/>
      <c r="I4322" s="247"/>
      <c r="J4322" s="246"/>
      <c r="K4322" s="246"/>
    </row>
    <row r="4323" spans="1:11" ht="41.4" x14ac:dyDescent="0.25">
      <c r="A4323" s="248" t="s">
        <v>7746</v>
      </c>
      <c r="B4323" s="264" t="s">
        <v>7745</v>
      </c>
      <c r="C4323" s="262" t="s">
        <v>6730</v>
      </c>
      <c r="D4323" s="264" t="s">
        <v>6729</v>
      </c>
      <c r="E4323" s="264" t="s">
        <v>6728</v>
      </c>
      <c r="F4323" s="264" t="s">
        <v>6727</v>
      </c>
      <c r="G4323" s="264"/>
      <c r="H4323" s="263" t="s">
        <v>6726</v>
      </c>
      <c r="I4323" s="262" t="s">
        <v>6725</v>
      </c>
      <c r="J4323" s="261" t="s">
        <v>6724</v>
      </c>
      <c r="K4323" s="261" t="s">
        <v>6723</v>
      </c>
    </row>
    <row r="4324" spans="1:11" ht="79.2" x14ac:dyDescent="0.25">
      <c r="A4324" s="248" t="s">
        <v>7744</v>
      </c>
      <c r="B4324" s="247" t="s">
        <v>6721</v>
      </c>
      <c r="C4324" s="260" t="s">
        <v>7743</v>
      </c>
      <c r="D4324" s="247" t="s">
        <v>187</v>
      </c>
      <c r="E4324" s="247" t="s">
        <v>7742</v>
      </c>
      <c r="F4324" s="247" t="s">
        <v>6802</v>
      </c>
      <c r="G4324" s="247"/>
      <c r="H4324" s="259" t="s">
        <v>135</v>
      </c>
      <c r="I4324" s="258">
        <v>1</v>
      </c>
      <c r="J4324" s="257">
        <v>0</v>
      </c>
      <c r="K4324" s="257">
        <f>TRUNC(J4324*I4324,2)</f>
        <v>0</v>
      </c>
    </row>
    <row r="4325" spans="1:11" ht="26.4" x14ac:dyDescent="0.25">
      <c r="A4325" s="248" t="s">
        <v>7741</v>
      </c>
      <c r="B4325" s="268" t="s">
        <v>6797</v>
      </c>
      <c r="C4325" s="269" t="s">
        <v>6800</v>
      </c>
      <c r="D4325" s="268" t="s">
        <v>187</v>
      </c>
      <c r="E4325" s="268" t="s">
        <v>6799</v>
      </c>
      <c r="F4325" s="268" t="s">
        <v>6794</v>
      </c>
      <c r="G4325" s="268"/>
      <c r="H4325" s="267" t="s">
        <v>147</v>
      </c>
      <c r="I4325" s="266">
        <v>9.11E-2</v>
      </c>
      <c r="J4325" s="265">
        <v>18.79</v>
      </c>
      <c r="K4325" s="265">
        <f>TRUNC(J4325*I4325,2)</f>
        <v>1.71</v>
      </c>
    </row>
    <row r="4326" spans="1:11" ht="26.4" x14ac:dyDescent="0.25">
      <c r="A4326" s="248" t="s">
        <v>7740</v>
      </c>
      <c r="B4326" s="268" t="s">
        <v>6797</v>
      </c>
      <c r="C4326" s="269" t="s">
        <v>6796</v>
      </c>
      <c r="D4326" s="268" t="s">
        <v>187</v>
      </c>
      <c r="E4326" s="268" t="s">
        <v>6795</v>
      </c>
      <c r="F4326" s="268" t="s">
        <v>6794</v>
      </c>
      <c r="G4326" s="268"/>
      <c r="H4326" s="267" t="s">
        <v>147</v>
      </c>
      <c r="I4326" s="266">
        <v>9.11E-2</v>
      </c>
      <c r="J4326" s="265">
        <v>26</v>
      </c>
      <c r="K4326" s="265">
        <f>TRUNC(J4326*I4326,2)</f>
        <v>2.36</v>
      </c>
    </row>
    <row r="4327" spans="1:11" ht="26.4" x14ac:dyDescent="0.25">
      <c r="A4327" s="248" t="s">
        <v>7739</v>
      </c>
      <c r="B4327" s="255" t="s">
        <v>6713</v>
      </c>
      <c r="C4327" s="256" t="s">
        <v>7738</v>
      </c>
      <c r="D4327" s="255" t="s">
        <v>187</v>
      </c>
      <c r="E4327" s="255" t="s">
        <v>7737</v>
      </c>
      <c r="F4327" s="255" t="s">
        <v>6710</v>
      </c>
      <c r="G4327" s="255"/>
      <c r="H4327" s="254" t="s">
        <v>135</v>
      </c>
      <c r="I4327" s="253">
        <v>1</v>
      </c>
      <c r="J4327" s="252">
        <v>1.33</v>
      </c>
      <c r="K4327" s="252">
        <f>TRUNC(J4327*I4327,2)</f>
        <v>1.33</v>
      </c>
    </row>
    <row r="4328" spans="1:11" ht="13.8" x14ac:dyDescent="0.25">
      <c r="A4328" s="248" t="s">
        <v>7736</v>
      </c>
      <c r="B4328" s="255" t="s">
        <v>6713</v>
      </c>
      <c r="C4328" s="256" t="s">
        <v>7735</v>
      </c>
      <c r="D4328" s="255" t="s">
        <v>187</v>
      </c>
      <c r="E4328" s="255" t="s">
        <v>7734</v>
      </c>
      <c r="F4328" s="255" t="s">
        <v>6710</v>
      </c>
      <c r="G4328" s="255"/>
      <c r="H4328" s="254" t="s">
        <v>135</v>
      </c>
      <c r="I4328" s="253">
        <v>1</v>
      </c>
      <c r="J4328" s="252">
        <v>7.54</v>
      </c>
      <c r="K4328" s="252">
        <f>TRUNC(J4328*I4328,2)</f>
        <v>7.54</v>
      </c>
    </row>
    <row r="4329" spans="1:11" ht="13.8" x14ac:dyDescent="0.25">
      <c r="A4329" s="248" t="s">
        <v>7733</v>
      </c>
      <c r="B4329" s="250"/>
      <c r="C4329" s="250"/>
      <c r="D4329" s="250"/>
      <c r="E4329" s="250"/>
      <c r="F4329" s="250"/>
      <c r="G4329" s="251"/>
      <c r="H4329" s="250"/>
      <c r="I4329" s="250" t="s">
        <v>6708</v>
      </c>
      <c r="J4329" s="249"/>
      <c r="K4329" s="249">
        <f>SUM(K4325:K4328)</f>
        <v>12.940000000000001</v>
      </c>
    </row>
    <row r="4330" spans="1:11" ht="13.8" x14ac:dyDescent="0.25">
      <c r="A4330" s="248" t="s">
        <v>7732</v>
      </c>
      <c r="B4330" s="247"/>
      <c r="C4330" s="247"/>
      <c r="D4330" s="247"/>
      <c r="E4330" s="247"/>
      <c r="F4330" s="247"/>
      <c r="G4330" s="247"/>
      <c r="H4330" s="247"/>
      <c r="I4330" s="247"/>
      <c r="J4330" s="246"/>
      <c r="K4330" s="246"/>
    </row>
    <row r="4331" spans="1:11" ht="41.4" x14ac:dyDescent="0.25">
      <c r="A4331" s="248" t="s">
        <v>7731</v>
      </c>
      <c r="B4331" s="264" t="s">
        <v>7730</v>
      </c>
      <c r="C4331" s="262" t="s">
        <v>6730</v>
      </c>
      <c r="D4331" s="264" t="s">
        <v>6729</v>
      </c>
      <c r="E4331" s="264" t="s">
        <v>6728</v>
      </c>
      <c r="F4331" s="264" t="s">
        <v>6727</v>
      </c>
      <c r="G4331" s="264"/>
      <c r="H4331" s="263" t="s">
        <v>6726</v>
      </c>
      <c r="I4331" s="262" t="s">
        <v>6725</v>
      </c>
      <c r="J4331" s="261" t="s">
        <v>6724</v>
      </c>
      <c r="K4331" s="261" t="s">
        <v>6723</v>
      </c>
    </row>
    <row r="4332" spans="1:11" ht="79.2" x14ac:dyDescent="0.25">
      <c r="A4332" s="248" t="s">
        <v>7729</v>
      </c>
      <c r="B4332" s="247" t="s">
        <v>6721</v>
      </c>
      <c r="C4332" s="260" t="s">
        <v>7728</v>
      </c>
      <c r="D4332" s="247" t="s">
        <v>187</v>
      </c>
      <c r="E4332" s="247" t="s">
        <v>3204</v>
      </c>
      <c r="F4332" s="247" t="s">
        <v>6802</v>
      </c>
      <c r="G4332" s="247"/>
      <c r="H4332" s="259" t="s">
        <v>135</v>
      </c>
      <c r="I4332" s="258">
        <v>1</v>
      </c>
      <c r="J4332" s="257">
        <v>0</v>
      </c>
      <c r="K4332" s="257">
        <f>TRUNC(J4332*I4332,2)</f>
        <v>0</v>
      </c>
    </row>
    <row r="4333" spans="1:11" ht="26.4" x14ac:dyDescent="0.25">
      <c r="A4333" s="248" t="s">
        <v>7727</v>
      </c>
      <c r="B4333" s="268" t="s">
        <v>6797</v>
      </c>
      <c r="C4333" s="269" t="s">
        <v>6800</v>
      </c>
      <c r="D4333" s="268" t="s">
        <v>187</v>
      </c>
      <c r="E4333" s="268" t="s">
        <v>6799</v>
      </c>
      <c r="F4333" s="268" t="s">
        <v>6794</v>
      </c>
      <c r="G4333" s="268"/>
      <c r="H4333" s="267" t="s">
        <v>147</v>
      </c>
      <c r="I4333" s="266">
        <v>0.22989999999999999</v>
      </c>
      <c r="J4333" s="265">
        <v>18.79</v>
      </c>
      <c r="K4333" s="265">
        <f>TRUNC(J4333*I4333,2)</f>
        <v>4.3099999999999996</v>
      </c>
    </row>
    <row r="4334" spans="1:11" ht="26.4" x14ac:dyDescent="0.25">
      <c r="A4334" s="248" t="s">
        <v>7726</v>
      </c>
      <c r="B4334" s="268" t="s">
        <v>6797</v>
      </c>
      <c r="C4334" s="269" t="s">
        <v>6796</v>
      </c>
      <c r="D4334" s="268" t="s">
        <v>187</v>
      </c>
      <c r="E4334" s="268" t="s">
        <v>6795</v>
      </c>
      <c r="F4334" s="268" t="s">
        <v>6794</v>
      </c>
      <c r="G4334" s="268"/>
      <c r="H4334" s="267" t="s">
        <v>147</v>
      </c>
      <c r="I4334" s="266">
        <v>0.55179999999999996</v>
      </c>
      <c r="J4334" s="265">
        <v>26</v>
      </c>
      <c r="K4334" s="265">
        <f>TRUNC(J4334*I4334,2)</f>
        <v>14.34</v>
      </c>
    </row>
    <row r="4335" spans="1:11" ht="26.4" x14ac:dyDescent="0.25">
      <c r="A4335" s="248" t="s">
        <v>7725</v>
      </c>
      <c r="B4335" s="255" t="s">
        <v>6713</v>
      </c>
      <c r="C4335" s="256" t="s">
        <v>7724</v>
      </c>
      <c r="D4335" s="255" t="s">
        <v>187</v>
      </c>
      <c r="E4335" s="255" t="s">
        <v>7723</v>
      </c>
      <c r="F4335" s="255" t="s">
        <v>6710</v>
      </c>
      <c r="G4335" s="255"/>
      <c r="H4335" s="254" t="s">
        <v>135</v>
      </c>
      <c r="I4335" s="253">
        <v>1</v>
      </c>
      <c r="J4335" s="252">
        <v>5.0599999999999996</v>
      </c>
      <c r="K4335" s="252">
        <f>TRUNC(J4335*I4335,2)</f>
        <v>5.0599999999999996</v>
      </c>
    </row>
    <row r="4336" spans="1:11" ht="39.6" x14ac:dyDescent="0.25">
      <c r="A4336" s="248" t="s">
        <v>7722</v>
      </c>
      <c r="B4336" s="255" t="s">
        <v>6713</v>
      </c>
      <c r="C4336" s="256" t="s">
        <v>7721</v>
      </c>
      <c r="D4336" s="255" t="s">
        <v>187</v>
      </c>
      <c r="E4336" s="255" t="s">
        <v>7720</v>
      </c>
      <c r="F4336" s="255" t="s">
        <v>6710</v>
      </c>
      <c r="G4336" s="255"/>
      <c r="H4336" s="254" t="s">
        <v>135</v>
      </c>
      <c r="I4336" s="253">
        <v>1</v>
      </c>
      <c r="J4336" s="252">
        <v>61.6</v>
      </c>
      <c r="K4336" s="252">
        <f>TRUNC(J4336*I4336,2)</f>
        <v>61.6</v>
      </c>
    </row>
    <row r="4337" spans="1:11" ht="13.8" x14ac:dyDescent="0.25">
      <c r="A4337" s="248" t="s">
        <v>7719</v>
      </c>
      <c r="B4337" s="250"/>
      <c r="C4337" s="250"/>
      <c r="D4337" s="250"/>
      <c r="E4337" s="250"/>
      <c r="F4337" s="250"/>
      <c r="G4337" s="251"/>
      <c r="H4337" s="250"/>
      <c r="I4337" s="250" t="s">
        <v>6708</v>
      </c>
      <c r="J4337" s="249"/>
      <c r="K4337" s="249">
        <f>SUM(K4333:K4336)</f>
        <v>85.31</v>
      </c>
    </row>
    <row r="4338" spans="1:11" ht="13.8" x14ac:dyDescent="0.25">
      <c r="A4338" s="248" t="s">
        <v>7718</v>
      </c>
      <c r="B4338" s="247"/>
      <c r="C4338" s="247"/>
      <c r="D4338" s="247"/>
      <c r="E4338" s="247"/>
      <c r="F4338" s="247"/>
      <c r="G4338" s="247"/>
      <c r="H4338" s="247"/>
      <c r="I4338" s="247"/>
      <c r="J4338" s="246"/>
      <c r="K4338" s="246"/>
    </row>
    <row r="4339" spans="1:11" ht="41.4" x14ac:dyDescent="0.25">
      <c r="A4339" s="248" t="s">
        <v>7717</v>
      </c>
      <c r="B4339" s="264" t="s">
        <v>7716</v>
      </c>
      <c r="C4339" s="262" t="s">
        <v>6730</v>
      </c>
      <c r="D4339" s="264" t="s">
        <v>6729</v>
      </c>
      <c r="E4339" s="264" t="s">
        <v>6728</v>
      </c>
      <c r="F4339" s="264" t="s">
        <v>6727</v>
      </c>
      <c r="G4339" s="264"/>
      <c r="H4339" s="263" t="s">
        <v>6726</v>
      </c>
      <c r="I4339" s="262" t="s">
        <v>6725</v>
      </c>
      <c r="J4339" s="261" t="s">
        <v>6724</v>
      </c>
      <c r="K4339" s="261" t="s">
        <v>6723</v>
      </c>
    </row>
    <row r="4340" spans="1:11" ht="79.2" x14ac:dyDescent="0.25">
      <c r="A4340" s="248" t="s">
        <v>7715</v>
      </c>
      <c r="B4340" s="247" t="s">
        <v>6721</v>
      </c>
      <c r="C4340" s="260" t="s">
        <v>7714</v>
      </c>
      <c r="D4340" s="247" t="s">
        <v>187</v>
      </c>
      <c r="E4340" s="247" t="s">
        <v>3207</v>
      </c>
      <c r="F4340" s="247" t="s">
        <v>6802</v>
      </c>
      <c r="G4340" s="247"/>
      <c r="H4340" s="259" t="s">
        <v>135</v>
      </c>
      <c r="I4340" s="258">
        <v>1</v>
      </c>
      <c r="J4340" s="257">
        <v>0</v>
      </c>
      <c r="K4340" s="257">
        <f>TRUNC(J4340*I4340,2)</f>
        <v>0</v>
      </c>
    </row>
    <row r="4341" spans="1:11" ht="39.6" x14ac:dyDescent="0.25">
      <c r="A4341" s="248" t="s">
        <v>7713</v>
      </c>
      <c r="B4341" s="268" t="s">
        <v>6797</v>
      </c>
      <c r="C4341" s="269" t="s">
        <v>7712</v>
      </c>
      <c r="D4341" s="268" t="s">
        <v>187</v>
      </c>
      <c r="E4341" s="268" t="s">
        <v>7711</v>
      </c>
      <c r="F4341" s="268" t="s">
        <v>6794</v>
      </c>
      <c r="G4341" s="268"/>
      <c r="H4341" s="267" t="s">
        <v>6870</v>
      </c>
      <c r="I4341" s="266">
        <v>1.1729249999999979E-2</v>
      </c>
      <c r="J4341" s="265">
        <v>647.84</v>
      </c>
      <c r="K4341" s="265">
        <f>TRUNC(J4341*I4341,2)</f>
        <v>7.59</v>
      </c>
    </row>
    <row r="4342" spans="1:11" ht="26.4" x14ac:dyDescent="0.25">
      <c r="A4342" s="248" t="s">
        <v>7710</v>
      </c>
      <c r="B4342" s="268" t="s">
        <v>6797</v>
      </c>
      <c r="C4342" s="269" t="s">
        <v>6800</v>
      </c>
      <c r="D4342" s="268" t="s">
        <v>187</v>
      </c>
      <c r="E4342" s="268" t="s">
        <v>6799</v>
      </c>
      <c r="F4342" s="268" t="s">
        <v>6794</v>
      </c>
      <c r="G4342" s="268"/>
      <c r="H4342" s="267" t="s">
        <v>147</v>
      </c>
      <c r="I4342" s="266">
        <v>0.48110000000000003</v>
      </c>
      <c r="J4342" s="265">
        <v>18.79</v>
      </c>
      <c r="K4342" s="265">
        <f>TRUNC(J4342*I4342,2)</f>
        <v>9.0299999999999994</v>
      </c>
    </row>
    <row r="4343" spans="1:11" ht="26.4" x14ac:dyDescent="0.25">
      <c r="A4343" s="248" t="s">
        <v>7709</v>
      </c>
      <c r="B4343" s="268" t="s">
        <v>6797</v>
      </c>
      <c r="C4343" s="269" t="s">
        <v>6796</v>
      </c>
      <c r="D4343" s="268" t="s">
        <v>187</v>
      </c>
      <c r="E4343" s="268" t="s">
        <v>6795</v>
      </c>
      <c r="F4343" s="268" t="s">
        <v>6794</v>
      </c>
      <c r="G4343" s="268"/>
      <c r="H4343" s="267" t="s">
        <v>147</v>
      </c>
      <c r="I4343" s="266">
        <v>0.48110000000000003</v>
      </c>
      <c r="J4343" s="265">
        <v>26</v>
      </c>
      <c r="K4343" s="265">
        <f>TRUNC(J4343*I4343,2)</f>
        <v>12.5</v>
      </c>
    </row>
    <row r="4344" spans="1:11" ht="39.6" x14ac:dyDescent="0.25">
      <c r="A4344" s="248" t="s">
        <v>7708</v>
      </c>
      <c r="B4344" s="255" t="s">
        <v>6713</v>
      </c>
      <c r="C4344" s="256" t="s">
        <v>7707</v>
      </c>
      <c r="D4344" s="255" t="s">
        <v>187</v>
      </c>
      <c r="E4344" s="255" t="s">
        <v>7706</v>
      </c>
      <c r="F4344" s="255" t="s">
        <v>6710</v>
      </c>
      <c r="G4344" s="255"/>
      <c r="H4344" s="254" t="s">
        <v>135</v>
      </c>
      <c r="I4344" s="253">
        <v>1</v>
      </c>
      <c r="J4344" s="252">
        <v>304.73</v>
      </c>
      <c r="K4344" s="252">
        <f>TRUNC(J4344*I4344,2)</f>
        <v>304.73</v>
      </c>
    </row>
    <row r="4345" spans="1:11" ht="13.8" x14ac:dyDescent="0.25">
      <c r="A4345" s="248" t="s">
        <v>7705</v>
      </c>
      <c r="B4345" s="250"/>
      <c r="C4345" s="250"/>
      <c r="D4345" s="250"/>
      <c r="E4345" s="250"/>
      <c r="F4345" s="250"/>
      <c r="G4345" s="251"/>
      <c r="H4345" s="250"/>
      <c r="I4345" s="250" t="s">
        <v>6708</v>
      </c>
      <c r="J4345" s="249"/>
      <c r="K4345" s="249">
        <f>SUM(K4341:K4344)</f>
        <v>333.85</v>
      </c>
    </row>
    <row r="4346" spans="1:11" ht="13.8" x14ac:dyDescent="0.25">
      <c r="A4346" s="248" t="s">
        <v>7704</v>
      </c>
      <c r="B4346" s="247"/>
      <c r="C4346" s="247"/>
      <c r="D4346" s="247"/>
      <c r="E4346" s="247"/>
      <c r="F4346" s="247"/>
      <c r="G4346" s="247"/>
      <c r="H4346" s="247"/>
      <c r="I4346" s="247"/>
      <c r="J4346" s="246"/>
      <c r="K4346" s="246"/>
    </row>
    <row r="4347" spans="1:11" ht="41.4" x14ac:dyDescent="0.25">
      <c r="A4347" s="248" t="s">
        <v>7703</v>
      </c>
      <c r="B4347" s="264" t="s">
        <v>7702</v>
      </c>
      <c r="C4347" s="262" t="s">
        <v>6730</v>
      </c>
      <c r="D4347" s="264" t="s">
        <v>6729</v>
      </c>
      <c r="E4347" s="264" t="s">
        <v>6728</v>
      </c>
      <c r="F4347" s="264" t="s">
        <v>6727</v>
      </c>
      <c r="G4347" s="264"/>
      <c r="H4347" s="263" t="s">
        <v>6726</v>
      </c>
      <c r="I4347" s="262" t="s">
        <v>6725</v>
      </c>
      <c r="J4347" s="261" t="s">
        <v>6724</v>
      </c>
      <c r="K4347" s="261" t="s">
        <v>6723</v>
      </c>
    </row>
    <row r="4348" spans="1:11" ht="26.4" x14ac:dyDescent="0.25">
      <c r="A4348" s="248" t="s">
        <v>7701</v>
      </c>
      <c r="B4348" s="247" t="s">
        <v>6721</v>
      </c>
      <c r="C4348" s="260" t="s">
        <v>7700</v>
      </c>
      <c r="D4348" s="247" t="s">
        <v>6711</v>
      </c>
      <c r="E4348" s="247" t="s">
        <v>3210</v>
      </c>
      <c r="F4348" s="247">
        <v>7</v>
      </c>
      <c r="G4348" s="247"/>
      <c r="H4348" s="259" t="s">
        <v>6517</v>
      </c>
      <c r="I4348" s="258">
        <v>1</v>
      </c>
      <c r="J4348" s="257"/>
      <c r="K4348" s="257"/>
    </row>
    <row r="4349" spans="1:11" ht="26.4" x14ac:dyDescent="0.25">
      <c r="A4349" s="248" t="s">
        <v>7699</v>
      </c>
      <c r="B4349" s="255" t="s">
        <v>6713</v>
      </c>
      <c r="C4349" s="256" t="s">
        <v>6718</v>
      </c>
      <c r="D4349" s="255" t="s">
        <v>6711</v>
      </c>
      <c r="E4349" s="255" t="s">
        <v>6392</v>
      </c>
      <c r="F4349" s="255" t="s">
        <v>6715</v>
      </c>
      <c r="G4349" s="255"/>
      <c r="H4349" s="254" t="s">
        <v>58</v>
      </c>
      <c r="I4349" s="253">
        <v>0.03</v>
      </c>
      <c r="J4349" s="252">
        <v>13.47</v>
      </c>
      <c r="K4349" s="252">
        <f>TRUNC(J4349*I4349,2)</f>
        <v>0.4</v>
      </c>
    </row>
    <row r="4350" spans="1:11" ht="26.4" x14ac:dyDescent="0.25">
      <c r="A4350" s="248" t="s">
        <v>7698</v>
      </c>
      <c r="B4350" s="255" t="s">
        <v>6713</v>
      </c>
      <c r="C4350" s="256" t="s">
        <v>6782</v>
      </c>
      <c r="D4350" s="255" t="s">
        <v>6711</v>
      </c>
      <c r="E4350" s="255" t="s">
        <v>6391</v>
      </c>
      <c r="F4350" s="255" t="s">
        <v>6715</v>
      </c>
      <c r="G4350" s="255"/>
      <c r="H4350" s="254" t="s">
        <v>58</v>
      </c>
      <c r="I4350" s="253">
        <v>3.0300000000000001E-2</v>
      </c>
      <c r="J4350" s="252">
        <v>19.95</v>
      </c>
      <c r="K4350" s="252">
        <f>TRUNC(J4350*I4350,2)</f>
        <v>0.6</v>
      </c>
    </row>
    <row r="4351" spans="1:11" ht="26.4" x14ac:dyDescent="0.25">
      <c r="A4351" s="248" t="s">
        <v>7697</v>
      </c>
      <c r="B4351" s="255" t="s">
        <v>6713</v>
      </c>
      <c r="C4351" s="256" t="s">
        <v>7696</v>
      </c>
      <c r="D4351" s="255" t="s">
        <v>6711</v>
      </c>
      <c r="E4351" s="255" t="s">
        <v>3210</v>
      </c>
      <c r="F4351" s="255" t="s">
        <v>6710</v>
      </c>
      <c r="G4351" s="255"/>
      <c r="H4351" s="254" t="s">
        <v>6423</v>
      </c>
      <c r="I4351" s="253">
        <v>1</v>
      </c>
      <c r="J4351" s="252">
        <v>4.5999999999999996</v>
      </c>
      <c r="K4351" s="252">
        <f>TRUNC(J4351*I4351,2)</f>
        <v>4.5999999999999996</v>
      </c>
    </row>
    <row r="4352" spans="1:11" ht="13.8" x14ac:dyDescent="0.25">
      <c r="A4352" s="248" t="s">
        <v>7695</v>
      </c>
      <c r="B4352" s="250"/>
      <c r="C4352" s="250"/>
      <c r="D4352" s="250"/>
      <c r="E4352" s="250"/>
      <c r="F4352" s="250"/>
      <c r="G4352" s="251"/>
      <c r="H4352" s="250"/>
      <c r="I4352" s="250" t="s">
        <v>6708</v>
      </c>
      <c r="J4352" s="249"/>
      <c r="K4352" s="249">
        <f>SUM(K4349:K4351)</f>
        <v>5.6</v>
      </c>
    </row>
    <row r="4353" spans="1:11" ht="13.8" x14ac:dyDescent="0.25">
      <c r="A4353" s="248" t="s">
        <v>7694</v>
      </c>
      <c r="B4353" s="247"/>
      <c r="C4353" s="247"/>
      <c r="D4353" s="247"/>
      <c r="E4353" s="247"/>
      <c r="F4353" s="247"/>
      <c r="G4353" s="247"/>
      <c r="H4353" s="247"/>
      <c r="I4353" s="247"/>
      <c r="J4353" s="246"/>
      <c r="K4353" s="246"/>
    </row>
    <row r="4354" spans="1:11" ht="41.4" x14ac:dyDescent="0.25">
      <c r="A4354" s="248" t="s">
        <v>7693</v>
      </c>
      <c r="B4354" s="264" t="s">
        <v>7692</v>
      </c>
      <c r="C4354" s="262" t="s">
        <v>6730</v>
      </c>
      <c r="D4354" s="264" t="s">
        <v>6729</v>
      </c>
      <c r="E4354" s="264" t="s">
        <v>6728</v>
      </c>
      <c r="F4354" s="264" t="s">
        <v>6727</v>
      </c>
      <c r="G4354" s="264"/>
      <c r="H4354" s="263" t="s">
        <v>6726</v>
      </c>
      <c r="I4354" s="262" t="s">
        <v>6725</v>
      </c>
      <c r="J4354" s="261" t="s">
        <v>6724</v>
      </c>
      <c r="K4354" s="261" t="s">
        <v>6723</v>
      </c>
    </row>
    <row r="4355" spans="1:11" ht="26.4" x14ac:dyDescent="0.25">
      <c r="A4355" s="248" t="s">
        <v>7691</v>
      </c>
      <c r="B4355" s="247" t="s">
        <v>6721</v>
      </c>
      <c r="C4355" s="260" t="s">
        <v>7690</v>
      </c>
      <c r="D4355" s="247" t="s">
        <v>6711</v>
      </c>
      <c r="E4355" s="247" t="s">
        <v>3212</v>
      </c>
      <c r="F4355" s="247">
        <v>7</v>
      </c>
      <c r="G4355" s="247"/>
      <c r="H4355" s="259" t="s">
        <v>6423</v>
      </c>
      <c r="I4355" s="258">
        <v>1</v>
      </c>
      <c r="J4355" s="257"/>
      <c r="K4355" s="257"/>
    </row>
    <row r="4356" spans="1:11" ht="26.4" x14ac:dyDescent="0.25">
      <c r="A4356" s="248" t="s">
        <v>7689</v>
      </c>
      <c r="B4356" s="255" t="s">
        <v>6713</v>
      </c>
      <c r="C4356" s="256" t="s">
        <v>6718</v>
      </c>
      <c r="D4356" s="255" t="s">
        <v>6711</v>
      </c>
      <c r="E4356" s="255" t="s">
        <v>6392</v>
      </c>
      <c r="F4356" s="255" t="s">
        <v>6715</v>
      </c>
      <c r="G4356" s="255"/>
      <c r="H4356" s="254" t="s">
        <v>58</v>
      </c>
      <c r="I4356" s="253">
        <v>0.03</v>
      </c>
      <c r="J4356" s="252">
        <v>13.47</v>
      </c>
      <c r="K4356" s="252">
        <f>TRUNC(J4356*I4356,2)</f>
        <v>0.4</v>
      </c>
    </row>
    <row r="4357" spans="1:11" ht="26.4" x14ac:dyDescent="0.25">
      <c r="A4357" s="248" t="s">
        <v>7688</v>
      </c>
      <c r="B4357" s="255" t="s">
        <v>6713</v>
      </c>
      <c r="C4357" s="256" t="s">
        <v>6782</v>
      </c>
      <c r="D4357" s="255" t="s">
        <v>6711</v>
      </c>
      <c r="E4357" s="255" t="s">
        <v>6391</v>
      </c>
      <c r="F4357" s="255" t="s">
        <v>6715</v>
      </c>
      <c r="G4357" s="255"/>
      <c r="H4357" s="254" t="s">
        <v>58</v>
      </c>
      <c r="I4357" s="253">
        <v>3.0300000000000001E-2</v>
      </c>
      <c r="J4357" s="252">
        <v>19.95</v>
      </c>
      <c r="K4357" s="252">
        <f>TRUNC(J4357*I4357,2)</f>
        <v>0.6</v>
      </c>
    </row>
    <row r="4358" spans="1:11" ht="26.4" x14ac:dyDescent="0.25">
      <c r="A4358" s="248" t="s">
        <v>7687</v>
      </c>
      <c r="B4358" s="255" t="s">
        <v>6713</v>
      </c>
      <c r="C4358" s="256" t="s">
        <v>7686</v>
      </c>
      <c r="D4358" s="255" t="s">
        <v>6711</v>
      </c>
      <c r="E4358" s="255" t="s">
        <v>3212</v>
      </c>
      <c r="F4358" s="255" t="s">
        <v>6710</v>
      </c>
      <c r="G4358" s="255"/>
      <c r="H4358" s="254" t="s">
        <v>6423</v>
      </c>
      <c r="I4358" s="253">
        <v>1</v>
      </c>
      <c r="J4358" s="252">
        <v>4.43</v>
      </c>
      <c r="K4358" s="252">
        <f>TRUNC(J4358*I4358,2)</f>
        <v>4.43</v>
      </c>
    </row>
    <row r="4359" spans="1:11" ht="13.8" x14ac:dyDescent="0.25">
      <c r="A4359" s="248" t="s">
        <v>7685</v>
      </c>
      <c r="B4359" s="250"/>
      <c r="C4359" s="250"/>
      <c r="D4359" s="250"/>
      <c r="E4359" s="250"/>
      <c r="F4359" s="250"/>
      <c r="G4359" s="251"/>
      <c r="H4359" s="250"/>
      <c r="I4359" s="250" t="s">
        <v>6708</v>
      </c>
      <c r="J4359" s="249"/>
      <c r="K4359" s="249">
        <f>SUM(K4356:K4358)</f>
        <v>5.43</v>
      </c>
    </row>
    <row r="4360" spans="1:11" ht="13.8" x14ac:dyDescent="0.25">
      <c r="A4360" s="248" t="s">
        <v>7684</v>
      </c>
      <c r="B4360" s="247"/>
      <c r="C4360" s="247"/>
      <c r="D4360" s="247"/>
      <c r="E4360" s="247"/>
      <c r="F4360" s="247"/>
      <c r="G4360" s="247"/>
      <c r="H4360" s="247"/>
      <c r="I4360" s="247"/>
      <c r="J4360" s="246"/>
      <c r="K4360" s="246"/>
    </row>
    <row r="4361" spans="1:11" ht="41.4" x14ac:dyDescent="0.25">
      <c r="A4361" s="248" t="s">
        <v>7683</v>
      </c>
      <c r="B4361" s="264" t="s">
        <v>7682</v>
      </c>
      <c r="C4361" s="262" t="s">
        <v>6730</v>
      </c>
      <c r="D4361" s="264" t="s">
        <v>6729</v>
      </c>
      <c r="E4361" s="264" t="s">
        <v>6728</v>
      </c>
      <c r="F4361" s="264" t="s">
        <v>6727</v>
      </c>
      <c r="G4361" s="264"/>
      <c r="H4361" s="263" t="s">
        <v>6726</v>
      </c>
      <c r="I4361" s="262" t="s">
        <v>6725</v>
      </c>
      <c r="J4361" s="261" t="s">
        <v>6724</v>
      </c>
      <c r="K4361" s="261" t="s">
        <v>6723</v>
      </c>
    </row>
    <row r="4362" spans="1:11" ht="26.4" x14ac:dyDescent="0.25">
      <c r="A4362" s="248" t="s">
        <v>7681</v>
      </c>
      <c r="B4362" s="247" t="s">
        <v>6721</v>
      </c>
      <c r="C4362" s="260" t="s">
        <v>7680</v>
      </c>
      <c r="D4362" s="247" t="s">
        <v>6711</v>
      </c>
      <c r="E4362" s="247" t="s">
        <v>3217</v>
      </c>
      <c r="F4362" s="247">
        <v>7</v>
      </c>
      <c r="G4362" s="247"/>
      <c r="H4362" s="259" t="s">
        <v>178</v>
      </c>
      <c r="I4362" s="258">
        <v>1</v>
      </c>
      <c r="J4362" s="257"/>
      <c r="K4362" s="257"/>
    </row>
    <row r="4363" spans="1:11" ht="26.4" x14ac:dyDescent="0.25">
      <c r="A4363" s="248" t="s">
        <v>7679</v>
      </c>
      <c r="B4363" s="255" t="s">
        <v>6713</v>
      </c>
      <c r="C4363" s="256" t="s">
        <v>6718</v>
      </c>
      <c r="D4363" s="255" t="s">
        <v>6711</v>
      </c>
      <c r="E4363" s="255" t="s">
        <v>6392</v>
      </c>
      <c r="F4363" s="255" t="s">
        <v>6715</v>
      </c>
      <c r="G4363" s="255"/>
      <c r="H4363" s="254" t="s">
        <v>58</v>
      </c>
      <c r="I4363" s="253">
        <v>0.06</v>
      </c>
      <c r="J4363" s="252">
        <v>13.47</v>
      </c>
      <c r="K4363" s="252">
        <f>TRUNC(J4363*I4363,2)</f>
        <v>0.8</v>
      </c>
    </row>
    <row r="4364" spans="1:11" ht="26.4" x14ac:dyDescent="0.25">
      <c r="A4364" s="248" t="s">
        <v>7678</v>
      </c>
      <c r="B4364" s="255" t="s">
        <v>6713</v>
      </c>
      <c r="C4364" s="256" t="s">
        <v>6782</v>
      </c>
      <c r="D4364" s="255" t="s">
        <v>6711</v>
      </c>
      <c r="E4364" s="255" t="s">
        <v>6391</v>
      </c>
      <c r="F4364" s="255" t="s">
        <v>6715</v>
      </c>
      <c r="G4364" s="255"/>
      <c r="H4364" s="254" t="s">
        <v>58</v>
      </c>
      <c r="I4364" s="253">
        <v>0.06</v>
      </c>
      <c r="J4364" s="252">
        <v>19.95</v>
      </c>
      <c r="K4364" s="252">
        <f>TRUNC(J4364*I4364,2)</f>
        <v>1.19</v>
      </c>
    </row>
    <row r="4365" spans="1:11" ht="26.4" x14ac:dyDescent="0.25">
      <c r="A4365" s="248" t="s">
        <v>7677</v>
      </c>
      <c r="B4365" s="255" t="s">
        <v>6713</v>
      </c>
      <c r="C4365" s="256" t="s">
        <v>7676</v>
      </c>
      <c r="D4365" s="255" t="s">
        <v>6711</v>
      </c>
      <c r="E4365" s="255" t="s">
        <v>3217</v>
      </c>
      <c r="F4365" s="255" t="s">
        <v>6710</v>
      </c>
      <c r="G4365" s="255"/>
      <c r="H4365" s="254" t="s">
        <v>6413</v>
      </c>
      <c r="I4365" s="253">
        <v>1.02</v>
      </c>
      <c r="J4365" s="252">
        <v>5.0199999999999996</v>
      </c>
      <c r="K4365" s="252">
        <f>TRUNC(J4365*I4365,2)</f>
        <v>5.12</v>
      </c>
    </row>
    <row r="4366" spans="1:11" ht="13.8" x14ac:dyDescent="0.25">
      <c r="A4366" s="248" t="s">
        <v>7675</v>
      </c>
      <c r="B4366" s="250"/>
      <c r="C4366" s="250"/>
      <c r="D4366" s="250"/>
      <c r="E4366" s="250"/>
      <c r="F4366" s="250"/>
      <c r="G4366" s="251"/>
      <c r="H4366" s="250"/>
      <c r="I4366" s="250" t="s">
        <v>6708</v>
      </c>
      <c r="J4366" s="249"/>
      <c r="K4366" s="249">
        <f>SUM(K4363:K4365)</f>
        <v>7.11</v>
      </c>
    </row>
    <row r="4367" spans="1:11" ht="13.8" x14ac:dyDescent="0.25">
      <c r="A4367" s="248" t="s">
        <v>7674</v>
      </c>
      <c r="B4367" s="247"/>
      <c r="C4367" s="247"/>
      <c r="D4367" s="247"/>
      <c r="E4367" s="247"/>
      <c r="F4367" s="247"/>
      <c r="G4367" s="247"/>
      <c r="H4367" s="247"/>
      <c r="I4367" s="247"/>
      <c r="J4367" s="246"/>
      <c r="K4367" s="246"/>
    </row>
    <row r="4368" spans="1:11" ht="41.4" x14ac:dyDescent="0.25">
      <c r="A4368" s="248" t="s">
        <v>7673</v>
      </c>
      <c r="B4368" s="264" t="s">
        <v>7672</v>
      </c>
      <c r="C4368" s="262" t="s">
        <v>6730</v>
      </c>
      <c r="D4368" s="264" t="s">
        <v>6729</v>
      </c>
      <c r="E4368" s="264" t="s">
        <v>6728</v>
      </c>
      <c r="F4368" s="264" t="s">
        <v>6727</v>
      </c>
      <c r="G4368" s="264"/>
      <c r="H4368" s="263" t="s">
        <v>6726</v>
      </c>
      <c r="I4368" s="262" t="s">
        <v>6725</v>
      </c>
      <c r="J4368" s="261" t="s">
        <v>6724</v>
      </c>
      <c r="K4368" s="261" t="s">
        <v>6723</v>
      </c>
    </row>
    <row r="4369" spans="1:11" ht="26.4" x14ac:dyDescent="0.25">
      <c r="A4369" s="248" t="s">
        <v>7671</v>
      </c>
      <c r="B4369" s="247" t="s">
        <v>6721</v>
      </c>
      <c r="C4369" s="260" t="s">
        <v>7670</v>
      </c>
      <c r="D4369" s="247" t="s">
        <v>6711</v>
      </c>
      <c r="E4369" s="247" t="s">
        <v>3229</v>
      </c>
      <c r="F4369" s="247">
        <v>7</v>
      </c>
      <c r="G4369" s="247"/>
      <c r="H4369" s="259" t="s">
        <v>178</v>
      </c>
      <c r="I4369" s="258">
        <v>1</v>
      </c>
      <c r="J4369" s="257"/>
      <c r="K4369" s="257"/>
    </row>
    <row r="4370" spans="1:11" ht="26.4" x14ac:dyDescent="0.25">
      <c r="A4370" s="248" t="s">
        <v>7669</v>
      </c>
      <c r="B4370" s="255" t="s">
        <v>6713</v>
      </c>
      <c r="C4370" s="256" t="s">
        <v>6718</v>
      </c>
      <c r="D4370" s="255" t="s">
        <v>6711</v>
      </c>
      <c r="E4370" s="255" t="s">
        <v>6392</v>
      </c>
      <c r="F4370" s="255" t="s">
        <v>6715</v>
      </c>
      <c r="G4370" s="255"/>
      <c r="H4370" s="254" t="s">
        <v>58</v>
      </c>
      <c r="I4370" s="253">
        <v>0.2</v>
      </c>
      <c r="J4370" s="252">
        <v>13.47</v>
      </c>
      <c r="K4370" s="252">
        <f>TRUNC(J4370*I4370,2)</f>
        <v>2.69</v>
      </c>
    </row>
    <row r="4371" spans="1:11" ht="26.4" x14ac:dyDescent="0.25">
      <c r="A4371" s="248" t="s">
        <v>7668</v>
      </c>
      <c r="B4371" s="255" t="s">
        <v>6713</v>
      </c>
      <c r="C4371" s="256" t="s">
        <v>6782</v>
      </c>
      <c r="D4371" s="255" t="s">
        <v>6711</v>
      </c>
      <c r="E4371" s="255" t="s">
        <v>6391</v>
      </c>
      <c r="F4371" s="255" t="s">
        <v>6715</v>
      </c>
      <c r="G4371" s="255"/>
      <c r="H4371" s="254" t="s">
        <v>58</v>
      </c>
      <c r="I4371" s="253">
        <v>0.2</v>
      </c>
      <c r="J4371" s="252">
        <v>19.95</v>
      </c>
      <c r="K4371" s="252">
        <f>TRUNC(J4371*I4371,2)</f>
        <v>3.99</v>
      </c>
    </row>
    <row r="4372" spans="1:11" ht="26.4" x14ac:dyDescent="0.25">
      <c r="A4372" s="248" t="s">
        <v>7667</v>
      </c>
      <c r="B4372" s="255" t="s">
        <v>6713</v>
      </c>
      <c r="C4372" s="256" t="s">
        <v>7666</v>
      </c>
      <c r="D4372" s="255" t="s">
        <v>6711</v>
      </c>
      <c r="E4372" s="255" t="s">
        <v>7665</v>
      </c>
      <c r="F4372" s="255" t="s">
        <v>6710</v>
      </c>
      <c r="G4372" s="255"/>
      <c r="H4372" s="254" t="s">
        <v>6413</v>
      </c>
      <c r="I4372" s="253">
        <v>1</v>
      </c>
      <c r="J4372" s="252">
        <v>2.87</v>
      </c>
      <c r="K4372" s="252">
        <f>TRUNC(J4372*I4372,2)</f>
        <v>2.87</v>
      </c>
    </row>
    <row r="4373" spans="1:11" ht="13.8" x14ac:dyDescent="0.25">
      <c r="A4373" s="248" t="s">
        <v>7664</v>
      </c>
      <c r="B4373" s="250"/>
      <c r="C4373" s="250"/>
      <c r="D4373" s="250"/>
      <c r="E4373" s="250"/>
      <c r="F4373" s="250"/>
      <c r="G4373" s="251"/>
      <c r="H4373" s="250"/>
      <c r="I4373" s="250" t="s">
        <v>6708</v>
      </c>
      <c r="J4373" s="249"/>
      <c r="K4373" s="249">
        <f>SUM(K4370:K4372)</f>
        <v>9.5500000000000007</v>
      </c>
    </row>
    <row r="4374" spans="1:11" ht="13.8" x14ac:dyDescent="0.25">
      <c r="A4374" s="248" t="s">
        <v>7663</v>
      </c>
      <c r="B4374" s="247"/>
      <c r="C4374" s="247"/>
      <c r="D4374" s="247"/>
      <c r="E4374" s="247"/>
      <c r="F4374" s="247"/>
      <c r="G4374" s="247"/>
      <c r="H4374" s="247"/>
      <c r="I4374" s="247"/>
      <c r="J4374" s="246"/>
      <c r="K4374" s="246"/>
    </row>
    <row r="4375" spans="1:11" ht="41.4" x14ac:dyDescent="0.25">
      <c r="A4375" s="248" t="s">
        <v>7662</v>
      </c>
      <c r="B4375" s="264" t="s">
        <v>7661</v>
      </c>
      <c r="C4375" s="262" t="s">
        <v>6730</v>
      </c>
      <c r="D4375" s="264" t="s">
        <v>6729</v>
      </c>
      <c r="E4375" s="264" t="s">
        <v>6728</v>
      </c>
      <c r="F4375" s="264" t="s">
        <v>6727</v>
      </c>
      <c r="G4375" s="264"/>
      <c r="H4375" s="263" t="s">
        <v>6726</v>
      </c>
      <c r="I4375" s="262" t="s">
        <v>6725</v>
      </c>
      <c r="J4375" s="261" t="s">
        <v>6724</v>
      </c>
      <c r="K4375" s="261" t="s">
        <v>6723</v>
      </c>
    </row>
    <row r="4376" spans="1:11" ht="26.4" x14ac:dyDescent="0.25">
      <c r="A4376" s="248" t="s">
        <v>7660</v>
      </c>
      <c r="B4376" s="247" t="s">
        <v>6721</v>
      </c>
      <c r="C4376" s="260" t="s">
        <v>7659</v>
      </c>
      <c r="D4376" s="247" t="s">
        <v>6711</v>
      </c>
      <c r="E4376" s="247" t="s">
        <v>3233</v>
      </c>
      <c r="F4376" s="247">
        <v>7</v>
      </c>
      <c r="G4376" s="247"/>
      <c r="H4376" s="259" t="s">
        <v>6517</v>
      </c>
      <c r="I4376" s="258">
        <v>1</v>
      </c>
      <c r="J4376" s="257"/>
      <c r="K4376" s="257"/>
    </row>
    <row r="4377" spans="1:11" ht="26.4" x14ac:dyDescent="0.25">
      <c r="A4377" s="248" t="s">
        <v>7658</v>
      </c>
      <c r="B4377" s="255" t="s">
        <v>6713</v>
      </c>
      <c r="C4377" s="256" t="s">
        <v>6718</v>
      </c>
      <c r="D4377" s="255" t="s">
        <v>6711</v>
      </c>
      <c r="E4377" s="255" t="s">
        <v>6392</v>
      </c>
      <c r="F4377" s="255" t="s">
        <v>6715</v>
      </c>
      <c r="G4377" s="255"/>
      <c r="H4377" s="254" t="s">
        <v>58</v>
      </c>
      <c r="I4377" s="253">
        <v>0.01</v>
      </c>
      <c r="J4377" s="252">
        <v>13.47</v>
      </c>
      <c r="K4377" s="252">
        <f>TRUNC(J4377*I4377,2)</f>
        <v>0.13</v>
      </c>
    </row>
    <row r="4378" spans="1:11" ht="26.4" x14ac:dyDescent="0.25">
      <c r="A4378" s="248" t="s">
        <v>7657</v>
      </c>
      <c r="B4378" s="255" t="s">
        <v>6713</v>
      </c>
      <c r="C4378" s="256" t="s">
        <v>6782</v>
      </c>
      <c r="D4378" s="255" t="s">
        <v>6711</v>
      </c>
      <c r="E4378" s="255" t="s">
        <v>6391</v>
      </c>
      <c r="F4378" s="255" t="s">
        <v>6715</v>
      </c>
      <c r="G4378" s="255"/>
      <c r="H4378" s="254" t="s">
        <v>58</v>
      </c>
      <c r="I4378" s="253">
        <v>1.01E-2</v>
      </c>
      <c r="J4378" s="252">
        <v>19.95</v>
      </c>
      <c r="K4378" s="252">
        <f>TRUNC(J4378*I4378,2)</f>
        <v>0.2</v>
      </c>
    </row>
    <row r="4379" spans="1:11" ht="26.4" x14ac:dyDescent="0.25">
      <c r="A4379" s="248" t="s">
        <v>7656</v>
      </c>
      <c r="B4379" s="255" t="s">
        <v>6713</v>
      </c>
      <c r="C4379" s="256" t="s">
        <v>7655</v>
      </c>
      <c r="D4379" s="255" t="s">
        <v>6711</v>
      </c>
      <c r="E4379" s="255" t="s">
        <v>7654</v>
      </c>
      <c r="F4379" s="255" t="s">
        <v>6710</v>
      </c>
      <c r="G4379" s="255"/>
      <c r="H4379" s="254" t="s">
        <v>6423</v>
      </c>
      <c r="I4379" s="253">
        <v>1</v>
      </c>
      <c r="J4379" s="252">
        <v>0.57999999999999996</v>
      </c>
      <c r="K4379" s="252">
        <f>TRUNC(J4379*I4379,2)</f>
        <v>0.57999999999999996</v>
      </c>
    </row>
    <row r="4380" spans="1:11" ht="13.8" x14ac:dyDescent="0.25">
      <c r="A4380" s="248" t="s">
        <v>7653</v>
      </c>
      <c r="B4380" s="250"/>
      <c r="C4380" s="250"/>
      <c r="D4380" s="250"/>
      <c r="E4380" s="250"/>
      <c r="F4380" s="250"/>
      <c r="G4380" s="251"/>
      <c r="H4380" s="250"/>
      <c r="I4380" s="250" t="s">
        <v>6708</v>
      </c>
      <c r="J4380" s="249"/>
      <c r="K4380" s="249">
        <f>SUM(K4377:K4379)</f>
        <v>0.90999999999999992</v>
      </c>
    </row>
    <row r="4381" spans="1:11" ht="13.8" x14ac:dyDescent="0.25">
      <c r="A4381" s="248" t="s">
        <v>7652</v>
      </c>
      <c r="B4381" s="247"/>
      <c r="C4381" s="247"/>
      <c r="D4381" s="247"/>
      <c r="E4381" s="247"/>
      <c r="F4381" s="247"/>
      <c r="G4381" s="247"/>
      <c r="H4381" s="247"/>
      <c r="I4381" s="247"/>
      <c r="J4381" s="246"/>
      <c r="K4381" s="246"/>
    </row>
    <row r="4382" spans="1:11" ht="41.4" x14ac:dyDescent="0.25">
      <c r="A4382" s="248" t="s">
        <v>7651</v>
      </c>
      <c r="B4382" s="264" t="s">
        <v>7650</v>
      </c>
      <c r="C4382" s="262" t="s">
        <v>6730</v>
      </c>
      <c r="D4382" s="264" t="s">
        <v>6729</v>
      </c>
      <c r="E4382" s="264" t="s">
        <v>6728</v>
      </c>
      <c r="F4382" s="264" t="s">
        <v>6727</v>
      </c>
      <c r="G4382" s="264"/>
      <c r="H4382" s="263" t="s">
        <v>6726</v>
      </c>
      <c r="I4382" s="262" t="s">
        <v>6725</v>
      </c>
      <c r="J4382" s="261" t="s">
        <v>6724</v>
      </c>
      <c r="K4382" s="261" t="s">
        <v>6723</v>
      </c>
    </row>
    <row r="4383" spans="1:11" ht="26.4" x14ac:dyDescent="0.25">
      <c r="A4383" s="248" t="s">
        <v>7649</v>
      </c>
      <c r="B4383" s="247" t="s">
        <v>6721</v>
      </c>
      <c r="C4383" s="260" t="s">
        <v>7648</v>
      </c>
      <c r="D4383" s="247" t="s">
        <v>6711</v>
      </c>
      <c r="E4383" s="247" t="s">
        <v>3236</v>
      </c>
      <c r="F4383" s="247">
        <v>7</v>
      </c>
      <c r="G4383" s="247"/>
      <c r="H4383" s="259" t="s">
        <v>6517</v>
      </c>
      <c r="I4383" s="258">
        <v>1</v>
      </c>
      <c r="J4383" s="257"/>
      <c r="K4383" s="257"/>
    </row>
    <row r="4384" spans="1:11" ht="26.4" x14ac:dyDescent="0.25">
      <c r="A4384" s="248" t="s">
        <v>7647</v>
      </c>
      <c r="B4384" s="255" t="s">
        <v>6713</v>
      </c>
      <c r="C4384" s="256" t="s">
        <v>6718</v>
      </c>
      <c r="D4384" s="255" t="s">
        <v>6711</v>
      </c>
      <c r="E4384" s="255" t="s">
        <v>6392</v>
      </c>
      <c r="F4384" s="255" t="s">
        <v>6715</v>
      </c>
      <c r="G4384" s="255"/>
      <c r="H4384" s="254" t="s">
        <v>58</v>
      </c>
      <c r="I4384" s="253">
        <v>2</v>
      </c>
      <c r="J4384" s="252">
        <v>13.47</v>
      </c>
      <c r="K4384" s="252">
        <f>TRUNC(J4384*I4384,2)</f>
        <v>26.94</v>
      </c>
    </row>
    <row r="4385" spans="1:11" ht="26.4" x14ac:dyDescent="0.25">
      <c r="A4385" s="248" t="s">
        <v>7646</v>
      </c>
      <c r="B4385" s="255" t="s">
        <v>6713</v>
      </c>
      <c r="C4385" s="256" t="s">
        <v>6782</v>
      </c>
      <c r="D4385" s="255" t="s">
        <v>6711</v>
      </c>
      <c r="E4385" s="255" t="s">
        <v>6391</v>
      </c>
      <c r="F4385" s="255" t="s">
        <v>6715</v>
      </c>
      <c r="G4385" s="255"/>
      <c r="H4385" s="254" t="s">
        <v>58</v>
      </c>
      <c r="I4385" s="253">
        <v>2.0015384615384604</v>
      </c>
      <c r="J4385" s="252">
        <v>19.95</v>
      </c>
      <c r="K4385" s="252">
        <f>TRUNC(J4385*I4385,2)</f>
        <v>39.93</v>
      </c>
    </row>
    <row r="4386" spans="1:11" ht="26.4" x14ac:dyDescent="0.25">
      <c r="A4386" s="248" t="s">
        <v>7645</v>
      </c>
      <c r="B4386" s="255" t="s">
        <v>6713</v>
      </c>
      <c r="C4386" s="256" t="s">
        <v>7644</v>
      </c>
      <c r="D4386" s="255" t="s">
        <v>6711</v>
      </c>
      <c r="E4386" s="255" t="s">
        <v>3236</v>
      </c>
      <c r="F4386" s="255" t="s">
        <v>6710</v>
      </c>
      <c r="G4386" s="255"/>
      <c r="H4386" s="254" t="s">
        <v>6423</v>
      </c>
      <c r="I4386" s="253">
        <v>1</v>
      </c>
      <c r="J4386" s="252">
        <v>195.34</v>
      </c>
      <c r="K4386" s="252">
        <f>TRUNC(J4386*I4386,2)</f>
        <v>195.34</v>
      </c>
    </row>
    <row r="4387" spans="1:11" ht="13.8" x14ac:dyDescent="0.25">
      <c r="A4387" s="248" t="s">
        <v>7643</v>
      </c>
      <c r="B4387" s="250"/>
      <c r="C4387" s="250"/>
      <c r="D4387" s="250"/>
      <c r="E4387" s="250"/>
      <c r="F4387" s="250"/>
      <c r="G4387" s="251"/>
      <c r="H4387" s="250"/>
      <c r="I4387" s="250" t="s">
        <v>6708</v>
      </c>
      <c r="J4387" s="249"/>
      <c r="K4387" s="249">
        <f>SUM(K4384:K4386)</f>
        <v>262.21000000000004</v>
      </c>
    </row>
    <row r="4388" spans="1:11" ht="13.8" x14ac:dyDescent="0.25">
      <c r="A4388" s="248" t="s">
        <v>7642</v>
      </c>
      <c r="B4388" s="247"/>
      <c r="C4388" s="247"/>
      <c r="D4388" s="247"/>
      <c r="E4388" s="247"/>
      <c r="F4388" s="247"/>
      <c r="G4388" s="247"/>
      <c r="H4388" s="247"/>
      <c r="I4388" s="247"/>
      <c r="J4388" s="246"/>
      <c r="K4388" s="246"/>
    </row>
    <row r="4389" spans="1:11" ht="41.4" x14ac:dyDescent="0.25">
      <c r="A4389" s="248" t="s">
        <v>7641</v>
      </c>
      <c r="B4389" s="264" t="s">
        <v>7640</v>
      </c>
      <c r="C4389" s="262" t="s">
        <v>6730</v>
      </c>
      <c r="D4389" s="264" t="s">
        <v>6729</v>
      </c>
      <c r="E4389" s="264" t="s">
        <v>6728</v>
      </c>
      <c r="F4389" s="264" t="s">
        <v>6727</v>
      </c>
      <c r="G4389" s="264"/>
      <c r="H4389" s="263" t="s">
        <v>6726</v>
      </c>
      <c r="I4389" s="262" t="s">
        <v>6725</v>
      </c>
      <c r="J4389" s="261" t="s">
        <v>6724</v>
      </c>
      <c r="K4389" s="261" t="s">
        <v>6723</v>
      </c>
    </row>
    <row r="4390" spans="1:11" ht="26.4" x14ac:dyDescent="0.25">
      <c r="A4390" s="248" t="s">
        <v>7639</v>
      </c>
      <c r="B4390" s="247" t="s">
        <v>6721</v>
      </c>
      <c r="C4390" s="260" t="s">
        <v>7638</v>
      </c>
      <c r="D4390" s="247" t="s">
        <v>6711</v>
      </c>
      <c r="E4390" s="247" t="s">
        <v>3242</v>
      </c>
      <c r="F4390" s="247">
        <v>7</v>
      </c>
      <c r="G4390" s="247"/>
      <c r="H4390" s="259" t="s">
        <v>6517</v>
      </c>
      <c r="I4390" s="258">
        <v>1</v>
      </c>
      <c r="J4390" s="257"/>
      <c r="K4390" s="257"/>
    </row>
    <row r="4391" spans="1:11" ht="26.4" x14ac:dyDescent="0.25">
      <c r="A4391" s="248" t="s">
        <v>7637</v>
      </c>
      <c r="B4391" s="255" t="s">
        <v>6713</v>
      </c>
      <c r="C4391" s="256" t="s">
        <v>6718</v>
      </c>
      <c r="D4391" s="255" t="s">
        <v>6711</v>
      </c>
      <c r="E4391" s="255" t="s">
        <v>6392</v>
      </c>
      <c r="F4391" s="255" t="s">
        <v>6715</v>
      </c>
      <c r="G4391" s="255"/>
      <c r="H4391" s="254" t="s">
        <v>58</v>
      </c>
      <c r="I4391" s="253">
        <v>0.5</v>
      </c>
      <c r="J4391" s="252">
        <v>13.47</v>
      </c>
      <c r="K4391" s="252">
        <f>TRUNC(J4391*I4391,2)</f>
        <v>6.73</v>
      </c>
    </row>
    <row r="4392" spans="1:11" ht="26.4" x14ac:dyDescent="0.25">
      <c r="A4392" s="248" t="s">
        <v>7636</v>
      </c>
      <c r="B4392" s="255" t="s">
        <v>6713</v>
      </c>
      <c r="C4392" s="256" t="s">
        <v>6782</v>
      </c>
      <c r="D4392" s="255" t="s">
        <v>6711</v>
      </c>
      <c r="E4392" s="255" t="s">
        <v>6391</v>
      </c>
      <c r="F4392" s="255" t="s">
        <v>6715</v>
      </c>
      <c r="G4392" s="255"/>
      <c r="H4392" s="254" t="s">
        <v>58</v>
      </c>
      <c r="I4392" s="253">
        <v>0.50049999999999961</v>
      </c>
      <c r="J4392" s="252">
        <v>19.95</v>
      </c>
      <c r="K4392" s="252">
        <f>TRUNC(J4392*I4392,2)</f>
        <v>9.98</v>
      </c>
    </row>
    <row r="4393" spans="1:11" ht="26.4" x14ac:dyDescent="0.25">
      <c r="A4393" s="248" t="s">
        <v>7635</v>
      </c>
      <c r="B4393" s="255" t="s">
        <v>6713</v>
      </c>
      <c r="C4393" s="256" t="s">
        <v>7634</v>
      </c>
      <c r="D4393" s="255" t="s">
        <v>6711</v>
      </c>
      <c r="E4393" s="255" t="s">
        <v>7633</v>
      </c>
      <c r="F4393" s="255" t="s">
        <v>6710</v>
      </c>
      <c r="G4393" s="255"/>
      <c r="H4393" s="254" t="s">
        <v>6423</v>
      </c>
      <c r="I4393" s="253">
        <v>1</v>
      </c>
      <c r="J4393" s="252">
        <v>29.45</v>
      </c>
      <c r="K4393" s="252">
        <f>TRUNC(J4393*I4393,2)</f>
        <v>29.45</v>
      </c>
    </row>
    <row r="4394" spans="1:11" ht="13.8" x14ac:dyDescent="0.25">
      <c r="A4394" s="248" t="s">
        <v>7632</v>
      </c>
      <c r="B4394" s="250"/>
      <c r="C4394" s="250"/>
      <c r="D4394" s="250"/>
      <c r="E4394" s="250"/>
      <c r="F4394" s="250"/>
      <c r="G4394" s="251"/>
      <c r="H4394" s="250"/>
      <c r="I4394" s="250" t="s">
        <v>6708</v>
      </c>
      <c r="J4394" s="249"/>
      <c r="K4394" s="249">
        <f>SUM(K4391:K4393)</f>
        <v>46.16</v>
      </c>
    </row>
    <row r="4395" spans="1:11" ht="13.8" x14ac:dyDescent="0.25">
      <c r="A4395" s="248" t="s">
        <v>7631</v>
      </c>
      <c r="B4395" s="247"/>
      <c r="C4395" s="247"/>
      <c r="D4395" s="247"/>
      <c r="E4395" s="247"/>
      <c r="F4395" s="247"/>
      <c r="G4395" s="247"/>
      <c r="H4395" s="247"/>
      <c r="I4395" s="247"/>
      <c r="J4395" s="246"/>
      <c r="K4395" s="246"/>
    </row>
    <row r="4396" spans="1:11" ht="41.4" x14ac:dyDescent="0.25">
      <c r="A4396" s="248" t="s">
        <v>7630</v>
      </c>
      <c r="B4396" s="264" t="s">
        <v>7629</v>
      </c>
      <c r="C4396" s="262" t="s">
        <v>6730</v>
      </c>
      <c r="D4396" s="264" t="s">
        <v>6729</v>
      </c>
      <c r="E4396" s="264" t="s">
        <v>6728</v>
      </c>
      <c r="F4396" s="264" t="s">
        <v>6727</v>
      </c>
      <c r="G4396" s="264"/>
      <c r="H4396" s="263" t="s">
        <v>6726</v>
      </c>
      <c r="I4396" s="262" t="s">
        <v>6725</v>
      </c>
      <c r="J4396" s="261" t="s">
        <v>6724</v>
      </c>
      <c r="K4396" s="261" t="s">
        <v>6723</v>
      </c>
    </row>
    <row r="4397" spans="1:11" ht="26.4" x14ac:dyDescent="0.25">
      <c r="A4397" s="248" t="s">
        <v>7628</v>
      </c>
      <c r="B4397" s="247" t="s">
        <v>6721</v>
      </c>
      <c r="C4397" s="260" t="s">
        <v>7627</v>
      </c>
      <c r="D4397" s="247" t="s">
        <v>6711</v>
      </c>
      <c r="E4397" s="247" t="s">
        <v>3246</v>
      </c>
      <c r="F4397" s="247">
        <v>7</v>
      </c>
      <c r="G4397" s="247"/>
      <c r="H4397" s="259" t="s">
        <v>6517</v>
      </c>
      <c r="I4397" s="258">
        <v>1</v>
      </c>
      <c r="J4397" s="257"/>
      <c r="K4397" s="257"/>
    </row>
    <row r="4398" spans="1:11" ht="26.4" x14ac:dyDescent="0.25">
      <c r="A4398" s="248" t="s">
        <v>7626</v>
      </c>
      <c r="B4398" s="255" t="s">
        <v>6713</v>
      </c>
      <c r="C4398" s="256" t="s">
        <v>6718</v>
      </c>
      <c r="D4398" s="255" t="s">
        <v>6711</v>
      </c>
      <c r="E4398" s="255" t="s">
        <v>6392</v>
      </c>
      <c r="F4398" s="255" t="s">
        <v>6715</v>
      </c>
      <c r="G4398" s="255"/>
      <c r="H4398" s="254" t="s">
        <v>58</v>
      </c>
      <c r="I4398" s="253">
        <v>0.3</v>
      </c>
      <c r="J4398" s="252">
        <v>13.47</v>
      </c>
      <c r="K4398" s="252">
        <f>TRUNC(J4398*I4398,2)</f>
        <v>4.04</v>
      </c>
    </row>
    <row r="4399" spans="1:11" ht="26.4" x14ac:dyDescent="0.25">
      <c r="A4399" s="248" t="s">
        <v>7625</v>
      </c>
      <c r="B4399" s="255" t="s">
        <v>6713</v>
      </c>
      <c r="C4399" s="256" t="s">
        <v>6782</v>
      </c>
      <c r="D4399" s="255" t="s">
        <v>6711</v>
      </c>
      <c r="E4399" s="255" t="s">
        <v>6391</v>
      </c>
      <c r="F4399" s="255" t="s">
        <v>6715</v>
      </c>
      <c r="G4399" s="255"/>
      <c r="H4399" s="254" t="s">
        <v>58</v>
      </c>
      <c r="I4399" s="253">
        <v>0.30050000000000004</v>
      </c>
      <c r="J4399" s="252">
        <v>19.95</v>
      </c>
      <c r="K4399" s="252">
        <f>TRUNC(J4399*I4399,2)</f>
        <v>5.99</v>
      </c>
    </row>
    <row r="4400" spans="1:11" ht="26.4" x14ac:dyDescent="0.25">
      <c r="A4400" s="248" t="s">
        <v>7624</v>
      </c>
      <c r="B4400" s="255" t="s">
        <v>6713</v>
      </c>
      <c r="C4400" s="256" t="s">
        <v>7623</v>
      </c>
      <c r="D4400" s="255" t="s">
        <v>6711</v>
      </c>
      <c r="E4400" s="255" t="s">
        <v>3246</v>
      </c>
      <c r="F4400" s="255" t="s">
        <v>6710</v>
      </c>
      <c r="G4400" s="255"/>
      <c r="H4400" s="254" t="s">
        <v>6423</v>
      </c>
      <c r="I4400" s="253">
        <v>1</v>
      </c>
      <c r="J4400" s="252">
        <v>10.48</v>
      </c>
      <c r="K4400" s="252">
        <f>TRUNC(J4400*I4400,2)</f>
        <v>10.48</v>
      </c>
    </row>
    <row r="4401" spans="1:11" ht="13.8" x14ac:dyDescent="0.25">
      <c r="A4401" s="248" t="s">
        <v>7622</v>
      </c>
      <c r="B4401" s="250"/>
      <c r="C4401" s="250"/>
      <c r="D4401" s="250"/>
      <c r="E4401" s="250"/>
      <c r="F4401" s="250"/>
      <c r="G4401" s="251"/>
      <c r="H4401" s="250"/>
      <c r="I4401" s="250" t="s">
        <v>6708</v>
      </c>
      <c r="J4401" s="249"/>
      <c r="K4401" s="249">
        <f>SUM(K4398:K4400)</f>
        <v>20.51</v>
      </c>
    </row>
    <row r="4402" spans="1:11" ht="13.8" x14ac:dyDescent="0.25">
      <c r="A4402" s="248" t="s">
        <v>7621</v>
      </c>
      <c r="B4402" s="247"/>
      <c r="C4402" s="247"/>
      <c r="D4402" s="247"/>
      <c r="E4402" s="247"/>
      <c r="F4402" s="247"/>
      <c r="G4402" s="247"/>
      <c r="H4402" s="247"/>
      <c r="I4402" s="247"/>
      <c r="J4402" s="246"/>
      <c r="K4402" s="246"/>
    </row>
    <row r="4403" spans="1:11" ht="41.4" x14ac:dyDescent="0.25">
      <c r="A4403" s="248" t="s">
        <v>7620</v>
      </c>
      <c r="B4403" s="264" t="s">
        <v>7619</v>
      </c>
      <c r="C4403" s="262" t="s">
        <v>6730</v>
      </c>
      <c r="D4403" s="264" t="s">
        <v>6729</v>
      </c>
      <c r="E4403" s="264" t="s">
        <v>6728</v>
      </c>
      <c r="F4403" s="264" t="s">
        <v>6727</v>
      </c>
      <c r="G4403" s="264"/>
      <c r="H4403" s="263" t="s">
        <v>6726</v>
      </c>
      <c r="I4403" s="262" t="s">
        <v>6725</v>
      </c>
      <c r="J4403" s="261" t="s">
        <v>6724</v>
      </c>
      <c r="K4403" s="261" t="s">
        <v>6723</v>
      </c>
    </row>
    <row r="4404" spans="1:11" ht="79.2" x14ac:dyDescent="0.25">
      <c r="A4404" s="248" t="s">
        <v>7618</v>
      </c>
      <c r="B4404" s="247" t="s">
        <v>6721</v>
      </c>
      <c r="C4404" s="260" t="s">
        <v>7617</v>
      </c>
      <c r="D4404" s="247" t="s">
        <v>187</v>
      </c>
      <c r="E4404" s="247" t="s">
        <v>7616</v>
      </c>
      <c r="F4404" s="247" t="s">
        <v>6802</v>
      </c>
      <c r="G4404" s="247"/>
      <c r="H4404" s="259" t="s">
        <v>135</v>
      </c>
      <c r="I4404" s="258">
        <v>1</v>
      </c>
      <c r="J4404" s="257">
        <v>0</v>
      </c>
      <c r="K4404" s="257">
        <f>TRUNC(J4404*I4404,2)</f>
        <v>0</v>
      </c>
    </row>
    <row r="4405" spans="1:11" ht="26.4" x14ac:dyDescent="0.25">
      <c r="A4405" s="248" t="s">
        <v>7615</v>
      </c>
      <c r="B4405" s="268" t="s">
        <v>6797</v>
      </c>
      <c r="C4405" s="269" t="s">
        <v>6800</v>
      </c>
      <c r="D4405" s="268" t="s">
        <v>187</v>
      </c>
      <c r="E4405" s="268" t="s">
        <v>6799</v>
      </c>
      <c r="F4405" s="268" t="s">
        <v>6794</v>
      </c>
      <c r="G4405" s="268"/>
      <c r="H4405" s="267" t="s">
        <v>147</v>
      </c>
      <c r="I4405" s="266">
        <v>0.1988</v>
      </c>
      <c r="J4405" s="265">
        <v>18.79</v>
      </c>
      <c r="K4405" s="265">
        <f>TRUNC(J4405*I4405,2)</f>
        <v>3.73</v>
      </c>
    </row>
    <row r="4406" spans="1:11" ht="26.4" x14ac:dyDescent="0.25">
      <c r="A4406" s="248" t="s">
        <v>7614</v>
      </c>
      <c r="B4406" s="268" t="s">
        <v>6797</v>
      </c>
      <c r="C4406" s="269" t="s">
        <v>6796</v>
      </c>
      <c r="D4406" s="268" t="s">
        <v>187</v>
      </c>
      <c r="E4406" s="268" t="s">
        <v>6795</v>
      </c>
      <c r="F4406" s="268" t="s">
        <v>6794</v>
      </c>
      <c r="G4406" s="268"/>
      <c r="H4406" s="267" t="s">
        <v>147</v>
      </c>
      <c r="I4406" s="266">
        <v>0.19946266666666668</v>
      </c>
      <c r="J4406" s="265">
        <v>26</v>
      </c>
      <c r="K4406" s="265">
        <f>TRUNC(J4406*I4406,2)</f>
        <v>5.18</v>
      </c>
    </row>
    <row r="4407" spans="1:11" ht="26.4" x14ac:dyDescent="0.25">
      <c r="A4407" s="248" t="s">
        <v>7613</v>
      </c>
      <c r="B4407" s="255" t="s">
        <v>6713</v>
      </c>
      <c r="C4407" s="256" t="s">
        <v>7612</v>
      </c>
      <c r="D4407" s="255" t="s">
        <v>187</v>
      </c>
      <c r="E4407" s="255" t="s">
        <v>7611</v>
      </c>
      <c r="F4407" s="255" t="s">
        <v>6710</v>
      </c>
      <c r="G4407" s="255"/>
      <c r="H4407" s="254" t="s">
        <v>135</v>
      </c>
      <c r="I4407" s="253">
        <v>3</v>
      </c>
      <c r="J4407" s="252">
        <v>1.1100000000000001</v>
      </c>
      <c r="K4407" s="252">
        <f>TRUNC(J4407*I4407,2)</f>
        <v>3.33</v>
      </c>
    </row>
    <row r="4408" spans="1:11" ht="13.8" x14ac:dyDescent="0.25">
      <c r="A4408" s="248" t="s">
        <v>7610</v>
      </c>
      <c r="B4408" s="255" t="s">
        <v>6713</v>
      </c>
      <c r="C4408" s="256" t="s">
        <v>7609</v>
      </c>
      <c r="D4408" s="255" t="s">
        <v>187</v>
      </c>
      <c r="E4408" s="255" t="s">
        <v>7608</v>
      </c>
      <c r="F4408" s="255" t="s">
        <v>6710</v>
      </c>
      <c r="G4408" s="255"/>
      <c r="H4408" s="254" t="s">
        <v>135</v>
      </c>
      <c r="I4408" s="253">
        <v>1</v>
      </c>
      <c r="J4408" s="252">
        <v>52.99</v>
      </c>
      <c r="K4408" s="252">
        <f>TRUNC(J4408*I4408,2)</f>
        <v>52.99</v>
      </c>
    </row>
    <row r="4409" spans="1:11" ht="13.8" x14ac:dyDescent="0.25">
      <c r="A4409" s="248" t="s">
        <v>7607</v>
      </c>
      <c r="B4409" s="250"/>
      <c r="C4409" s="250"/>
      <c r="D4409" s="250"/>
      <c r="E4409" s="250"/>
      <c r="F4409" s="250"/>
      <c r="G4409" s="251"/>
      <c r="H4409" s="250"/>
      <c r="I4409" s="250" t="s">
        <v>6708</v>
      </c>
      <c r="J4409" s="249"/>
      <c r="K4409" s="249">
        <f>SUM(K4405:K4408)</f>
        <v>65.23</v>
      </c>
    </row>
    <row r="4410" spans="1:11" ht="13.8" x14ac:dyDescent="0.25">
      <c r="A4410" s="248" t="s">
        <v>7606</v>
      </c>
      <c r="B4410" s="247"/>
      <c r="C4410" s="247"/>
      <c r="D4410" s="247"/>
      <c r="E4410" s="247"/>
      <c r="F4410" s="247"/>
      <c r="G4410" s="247"/>
      <c r="H4410" s="247"/>
      <c r="I4410" s="247"/>
      <c r="J4410" s="246"/>
      <c r="K4410" s="246"/>
    </row>
    <row r="4411" spans="1:11" ht="41.4" x14ac:dyDescent="0.25">
      <c r="A4411" s="248" t="s">
        <v>7605</v>
      </c>
      <c r="B4411" s="264" t="s">
        <v>7604</v>
      </c>
      <c r="C4411" s="262" t="s">
        <v>6730</v>
      </c>
      <c r="D4411" s="264" t="s">
        <v>6729</v>
      </c>
      <c r="E4411" s="264" t="s">
        <v>6728</v>
      </c>
      <c r="F4411" s="264" t="s">
        <v>6727</v>
      </c>
      <c r="G4411" s="264"/>
      <c r="H4411" s="263" t="s">
        <v>6726</v>
      </c>
      <c r="I4411" s="262" t="s">
        <v>6725</v>
      </c>
      <c r="J4411" s="261" t="s">
        <v>6724</v>
      </c>
      <c r="K4411" s="261" t="s">
        <v>6723</v>
      </c>
    </row>
    <row r="4412" spans="1:11" ht="26.4" x14ac:dyDescent="0.25">
      <c r="A4412" s="248" t="s">
        <v>7603</v>
      </c>
      <c r="B4412" s="247" t="s">
        <v>6721</v>
      </c>
      <c r="C4412" s="260" t="s">
        <v>7602</v>
      </c>
      <c r="D4412" s="247" t="s">
        <v>6711</v>
      </c>
      <c r="E4412" s="247" t="s">
        <v>3251</v>
      </c>
      <c r="F4412" s="247">
        <v>7</v>
      </c>
      <c r="G4412" s="247"/>
      <c r="H4412" s="259" t="s">
        <v>6517</v>
      </c>
      <c r="I4412" s="258">
        <v>1</v>
      </c>
      <c r="J4412" s="257"/>
      <c r="K4412" s="257"/>
    </row>
    <row r="4413" spans="1:11" ht="26.4" x14ac:dyDescent="0.25">
      <c r="A4413" s="248" t="s">
        <v>7601</v>
      </c>
      <c r="B4413" s="255" t="s">
        <v>6713</v>
      </c>
      <c r="C4413" s="256" t="s">
        <v>6718</v>
      </c>
      <c r="D4413" s="255" t="s">
        <v>6711</v>
      </c>
      <c r="E4413" s="255" t="s">
        <v>6392</v>
      </c>
      <c r="F4413" s="255" t="s">
        <v>6715</v>
      </c>
      <c r="G4413" s="255"/>
      <c r="H4413" s="254" t="s">
        <v>58</v>
      </c>
      <c r="I4413" s="253">
        <v>2.4</v>
      </c>
      <c r="J4413" s="252">
        <v>13.47</v>
      </c>
      <c r="K4413" s="252">
        <f>TRUNC(J4413*I4413,2)</f>
        <v>32.32</v>
      </c>
    </row>
    <row r="4414" spans="1:11" ht="26.4" x14ac:dyDescent="0.25">
      <c r="A4414" s="248" t="s">
        <v>7600</v>
      </c>
      <c r="B4414" s="255" t="s">
        <v>6713</v>
      </c>
      <c r="C4414" s="256" t="s">
        <v>6782</v>
      </c>
      <c r="D4414" s="255" t="s">
        <v>6711</v>
      </c>
      <c r="E4414" s="255" t="s">
        <v>6391</v>
      </c>
      <c r="F4414" s="255" t="s">
        <v>6715</v>
      </c>
      <c r="G4414" s="255"/>
      <c r="H4414" s="254" t="s">
        <v>58</v>
      </c>
      <c r="I4414" s="253">
        <v>2.4020425531914888</v>
      </c>
      <c r="J4414" s="252">
        <v>19.95</v>
      </c>
      <c r="K4414" s="252">
        <f>TRUNC(J4414*I4414,2)</f>
        <v>47.92</v>
      </c>
    </row>
    <row r="4415" spans="1:11" ht="26.4" x14ac:dyDescent="0.25">
      <c r="A4415" s="248" t="s">
        <v>7599</v>
      </c>
      <c r="B4415" s="255" t="s">
        <v>6713</v>
      </c>
      <c r="C4415" s="256" t="s">
        <v>7598</v>
      </c>
      <c r="D4415" s="255" t="s">
        <v>6711</v>
      </c>
      <c r="E4415" s="255" t="s">
        <v>3251</v>
      </c>
      <c r="F4415" s="255" t="s">
        <v>6710</v>
      </c>
      <c r="G4415" s="255"/>
      <c r="H4415" s="254" t="s">
        <v>6423</v>
      </c>
      <c r="I4415" s="253">
        <v>1</v>
      </c>
      <c r="J4415" s="252">
        <v>140.78</v>
      </c>
      <c r="K4415" s="252">
        <f>TRUNC(J4415*I4415,2)</f>
        <v>140.78</v>
      </c>
    </row>
    <row r="4416" spans="1:11" ht="13.8" x14ac:dyDescent="0.25">
      <c r="A4416" s="248" t="s">
        <v>7597</v>
      </c>
      <c r="B4416" s="250"/>
      <c r="C4416" s="250"/>
      <c r="D4416" s="250"/>
      <c r="E4416" s="250"/>
      <c r="F4416" s="250"/>
      <c r="G4416" s="251"/>
      <c r="H4416" s="250"/>
      <c r="I4416" s="250" t="s">
        <v>6708</v>
      </c>
      <c r="J4416" s="249"/>
      <c r="K4416" s="249">
        <f>SUM(K4413:K4415)</f>
        <v>221.02</v>
      </c>
    </row>
    <row r="4417" spans="1:11" ht="13.8" x14ac:dyDescent="0.25">
      <c r="A4417" s="248" t="s">
        <v>7596</v>
      </c>
      <c r="B4417" s="247"/>
      <c r="C4417" s="247"/>
      <c r="D4417" s="247"/>
      <c r="E4417" s="247"/>
      <c r="F4417" s="247"/>
      <c r="G4417" s="247"/>
      <c r="H4417" s="247"/>
      <c r="I4417" s="247"/>
      <c r="J4417" s="246"/>
      <c r="K4417" s="246"/>
    </row>
    <row r="4418" spans="1:11" ht="41.4" x14ac:dyDescent="0.25">
      <c r="A4418" s="248" t="s">
        <v>7595</v>
      </c>
      <c r="B4418" s="264" t="s">
        <v>7594</v>
      </c>
      <c r="C4418" s="262" t="s">
        <v>6730</v>
      </c>
      <c r="D4418" s="264" t="s">
        <v>6729</v>
      </c>
      <c r="E4418" s="264" t="s">
        <v>6728</v>
      </c>
      <c r="F4418" s="264" t="s">
        <v>6727</v>
      </c>
      <c r="G4418" s="264"/>
      <c r="H4418" s="263" t="s">
        <v>6726</v>
      </c>
      <c r="I4418" s="262" t="s">
        <v>6725</v>
      </c>
      <c r="J4418" s="261" t="s">
        <v>6724</v>
      </c>
      <c r="K4418" s="261" t="s">
        <v>6723</v>
      </c>
    </row>
    <row r="4419" spans="1:11" ht="26.4" x14ac:dyDescent="0.25">
      <c r="A4419" s="248" t="s">
        <v>7593</v>
      </c>
      <c r="B4419" s="247" t="s">
        <v>6721</v>
      </c>
      <c r="C4419" s="260" t="s">
        <v>7592</v>
      </c>
      <c r="D4419" s="247" t="s">
        <v>6711</v>
      </c>
      <c r="E4419" s="247" t="s">
        <v>3253</v>
      </c>
      <c r="F4419" s="247">
        <v>7</v>
      </c>
      <c r="G4419" s="247"/>
      <c r="H4419" s="259" t="s">
        <v>6517</v>
      </c>
      <c r="I4419" s="258">
        <v>1</v>
      </c>
      <c r="J4419" s="257"/>
      <c r="K4419" s="257"/>
    </row>
    <row r="4420" spans="1:11" ht="26.4" x14ac:dyDescent="0.25">
      <c r="A4420" s="248" t="s">
        <v>7591</v>
      </c>
      <c r="B4420" s="255" t="s">
        <v>6713</v>
      </c>
      <c r="C4420" s="256" t="s">
        <v>6718</v>
      </c>
      <c r="D4420" s="255" t="s">
        <v>6711</v>
      </c>
      <c r="E4420" s="255" t="s">
        <v>6392</v>
      </c>
      <c r="F4420" s="255" t="s">
        <v>6715</v>
      </c>
      <c r="G4420" s="255"/>
      <c r="H4420" s="254" t="s">
        <v>58</v>
      </c>
      <c r="I4420" s="253">
        <v>2</v>
      </c>
      <c r="J4420" s="252">
        <v>13.47</v>
      </c>
      <c r="K4420" s="252">
        <f>TRUNC(J4420*I4420,2)</f>
        <v>26.94</v>
      </c>
    </row>
    <row r="4421" spans="1:11" ht="26.4" x14ac:dyDescent="0.25">
      <c r="A4421" s="248" t="s">
        <v>7590</v>
      </c>
      <c r="B4421" s="255" t="s">
        <v>6713</v>
      </c>
      <c r="C4421" s="256" t="s">
        <v>6782</v>
      </c>
      <c r="D4421" s="255" t="s">
        <v>6711</v>
      </c>
      <c r="E4421" s="255" t="s">
        <v>6391</v>
      </c>
      <c r="F4421" s="255" t="s">
        <v>6715</v>
      </c>
      <c r="G4421" s="255"/>
      <c r="H4421" s="254" t="s">
        <v>58</v>
      </c>
      <c r="I4421" s="253">
        <v>2.0015384615384617</v>
      </c>
      <c r="J4421" s="252">
        <v>19.95</v>
      </c>
      <c r="K4421" s="252">
        <f>TRUNC(J4421*I4421,2)</f>
        <v>39.93</v>
      </c>
    </row>
    <row r="4422" spans="1:11" ht="26.4" x14ac:dyDescent="0.25">
      <c r="A4422" s="248" t="s">
        <v>7589</v>
      </c>
      <c r="B4422" s="255" t="s">
        <v>6713</v>
      </c>
      <c r="C4422" s="256" t="s">
        <v>7588</v>
      </c>
      <c r="D4422" s="255" t="s">
        <v>6711</v>
      </c>
      <c r="E4422" s="255" t="s">
        <v>3253</v>
      </c>
      <c r="F4422" s="255" t="s">
        <v>6710</v>
      </c>
      <c r="G4422" s="255"/>
      <c r="H4422" s="254" t="s">
        <v>6423</v>
      </c>
      <c r="I4422" s="253">
        <v>1</v>
      </c>
      <c r="J4422" s="252">
        <v>63.57</v>
      </c>
      <c r="K4422" s="252">
        <f>TRUNC(J4422*I4422,2)</f>
        <v>63.57</v>
      </c>
    </row>
    <row r="4423" spans="1:11" ht="13.8" x14ac:dyDescent="0.25">
      <c r="A4423" s="248" t="s">
        <v>7587</v>
      </c>
      <c r="B4423" s="250"/>
      <c r="C4423" s="250"/>
      <c r="D4423" s="250"/>
      <c r="E4423" s="250"/>
      <c r="F4423" s="250"/>
      <c r="G4423" s="251"/>
      <c r="H4423" s="250"/>
      <c r="I4423" s="250" t="s">
        <v>6708</v>
      </c>
      <c r="J4423" s="249"/>
      <c r="K4423" s="249">
        <f>SUM(K4420:K4422)</f>
        <v>130.44</v>
      </c>
    </row>
    <row r="4424" spans="1:11" ht="13.8" x14ac:dyDescent="0.25">
      <c r="A4424" s="248" t="s">
        <v>7586</v>
      </c>
      <c r="B4424" s="247"/>
      <c r="C4424" s="247"/>
      <c r="D4424" s="247"/>
      <c r="E4424" s="247"/>
      <c r="F4424" s="247"/>
      <c r="G4424" s="247"/>
      <c r="H4424" s="247"/>
      <c r="I4424" s="247"/>
      <c r="J4424" s="246"/>
      <c r="K4424" s="246"/>
    </row>
    <row r="4425" spans="1:11" ht="41.4" x14ac:dyDescent="0.25">
      <c r="A4425" s="248" t="s">
        <v>7585</v>
      </c>
      <c r="B4425" s="264" t="s">
        <v>7584</v>
      </c>
      <c r="C4425" s="262" t="s">
        <v>6730</v>
      </c>
      <c r="D4425" s="264" t="s">
        <v>6729</v>
      </c>
      <c r="E4425" s="264" t="s">
        <v>6728</v>
      </c>
      <c r="F4425" s="264" t="s">
        <v>6727</v>
      </c>
      <c r="G4425" s="264"/>
      <c r="H4425" s="263" t="s">
        <v>6726</v>
      </c>
      <c r="I4425" s="262" t="s">
        <v>6725</v>
      </c>
      <c r="J4425" s="261" t="s">
        <v>6724</v>
      </c>
      <c r="K4425" s="261" t="s">
        <v>6723</v>
      </c>
    </row>
    <row r="4426" spans="1:11" ht="26.4" x14ac:dyDescent="0.25">
      <c r="A4426" s="248" t="s">
        <v>7583</v>
      </c>
      <c r="B4426" s="247" t="s">
        <v>6721</v>
      </c>
      <c r="C4426" s="260" t="s">
        <v>7582</v>
      </c>
      <c r="D4426" s="247" t="s">
        <v>6711</v>
      </c>
      <c r="E4426" s="247" t="s">
        <v>3256</v>
      </c>
      <c r="F4426" s="247">
        <v>7</v>
      </c>
      <c r="G4426" s="247"/>
      <c r="H4426" s="259" t="s">
        <v>6517</v>
      </c>
      <c r="I4426" s="258">
        <v>1</v>
      </c>
      <c r="J4426" s="257"/>
      <c r="K4426" s="257"/>
    </row>
    <row r="4427" spans="1:11" ht="26.4" x14ac:dyDescent="0.25">
      <c r="A4427" s="248" t="s">
        <v>7581</v>
      </c>
      <c r="B4427" s="255" t="s">
        <v>6713</v>
      </c>
      <c r="C4427" s="256" t="s">
        <v>6718</v>
      </c>
      <c r="D4427" s="255" t="s">
        <v>6711</v>
      </c>
      <c r="E4427" s="255" t="s">
        <v>6392</v>
      </c>
      <c r="F4427" s="255" t="s">
        <v>6715</v>
      </c>
      <c r="G4427" s="255"/>
      <c r="H4427" s="254" t="s">
        <v>58</v>
      </c>
      <c r="I4427" s="253">
        <v>0.23330000000000001</v>
      </c>
      <c r="J4427" s="252">
        <v>13.47</v>
      </c>
      <c r="K4427" s="252">
        <f>TRUNC(J4427*I4427,2)</f>
        <v>3.14</v>
      </c>
    </row>
    <row r="4428" spans="1:11" ht="26.4" x14ac:dyDescent="0.25">
      <c r="A4428" s="248" t="s">
        <v>7580</v>
      </c>
      <c r="B4428" s="255" t="s">
        <v>6713</v>
      </c>
      <c r="C4428" s="256" t="s">
        <v>6782</v>
      </c>
      <c r="D4428" s="255" t="s">
        <v>6711</v>
      </c>
      <c r="E4428" s="255" t="s">
        <v>6391</v>
      </c>
      <c r="F4428" s="255" t="s">
        <v>6715</v>
      </c>
      <c r="G4428" s="255"/>
      <c r="H4428" s="254" t="s">
        <v>58</v>
      </c>
      <c r="I4428" s="253">
        <v>0.23330000000000001</v>
      </c>
      <c r="J4428" s="252">
        <v>19.95</v>
      </c>
      <c r="K4428" s="252">
        <f>TRUNC(J4428*I4428,2)</f>
        <v>4.6500000000000004</v>
      </c>
    </row>
    <row r="4429" spans="1:11" ht="26.4" x14ac:dyDescent="0.25">
      <c r="A4429" s="248" t="s">
        <v>7579</v>
      </c>
      <c r="B4429" s="255" t="s">
        <v>6713</v>
      </c>
      <c r="C4429" s="256" t="s">
        <v>7578</v>
      </c>
      <c r="D4429" s="255" t="s">
        <v>6711</v>
      </c>
      <c r="E4429" s="255" t="s">
        <v>3256</v>
      </c>
      <c r="F4429" s="255" t="s">
        <v>6710</v>
      </c>
      <c r="G4429" s="255"/>
      <c r="H4429" s="254" t="s">
        <v>6423</v>
      </c>
      <c r="I4429" s="253">
        <v>1</v>
      </c>
      <c r="J4429" s="252">
        <v>7.44</v>
      </c>
      <c r="K4429" s="252">
        <f>TRUNC(J4429*I4429,2)</f>
        <v>7.44</v>
      </c>
    </row>
    <row r="4430" spans="1:11" ht="13.8" x14ac:dyDescent="0.25">
      <c r="A4430" s="248" t="s">
        <v>7577</v>
      </c>
      <c r="B4430" s="250"/>
      <c r="C4430" s="250"/>
      <c r="D4430" s="250"/>
      <c r="E4430" s="250"/>
      <c r="F4430" s="250"/>
      <c r="G4430" s="251"/>
      <c r="H4430" s="250"/>
      <c r="I4430" s="250" t="s">
        <v>6708</v>
      </c>
      <c r="J4430" s="249"/>
      <c r="K4430" s="249">
        <f>SUM(K4427:K4429)</f>
        <v>15.23</v>
      </c>
    </row>
    <row r="4431" spans="1:11" ht="13.8" x14ac:dyDescent="0.25">
      <c r="A4431" s="248" t="s">
        <v>7576</v>
      </c>
      <c r="B4431" s="247"/>
      <c r="C4431" s="247"/>
      <c r="D4431" s="247"/>
      <c r="E4431" s="247"/>
      <c r="F4431" s="247"/>
      <c r="G4431" s="247"/>
      <c r="H4431" s="247"/>
      <c r="I4431" s="247"/>
      <c r="J4431" s="246"/>
      <c r="K4431" s="246"/>
    </row>
    <row r="4432" spans="1:11" ht="41.4" x14ac:dyDescent="0.25">
      <c r="A4432" s="248" t="s">
        <v>7575</v>
      </c>
      <c r="B4432" s="264" t="s">
        <v>7574</v>
      </c>
      <c r="C4432" s="262" t="s">
        <v>6730</v>
      </c>
      <c r="D4432" s="264" t="s">
        <v>6729</v>
      </c>
      <c r="E4432" s="264" t="s">
        <v>6728</v>
      </c>
      <c r="F4432" s="264" t="s">
        <v>6727</v>
      </c>
      <c r="G4432" s="264"/>
      <c r="H4432" s="263" t="s">
        <v>6726</v>
      </c>
      <c r="I4432" s="262" t="s">
        <v>6725</v>
      </c>
      <c r="J4432" s="261" t="s">
        <v>6724</v>
      </c>
      <c r="K4432" s="261" t="s">
        <v>6723</v>
      </c>
    </row>
    <row r="4433" spans="1:11" ht="26.4" x14ac:dyDescent="0.25">
      <c r="A4433" s="248" t="s">
        <v>7573</v>
      </c>
      <c r="B4433" s="247" t="s">
        <v>6721</v>
      </c>
      <c r="C4433" s="260" t="s">
        <v>7572</v>
      </c>
      <c r="D4433" s="247" t="s">
        <v>6711</v>
      </c>
      <c r="E4433" s="247" t="s">
        <v>3261</v>
      </c>
      <c r="F4433" s="247">
        <v>7</v>
      </c>
      <c r="G4433" s="247"/>
      <c r="H4433" s="259" t="s">
        <v>6413</v>
      </c>
      <c r="I4433" s="258">
        <v>1</v>
      </c>
      <c r="J4433" s="257"/>
      <c r="K4433" s="257"/>
    </row>
    <row r="4434" spans="1:11" ht="26.4" x14ac:dyDescent="0.25">
      <c r="A4434" s="248" t="s">
        <v>7571</v>
      </c>
      <c r="B4434" s="255" t="s">
        <v>6713</v>
      </c>
      <c r="C4434" s="256" t="s">
        <v>6718</v>
      </c>
      <c r="D4434" s="255" t="s">
        <v>6711</v>
      </c>
      <c r="E4434" s="255" t="s">
        <v>6392</v>
      </c>
      <c r="F4434" s="255" t="s">
        <v>6715</v>
      </c>
      <c r="G4434" s="255"/>
      <c r="H4434" s="254" t="s">
        <v>58</v>
      </c>
      <c r="I4434" s="253">
        <v>0.67</v>
      </c>
      <c r="J4434" s="252">
        <v>13.47</v>
      </c>
      <c r="K4434" s="252">
        <f>TRUNC(J4434*I4434,2)</f>
        <v>9.02</v>
      </c>
    </row>
    <row r="4435" spans="1:11" ht="26.4" x14ac:dyDescent="0.25">
      <c r="A4435" s="248" t="s">
        <v>7570</v>
      </c>
      <c r="B4435" s="255" t="s">
        <v>6713</v>
      </c>
      <c r="C4435" s="256" t="s">
        <v>6782</v>
      </c>
      <c r="D4435" s="255" t="s">
        <v>6711</v>
      </c>
      <c r="E4435" s="255" t="s">
        <v>6391</v>
      </c>
      <c r="F4435" s="255" t="s">
        <v>6715</v>
      </c>
      <c r="G4435" s="255"/>
      <c r="H4435" s="254" t="s">
        <v>58</v>
      </c>
      <c r="I4435" s="253">
        <v>0.67095714285714336</v>
      </c>
      <c r="J4435" s="252">
        <v>19.95</v>
      </c>
      <c r="K4435" s="252">
        <f>TRUNC(J4435*I4435,2)</f>
        <v>13.38</v>
      </c>
    </row>
    <row r="4436" spans="1:11" ht="26.4" x14ac:dyDescent="0.25">
      <c r="A4436" s="248" t="s">
        <v>7569</v>
      </c>
      <c r="B4436" s="255" t="s">
        <v>6713</v>
      </c>
      <c r="C4436" s="256" t="s">
        <v>7568</v>
      </c>
      <c r="D4436" s="255" t="s">
        <v>6711</v>
      </c>
      <c r="E4436" s="255" t="s">
        <v>3261</v>
      </c>
      <c r="F4436" s="255" t="s">
        <v>6710</v>
      </c>
      <c r="G4436" s="255"/>
      <c r="H4436" s="254" t="s">
        <v>6413</v>
      </c>
      <c r="I4436" s="253">
        <v>1</v>
      </c>
      <c r="J4436" s="252">
        <v>68</v>
      </c>
      <c r="K4436" s="252">
        <f>TRUNC(J4436*I4436,2)</f>
        <v>68</v>
      </c>
    </row>
    <row r="4437" spans="1:11" ht="13.8" x14ac:dyDescent="0.25">
      <c r="A4437" s="248" t="s">
        <v>7567</v>
      </c>
      <c r="B4437" s="250"/>
      <c r="C4437" s="250"/>
      <c r="D4437" s="250"/>
      <c r="E4437" s="250"/>
      <c r="F4437" s="250"/>
      <c r="G4437" s="251"/>
      <c r="H4437" s="250"/>
      <c r="I4437" s="250" t="s">
        <v>6708</v>
      </c>
      <c r="J4437" s="249"/>
      <c r="K4437" s="249">
        <f>SUM(K4434:K4436)</f>
        <v>90.4</v>
      </c>
    </row>
    <row r="4438" spans="1:11" ht="13.8" x14ac:dyDescent="0.25">
      <c r="A4438" s="248" t="s">
        <v>7566</v>
      </c>
      <c r="B4438" s="247"/>
      <c r="C4438" s="247"/>
      <c r="D4438" s="247"/>
      <c r="E4438" s="247"/>
      <c r="F4438" s="247"/>
      <c r="G4438" s="247"/>
      <c r="H4438" s="247"/>
      <c r="I4438" s="247"/>
      <c r="J4438" s="246"/>
      <c r="K4438" s="246"/>
    </row>
    <row r="4439" spans="1:11" ht="41.4" x14ac:dyDescent="0.25">
      <c r="A4439" s="248" t="s">
        <v>7565</v>
      </c>
      <c r="B4439" s="264" t="s">
        <v>7564</v>
      </c>
      <c r="C4439" s="262" t="s">
        <v>6730</v>
      </c>
      <c r="D4439" s="264" t="s">
        <v>6729</v>
      </c>
      <c r="E4439" s="264" t="s">
        <v>6728</v>
      </c>
      <c r="F4439" s="264" t="s">
        <v>6727</v>
      </c>
      <c r="G4439" s="264"/>
      <c r="H4439" s="263" t="s">
        <v>6726</v>
      </c>
      <c r="I4439" s="262" t="s">
        <v>6725</v>
      </c>
      <c r="J4439" s="261" t="s">
        <v>6724</v>
      </c>
      <c r="K4439" s="261" t="s">
        <v>6723</v>
      </c>
    </row>
    <row r="4440" spans="1:11" ht="26.4" x14ac:dyDescent="0.25">
      <c r="A4440" s="248" t="s">
        <v>7563</v>
      </c>
      <c r="B4440" s="247" t="s">
        <v>6721</v>
      </c>
      <c r="C4440" s="260" t="s">
        <v>7562</v>
      </c>
      <c r="D4440" s="247" t="s">
        <v>6711</v>
      </c>
      <c r="E4440" s="247" t="s">
        <v>3279</v>
      </c>
      <c r="F4440" s="247">
        <v>7</v>
      </c>
      <c r="G4440" s="247"/>
      <c r="H4440" s="259" t="s">
        <v>178</v>
      </c>
      <c r="I4440" s="258">
        <v>1</v>
      </c>
      <c r="J4440" s="257"/>
      <c r="K4440" s="257"/>
    </row>
    <row r="4441" spans="1:11" ht="26.4" x14ac:dyDescent="0.25">
      <c r="A4441" s="248" t="s">
        <v>7561</v>
      </c>
      <c r="B4441" s="255" t="s">
        <v>6713</v>
      </c>
      <c r="C4441" s="256" t="s">
        <v>6718</v>
      </c>
      <c r="D4441" s="255" t="s">
        <v>6711</v>
      </c>
      <c r="E4441" s="255" t="s">
        <v>6392</v>
      </c>
      <c r="F4441" s="255" t="s">
        <v>6715</v>
      </c>
      <c r="G4441" s="255"/>
      <c r="H4441" s="254" t="s">
        <v>58</v>
      </c>
      <c r="I4441" s="253">
        <v>0.17</v>
      </c>
      <c r="J4441" s="252">
        <v>13.47</v>
      </c>
      <c r="K4441" s="252">
        <f>TRUNC(J4441*I4441,2)</f>
        <v>2.2799999999999998</v>
      </c>
    </row>
    <row r="4442" spans="1:11" ht="26.4" x14ac:dyDescent="0.25">
      <c r="A4442" s="248" t="s">
        <v>7560</v>
      </c>
      <c r="B4442" s="255" t="s">
        <v>6713</v>
      </c>
      <c r="C4442" s="256" t="s">
        <v>6782</v>
      </c>
      <c r="D4442" s="255" t="s">
        <v>6711</v>
      </c>
      <c r="E4442" s="255" t="s">
        <v>6391</v>
      </c>
      <c r="F4442" s="255" t="s">
        <v>6715</v>
      </c>
      <c r="G4442" s="255"/>
      <c r="H4442" s="254" t="s">
        <v>58</v>
      </c>
      <c r="I4442" s="253">
        <v>0.17056666666666667</v>
      </c>
      <c r="J4442" s="252">
        <v>19.95</v>
      </c>
      <c r="K4442" s="252">
        <f>TRUNC(J4442*I4442,2)</f>
        <v>3.4</v>
      </c>
    </row>
    <row r="4443" spans="1:11" ht="26.4" x14ac:dyDescent="0.25">
      <c r="A4443" s="248" t="s">
        <v>7559</v>
      </c>
      <c r="B4443" s="255" t="s">
        <v>6713</v>
      </c>
      <c r="C4443" s="256" t="s">
        <v>7558</v>
      </c>
      <c r="D4443" s="255" t="s">
        <v>6711</v>
      </c>
      <c r="E4443" s="255" t="s">
        <v>7557</v>
      </c>
      <c r="F4443" s="255" t="s">
        <v>6710</v>
      </c>
      <c r="G4443" s="255"/>
      <c r="H4443" s="254" t="s">
        <v>6413</v>
      </c>
      <c r="I4443" s="253">
        <v>1</v>
      </c>
      <c r="J4443" s="252">
        <v>2.21</v>
      </c>
      <c r="K4443" s="252">
        <f>TRUNC(J4443*I4443,2)</f>
        <v>2.21</v>
      </c>
    </row>
    <row r="4444" spans="1:11" ht="13.8" x14ac:dyDescent="0.25">
      <c r="A4444" s="248" t="s">
        <v>7556</v>
      </c>
      <c r="B4444" s="250"/>
      <c r="C4444" s="250"/>
      <c r="D4444" s="250"/>
      <c r="E4444" s="250"/>
      <c r="F4444" s="250"/>
      <c r="G4444" s="251"/>
      <c r="H4444" s="250"/>
      <c r="I4444" s="250" t="s">
        <v>6708</v>
      </c>
      <c r="J4444" s="249"/>
      <c r="K4444" s="249">
        <f>SUM(K4441:K4443)</f>
        <v>7.89</v>
      </c>
    </row>
    <row r="4445" spans="1:11" ht="13.8" x14ac:dyDescent="0.25">
      <c r="A4445" s="248" t="s">
        <v>7555</v>
      </c>
      <c r="B4445" s="247"/>
      <c r="C4445" s="247"/>
      <c r="D4445" s="247"/>
      <c r="E4445" s="247"/>
      <c r="F4445" s="247"/>
      <c r="G4445" s="247"/>
      <c r="H4445" s="247"/>
      <c r="I4445" s="247"/>
      <c r="J4445" s="246"/>
      <c r="K4445" s="246"/>
    </row>
    <row r="4446" spans="1:11" ht="41.4" x14ac:dyDescent="0.25">
      <c r="A4446" s="248" t="s">
        <v>7554</v>
      </c>
      <c r="B4446" s="264" t="s">
        <v>7553</v>
      </c>
      <c r="C4446" s="262" t="s">
        <v>6730</v>
      </c>
      <c r="D4446" s="264" t="s">
        <v>6729</v>
      </c>
      <c r="E4446" s="264" t="s">
        <v>6728</v>
      </c>
      <c r="F4446" s="264" t="s">
        <v>6727</v>
      </c>
      <c r="G4446" s="264"/>
      <c r="H4446" s="263" t="s">
        <v>6726</v>
      </c>
      <c r="I4446" s="262" t="s">
        <v>6725</v>
      </c>
      <c r="J4446" s="261" t="s">
        <v>6724</v>
      </c>
      <c r="K4446" s="261" t="s">
        <v>6723</v>
      </c>
    </row>
    <row r="4447" spans="1:11" ht="79.2" x14ac:dyDescent="0.25">
      <c r="A4447" s="248" t="s">
        <v>7552</v>
      </c>
      <c r="B4447" s="247" t="s">
        <v>6721</v>
      </c>
      <c r="C4447" s="260" t="s">
        <v>7551</v>
      </c>
      <c r="D4447" s="247" t="s">
        <v>187</v>
      </c>
      <c r="E4447" s="247" t="s">
        <v>3282</v>
      </c>
      <c r="F4447" s="247" t="s">
        <v>6802</v>
      </c>
      <c r="G4447" s="247"/>
      <c r="H4447" s="259" t="s">
        <v>178</v>
      </c>
      <c r="I4447" s="258">
        <v>1</v>
      </c>
      <c r="J4447" s="257">
        <v>0</v>
      </c>
      <c r="K4447" s="257">
        <f>TRUNC(J4447*I4447,2)</f>
        <v>0</v>
      </c>
    </row>
    <row r="4448" spans="1:11" ht="26.4" x14ac:dyDescent="0.25">
      <c r="A4448" s="248" t="s">
        <v>7550</v>
      </c>
      <c r="B4448" s="268" t="s">
        <v>6797</v>
      </c>
      <c r="C4448" s="269" t="s">
        <v>6800</v>
      </c>
      <c r="D4448" s="268" t="s">
        <v>187</v>
      </c>
      <c r="E4448" s="268" t="s">
        <v>6799</v>
      </c>
      <c r="F4448" s="268" t="s">
        <v>6794</v>
      </c>
      <c r="G4448" s="268"/>
      <c r="H4448" s="267" t="s">
        <v>147</v>
      </c>
      <c r="I4448" s="266">
        <v>0.13900000000000001</v>
      </c>
      <c r="J4448" s="265">
        <v>18.79</v>
      </c>
      <c r="K4448" s="265">
        <f>TRUNC(J4448*I4448,2)</f>
        <v>2.61</v>
      </c>
    </row>
    <row r="4449" spans="1:11" ht="26.4" x14ac:dyDescent="0.25">
      <c r="A4449" s="248" t="s">
        <v>7549</v>
      </c>
      <c r="B4449" s="268" t="s">
        <v>6797</v>
      </c>
      <c r="C4449" s="269" t="s">
        <v>6796</v>
      </c>
      <c r="D4449" s="268" t="s">
        <v>187</v>
      </c>
      <c r="E4449" s="268" t="s">
        <v>6795</v>
      </c>
      <c r="F4449" s="268" t="s">
        <v>6794</v>
      </c>
      <c r="G4449" s="268"/>
      <c r="H4449" s="267" t="s">
        <v>147</v>
      </c>
      <c r="I4449" s="266">
        <v>0.13900000000000001</v>
      </c>
      <c r="J4449" s="265">
        <v>26</v>
      </c>
      <c r="K4449" s="265">
        <f>TRUNC(J4449*I4449,2)</f>
        <v>3.61</v>
      </c>
    </row>
    <row r="4450" spans="1:11" ht="13.8" x14ac:dyDescent="0.25">
      <c r="A4450" s="248" t="s">
        <v>7548</v>
      </c>
      <c r="B4450" s="255" t="s">
        <v>6713</v>
      </c>
      <c r="C4450" s="256" t="s">
        <v>7547</v>
      </c>
      <c r="D4450" s="255" t="s">
        <v>187</v>
      </c>
      <c r="E4450" s="255" t="s">
        <v>7546</v>
      </c>
      <c r="F4450" s="255" t="s">
        <v>6710</v>
      </c>
      <c r="G4450" s="255"/>
      <c r="H4450" s="254" t="s">
        <v>178</v>
      </c>
      <c r="I4450" s="253">
        <v>1.0169999999999999</v>
      </c>
      <c r="J4450" s="252">
        <v>6.31</v>
      </c>
      <c r="K4450" s="252">
        <f>TRUNC(J4450*I4450,2)</f>
        <v>6.41</v>
      </c>
    </row>
    <row r="4451" spans="1:11" ht="13.8" x14ac:dyDescent="0.25">
      <c r="A4451" s="248" t="s">
        <v>7545</v>
      </c>
      <c r="B4451" s="250"/>
      <c r="C4451" s="250"/>
      <c r="D4451" s="250"/>
      <c r="E4451" s="250"/>
      <c r="F4451" s="250"/>
      <c r="G4451" s="251"/>
      <c r="H4451" s="250"/>
      <c r="I4451" s="250" t="s">
        <v>6708</v>
      </c>
      <c r="J4451" s="249"/>
      <c r="K4451" s="249">
        <f>SUM(K4448:K4450)</f>
        <v>12.629999999999999</v>
      </c>
    </row>
    <row r="4452" spans="1:11" ht="13.8" x14ac:dyDescent="0.25">
      <c r="A4452" s="248" t="s">
        <v>7544</v>
      </c>
      <c r="B4452" s="247"/>
      <c r="C4452" s="247"/>
      <c r="D4452" s="247"/>
      <c r="E4452" s="247"/>
      <c r="F4452" s="247"/>
      <c r="G4452" s="247"/>
      <c r="H4452" s="247"/>
      <c r="I4452" s="247"/>
      <c r="J4452" s="246"/>
      <c r="K4452" s="246"/>
    </row>
    <row r="4453" spans="1:11" ht="41.4" x14ac:dyDescent="0.25">
      <c r="A4453" s="248" t="s">
        <v>7543</v>
      </c>
      <c r="B4453" s="264" t="s">
        <v>7542</v>
      </c>
      <c r="C4453" s="262" t="s">
        <v>6730</v>
      </c>
      <c r="D4453" s="264" t="s">
        <v>6729</v>
      </c>
      <c r="E4453" s="264" t="s">
        <v>6728</v>
      </c>
      <c r="F4453" s="264" t="s">
        <v>6727</v>
      </c>
      <c r="G4453" s="264"/>
      <c r="H4453" s="263" t="s">
        <v>6726</v>
      </c>
      <c r="I4453" s="262" t="s">
        <v>6725</v>
      </c>
      <c r="J4453" s="261" t="s">
        <v>6724</v>
      </c>
      <c r="K4453" s="261" t="s">
        <v>6723</v>
      </c>
    </row>
    <row r="4454" spans="1:11" ht="26.4" x14ac:dyDescent="0.25">
      <c r="A4454" s="248" t="s">
        <v>7541</v>
      </c>
      <c r="B4454" s="247" t="s">
        <v>6721</v>
      </c>
      <c r="C4454" s="260" t="s">
        <v>7540</v>
      </c>
      <c r="D4454" s="247" t="s">
        <v>6711</v>
      </c>
      <c r="E4454" s="247" t="s">
        <v>3288</v>
      </c>
      <c r="F4454" s="247">
        <v>7</v>
      </c>
      <c r="G4454" s="247"/>
      <c r="H4454" s="259" t="s">
        <v>6517</v>
      </c>
      <c r="I4454" s="258">
        <v>1</v>
      </c>
      <c r="J4454" s="257"/>
      <c r="K4454" s="257"/>
    </row>
    <row r="4455" spans="1:11" ht="26.4" x14ac:dyDescent="0.25">
      <c r="A4455" s="248" t="s">
        <v>7539</v>
      </c>
      <c r="B4455" s="255" t="s">
        <v>6713</v>
      </c>
      <c r="C4455" s="256" t="s">
        <v>6718</v>
      </c>
      <c r="D4455" s="255" t="s">
        <v>6711</v>
      </c>
      <c r="E4455" s="255" t="s">
        <v>6392</v>
      </c>
      <c r="F4455" s="255" t="s">
        <v>6715</v>
      </c>
      <c r="G4455" s="255"/>
      <c r="H4455" s="254" t="s">
        <v>58</v>
      </c>
      <c r="I4455" s="253">
        <v>1.5</v>
      </c>
      <c r="J4455" s="252">
        <v>13.47</v>
      </c>
      <c r="K4455" s="252">
        <f>TRUNC(J4455*I4455,2)</f>
        <v>20.2</v>
      </c>
    </row>
    <row r="4456" spans="1:11" ht="26.4" x14ac:dyDescent="0.25">
      <c r="A4456" s="248" t="s">
        <v>7538</v>
      </c>
      <c r="B4456" s="255" t="s">
        <v>6713</v>
      </c>
      <c r="C4456" s="256" t="s">
        <v>6782</v>
      </c>
      <c r="D4456" s="255" t="s">
        <v>6711</v>
      </c>
      <c r="E4456" s="255" t="s">
        <v>6391</v>
      </c>
      <c r="F4456" s="255" t="s">
        <v>6715</v>
      </c>
      <c r="G4456" s="255"/>
      <c r="H4456" s="254" t="s">
        <v>58</v>
      </c>
      <c r="I4456" s="253">
        <v>1.5014999999999994</v>
      </c>
      <c r="J4456" s="252">
        <v>19.95</v>
      </c>
      <c r="K4456" s="252">
        <f>TRUNC(J4456*I4456,2)</f>
        <v>29.95</v>
      </c>
    </row>
    <row r="4457" spans="1:11" ht="26.4" x14ac:dyDescent="0.25">
      <c r="A4457" s="248" t="s">
        <v>7537</v>
      </c>
      <c r="B4457" s="255" t="s">
        <v>6713</v>
      </c>
      <c r="C4457" s="256" t="s">
        <v>7536</v>
      </c>
      <c r="D4457" s="255" t="s">
        <v>6711</v>
      </c>
      <c r="E4457" s="255" t="s">
        <v>7535</v>
      </c>
      <c r="F4457" s="255" t="s">
        <v>6710</v>
      </c>
      <c r="G4457" s="255"/>
      <c r="H4457" s="254" t="s">
        <v>6423</v>
      </c>
      <c r="I4457" s="253">
        <v>1</v>
      </c>
      <c r="J4457" s="252">
        <v>76.95</v>
      </c>
      <c r="K4457" s="252">
        <f>TRUNC(J4457*I4457,2)</f>
        <v>76.95</v>
      </c>
    </row>
    <row r="4458" spans="1:11" ht="13.8" x14ac:dyDescent="0.25">
      <c r="A4458" s="248" t="s">
        <v>7534</v>
      </c>
      <c r="B4458" s="250"/>
      <c r="C4458" s="250"/>
      <c r="D4458" s="250"/>
      <c r="E4458" s="250"/>
      <c r="F4458" s="250"/>
      <c r="G4458" s="251"/>
      <c r="H4458" s="250"/>
      <c r="I4458" s="250" t="s">
        <v>6708</v>
      </c>
      <c r="J4458" s="249"/>
      <c r="K4458" s="249">
        <f>SUM(K4455:K4457)</f>
        <v>127.1</v>
      </c>
    </row>
    <row r="4459" spans="1:11" ht="13.8" x14ac:dyDescent="0.25">
      <c r="A4459" s="248" t="s">
        <v>7533</v>
      </c>
      <c r="B4459" s="247"/>
      <c r="C4459" s="247"/>
      <c r="D4459" s="247"/>
      <c r="E4459" s="247"/>
      <c r="F4459" s="247"/>
      <c r="G4459" s="247"/>
      <c r="H4459" s="247"/>
      <c r="I4459" s="247"/>
      <c r="J4459" s="246"/>
      <c r="K4459" s="246"/>
    </row>
    <row r="4460" spans="1:11" ht="41.4" x14ac:dyDescent="0.25">
      <c r="A4460" s="248" t="s">
        <v>7532</v>
      </c>
      <c r="B4460" s="264" t="s">
        <v>7531</v>
      </c>
      <c r="C4460" s="262" t="s">
        <v>6730</v>
      </c>
      <c r="D4460" s="264" t="s">
        <v>6729</v>
      </c>
      <c r="E4460" s="264" t="s">
        <v>6728</v>
      </c>
      <c r="F4460" s="264" t="s">
        <v>6727</v>
      </c>
      <c r="G4460" s="264"/>
      <c r="H4460" s="263" t="s">
        <v>6726</v>
      </c>
      <c r="I4460" s="262" t="s">
        <v>6725</v>
      </c>
      <c r="J4460" s="261" t="s">
        <v>6724</v>
      </c>
      <c r="K4460" s="261" t="s">
        <v>6723</v>
      </c>
    </row>
    <row r="4461" spans="1:11" ht="26.4" x14ac:dyDescent="0.25">
      <c r="A4461" s="248" t="s">
        <v>7530</v>
      </c>
      <c r="B4461" s="247" t="s">
        <v>6721</v>
      </c>
      <c r="C4461" s="260" t="s">
        <v>7529</v>
      </c>
      <c r="D4461" s="247" t="s">
        <v>6711</v>
      </c>
      <c r="E4461" s="247" t="s">
        <v>3295</v>
      </c>
      <c r="F4461" s="247">
        <v>7</v>
      </c>
      <c r="G4461" s="247"/>
      <c r="H4461" s="259" t="s">
        <v>178</v>
      </c>
      <c r="I4461" s="258">
        <v>1</v>
      </c>
      <c r="J4461" s="257"/>
      <c r="K4461" s="257"/>
    </row>
    <row r="4462" spans="1:11" ht="26.4" x14ac:dyDescent="0.25">
      <c r="A4462" s="248" t="s">
        <v>7528</v>
      </c>
      <c r="B4462" s="255" t="s">
        <v>6713</v>
      </c>
      <c r="C4462" s="256" t="s">
        <v>6718</v>
      </c>
      <c r="D4462" s="255" t="s">
        <v>6711</v>
      </c>
      <c r="E4462" s="255" t="s">
        <v>6392</v>
      </c>
      <c r="F4462" s="255" t="s">
        <v>6715</v>
      </c>
      <c r="G4462" s="255"/>
      <c r="H4462" s="254" t="s">
        <v>58</v>
      </c>
      <c r="I4462" s="253">
        <v>0.16</v>
      </c>
      <c r="J4462" s="252">
        <v>13.47</v>
      </c>
      <c r="K4462" s="252">
        <f>TRUNC(J4462*I4462,2)</f>
        <v>2.15</v>
      </c>
    </row>
    <row r="4463" spans="1:11" ht="26.4" x14ac:dyDescent="0.25">
      <c r="A4463" s="248" t="s">
        <v>7527</v>
      </c>
      <c r="B4463" s="255" t="s">
        <v>6713</v>
      </c>
      <c r="C4463" s="256" t="s">
        <v>6782</v>
      </c>
      <c r="D4463" s="255" t="s">
        <v>6711</v>
      </c>
      <c r="E4463" s="255" t="s">
        <v>6391</v>
      </c>
      <c r="F4463" s="255" t="s">
        <v>6715</v>
      </c>
      <c r="G4463" s="255"/>
      <c r="H4463" s="254" t="s">
        <v>58</v>
      </c>
      <c r="I4463" s="253">
        <v>0.16053333333333319</v>
      </c>
      <c r="J4463" s="252">
        <v>19.95</v>
      </c>
      <c r="K4463" s="252">
        <f>TRUNC(J4463*I4463,2)</f>
        <v>3.2</v>
      </c>
    </row>
    <row r="4464" spans="1:11" ht="26.4" x14ac:dyDescent="0.25">
      <c r="A4464" s="248" t="s">
        <v>7526</v>
      </c>
      <c r="B4464" s="255" t="s">
        <v>6713</v>
      </c>
      <c r="C4464" s="256" t="s">
        <v>7525</v>
      </c>
      <c r="D4464" s="255" t="s">
        <v>6711</v>
      </c>
      <c r="E4464" s="255" t="s">
        <v>3295</v>
      </c>
      <c r="F4464" s="255" t="s">
        <v>6710</v>
      </c>
      <c r="G4464" s="255"/>
      <c r="H4464" s="254" t="s">
        <v>6413</v>
      </c>
      <c r="I4464" s="253">
        <v>1.02</v>
      </c>
      <c r="J4464" s="252">
        <v>29.3</v>
      </c>
      <c r="K4464" s="252">
        <f>TRUNC(J4464*I4464,2)</f>
        <v>29.88</v>
      </c>
    </row>
    <row r="4465" spans="1:11" ht="13.8" x14ac:dyDescent="0.25">
      <c r="A4465" s="248" t="s">
        <v>7524</v>
      </c>
      <c r="B4465" s="250"/>
      <c r="C4465" s="250"/>
      <c r="D4465" s="250"/>
      <c r="E4465" s="250"/>
      <c r="F4465" s="250"/>
      <c r="G4465" s="251"/>
      <c r="H4465" s="250"/>
      <c r="I4465" s="250" t="s">
        <v>6708</v>
      </c>
      <c r="J4465" s="249"/>
      <c r="K4465" s="249">
        <f>SUM(K4462:K4464)</f>
        <v>35.229999999999997</v>
      </c>
    </row>
    <row r="4466" spans="1:11" ht="13.8" x14ac:dyDescent="0.25">
      <c r="A4466" s="248" t="s">
        <v>7523</v>
      </c>
      <c r="B4466" s="247"/>
      <c r="C4466" s="247"/>
      <c r="D4466" s="247"/>
      <c r="E4466" s="247"/>
      <c r="F4466" s="247"/>
      <c r="G4466" s="247"/>
      <c r="H4466" s="247"/>
      <c r="I4466" s="247"/>
      <c r="J4466" s="246"/>
      <c r="K4466" s="246"/>
    </row>
    <row r="4467" spans="1:11" ht="41.4" x14ac:dyDescent="0.25">
      <c r="A4467" s="248" t="s">
        <v>7522</v>
      </c>
      <c r="B4467" s="264" t="s">
        <v>7521</v>
      </c>
      <c r="C4467" s="262" t="s">
        <v>6730</v>
      </c>
      <c r="D4467" s="264" t="s">
        <v>6729</v>
      </c>
      <c r="E4467" s="264" t="s">
        <v>6728</v>
      </c>
      <c r="F4467" s="264" t="s">
        <v>6727</v>
      </c>
      <c r="G4467" s="264"/>
      <c r="H4467" s="263" t="s">
        <v>6726</v>
      </c>
      <c r="I4467" s="262" t="s">
        <v>6725</v>
      </c>
      <c r="J4467" s="261" t="s">
        <v>6724</v>
      </c>
      <c r="K4467" s="261" t="s">
        <v>6723</v>
      </c>
    </row>
    <row r="4468" spans="1:11" ht="26.4" x14ac:dyDescent="0.25">
      <c r="A4468" s="248" t="s">
        <v>7520</v>
      </c>
      <c r="B4468" s="247" t="s">
        <v>6721</v>
      </c>
      <c r="C4468" s="260" t="s">
        <v>7519</v>
      </c>
      <c r="D4468" s="247" t="s">
        <v>6711</v>
      </c>
      <c r="E4468" s="247" t="s">
        <v>3297</v>
      </c>
      <c r="F4468" s="247">
        <v>7</v>
      </c>
      <c r="G4468" s="247"/>
      <c r="H4468" s="259" t="s">
        <v>178</v>
      </c>
      <c r="I4468" s="258">
        <v>1</v>
      </c>
      <c r="J4468" s="257"/>
      <c r="K4468" s="257"/>
    </row>
    <row r="4469" spans="1:11" ht="26.4" x14ac:dyDescent="0.25">
      <c r="A4469" s="248" t="s">
        <v>7518</v>
      </c>
      <c r="B4469" s="255" t="s">
        <v>6713</v>
      </c>
      <c r="C4469" s="256" t="s">
        <v>6718</v>
      </c>
      <c r="D4469" s="255" t="s">
        <v>6711</v>
      </c>
      <c r="E4469" s="255" t="s">
        <v>6392</v>
      </c>
      <c r="F4469" s="255" t="s">
        <v>6715</v>
      </c>
      <c r="G4469" s="255"/>
      <c r="H4469" s="254" t="s">
        <v>58</v>
      </c>
      <c r="I4469" s="253">
        <v>0.17</v>
      </c>
      <c r="J4469" s="252">
        <v>13.47</v>
      </c>
      <c r="K4469" s="252">
        <f>TRUNC(J4469*I4469,2)</f>
        <v>2.2799999999999998</v>
      </c>
    </row>
    <row r="4470" spans="1:11" ht="26.4" x14ac:dyDescent="0.25">
      <c r="A4470" s="248" t="s">
        <v>7517</v>
      </c>
      <c r="B4470" s="255" t="s">
        <v>6713</v>
      </c>
      <c r="C4470" s="256" t="s">
        <v>6782</v>
      </c>
      <c r="D4470" s="255" t="s">
        <v>6711</v>
      </c>
      <c r="E4470" s="255" t="s">
        <v>6391</v>
      </c>
      <c r="F4470" s="255" t="s">
        <v>6715</v>
      </c>
      <c r="G4470" s="255"/>
      <c r="H4470" s="254" t="s">
        <v>58</v>
      </c>
      <c r="I4470" s="253">
        <v>0.17056666666666653</v>
      </c>
      <c r="J4470" s="252">
        <v>19.95</v>
      </c>
      <c r="K4470" s="252">
        <f>TRUNC(J4470*I4470,2)</f>
        <v>3.4</v>
      </c>
    </row>
    <row r="4471" spans="1:11" ht="26.4" x14ac:dyDescent="0.25">
      <c r="A4471" s="248" t="s">
        <v>7516</v>
      </c>
      <c r="B4471" s="255" t="s">
        <v>6713</v>
      </c>
      <c r="C4471" s="256" t="s">
        <v>7515</v>
      </c>
      <c r="D4471" s="255" t="s">
        <v>6711</v>
      </c>
      <c r="E4471" s="255" t="s">
        <v>3297</v>
      </c>
      <c r="F4471" s="255" t="s">
        <v>6710</v>
      </c>
      <c r="G4471" s="255"/>
      <c r="H4471" s="254" t="s">
        <v>6413</v>
      </c>
      <c r="I4471" s="253">
        <v>1.02</v>
      </c>
      <c r="J4471" s="252">
        <v>39.06</v>
      </c>
      <c r="K4471" s="252">
        <f>TRUNC(J4471*I4471,2)</f>
        <v>39.840000000000003</v>
      </c>
    </row>
    <row r="4472" spans="1:11" ht="13.8" x14ac:dyDescent="0.25">
      <c r="A4472" s="248" t="s">
        <v>7514</v>
      </c>
      <c r="B4472" s="250"/>
      <c r="C4472" s="250"/>
      <c r="D4472" s="250"/>
      <c r="E4472" s="250"/>
      <c r="F4472" s="250"/>
      <c r="G4472" s="251"/>
      <c r="H4472" s="250"/>
      <c r="I4472" s="250" t="s">
        <v>6708</v>
      </c>
      <c r="J4472" s="249"/>
      <c r="K4472" s="249">
        <f>SUM(K4469:K4471)</f>
        <v>45.52</v>
      </c>
    </row>
    <row r="4473" spans="1:11" ht="13.8" x14ac:dyDescent="0.25">
      <c r="A4473" s="248" t="s">
        <v>7513</v>
      </c>
      <c r="B4473" s="247"/>
      <c r="C4473" s="247"/>
      <c r="D4473" s="247"/>
      <c r="E4473" s="247"/>
      <c r="F4473" s="247"/>
      <c r="G4473" s="247"/>
      <c r="H4473" s="247"/>
      <c r="I4473" s="247"/>
      <c r="J4473" s="246"/>
      <c r="K4473" s="246"/>
    </row>
    <row r="4474" spans="1:11" ht="41.4" x14ac:dyDescent="0.25">
      <c r="A4474" s="248" t="s">
        <v>7512</v>
      </c>
      <c r="B4474" s="264" t="s">
        <v>7511</v>
      </c>
      <c r="C4474" s="262" t="s">
        <v>6730</v>
      </c>
      <c r="D4474" s="264" t="s">
        <v>6729</v>
      </c>
      <c r="E4474" s="264" t="s">
        <v>6728</v>
      </c>
      <c r="F4474" s="264" t="s">
        <v>6727</v>
      </c>
      <c r="G4474" s="264"/>
      <c r="H4474" s="263" t="s">
        <v>6726</v>
      </c>
      <c r="I4474" s="262" t="s">
        <v>6725</v>
      </c>
      <c r="J4474" s="261" t="s">
        <v>6724</v>
      </c>
      <c r="K4474" s="261" t="s">
        <v>6723</v>
      </c>
    </row>
    <row r="4475" spans="1:11" ht="26.4" x14ac:dyDescent="0.25">
      <c r="A4475" s="248" t="s">
        <v>7510</v>
      </c>
      <c r="B4475" s="247" t="s">
        <v>6721</v>
      </c>
      <c r="C4475" s="260" t="s">
        <v>7509</v>
      </c>
      <c r="D4475" s="247" t="s">
        <v>6711</v>
      </c>
      <c r="E4475" s="247" t="s">
        <v>3327</v>
      </c>
      <c r="F4475" s="247">
        <v>7</v>
      </c>
      <c r="G4475" s="247"/>
      <c r="H4475" s="259" t="s">
        <v>6517</v>
      </c>
      <c r="I4475" s="258">
        <v>1</v>
      </c>
      <c r="J4475" s="257"/>
      <c r="K4475" s="257"/>
    </row>
    <row r="4476" spans="1:11" ht="26.4" x14ac:dyDescent="0.25">
      <c r="A4476" s="248" t="s">
        <v>7508</v>
      </c>
      <c r="B4476" s="255" t="s">
        <v>6713</v>
      </c>
      <c r="C4476" s="256" t="s">
        <v>6718</v>
      </c>
      <c r="D4476" s="255" t="s">
        <v>6711</v>
      </c>
      <c r="E4476" s="255" t="s">
        <v>6392</v>
      </c>
      <c r="F4476" s="255" t="s">
        <v>6715</v>
      </c>
      <c r="G4476" s="255"/>
      <c r="H4476" s="254" t="s">
        <v>58</v>
      </c>
      <c r="I4476" s="253">
        <v>0.4</v>
      </c>
      <c r="J4476" s="252">
        <v>13.47</v>
      </c>
      <c r="K4476" s="252">
        <f>TRUNC(J4476*I4476,2)</f>
        <v>5.38</v>
      </c>
    </row>
    <row r="4477" spans="1:11" ht="26.4" x14ac:dyDescent="0.25">
      <c r="A4477" s="248" t="s">
        <v>7507</v>
      </c>
      <c r="B4477" s="255" t="s">
        <v>6713</v>
      </c>
      <c r="C4477" s="256" t="s">
        <v>6782</v>
      </c>
      <c r="D4477" s="255" t="s">
        <v>6711</v>
      </c>
      <c r="E4477" s="255" t="s">
        <v>6391</v>
      </c>
      <c r="F4477" s="255" t="s">
        <v>6715</v>
      </c>
      <c r="G4477" s="255"/>
      <c r="H4477" s="254" t="s">
        <v>58</v>
      </c>
      <c r="I4477" s="253">
        <v>0.40057142857142869</v>
      </c>
      <c r="J4477" s="252">
        <v>19.95</v>
      </c>
      <c r="K4477" s="252">
        <f>TRUNC(J4477*I4477,2)</f>
        <v>7.99</v>
      </c>
    </row>
    <row r="4478" spans="1:11" ht="26.4" x14ac:dyDescent="0.25">
      <c r="A4478" s="248" t="s">
        <v>7506</v>
      </c>
      <c r="B4478" s="255" t="s">
        <v>6713</v>
      </c>
      <c r="C4478" s="256" t="s">
        <v>7505</v>
      </c>
      <c r="D4478" s="255" t="s">
        <v>6711</v>
      </c>
      <c r="E4478" s="255" t="s">
        <v>3327</v>
      </c>
      <c r="F4478" s="255" t="s">
        <v>6710</v>
      </c>
      <c r="G4478" s="255"/>
      <c r="H4478" s="254" t="s">
        <v>6423</v>
      </c>
      <c r="I4478" s="253">
        <v>1</v>
      </c>
      <c r="J4478" s="252">
        <v>5.55</v>
      </c>
      <c r="K4478" s="252">
        <f>TRUNC(J4478*I4478,2)</f>
        <v>5.55</v>
      </c>
    </row>
    <row r="4479" spans="1:11" ht="13.8" x14ac:dyDescent="0.25">
      <c r="A4479" s="248" t="s">
        <v>7504</v>
      </c>
      <c r="B4479" s="250"/>
      <c r="C4479" s="250"/>
      <c r="D4479" s="250"/>
      <c r="E4479" s="250"/>
      <c r="F4479" s="250"/>
      <c r="G4479" s="251"/>
      <c r="H4479" s="250"/>
      <c r="I4479" s="250" t="s">
        <v>6708</v>
      </c>
      <c r="J4479" s="249"/>
      <c r="K4479" s="249">
        <f>SUM(K4476:K4478)</f>
        <v>18.920000000000002</v>
      </c>
    </row>
    <row r="4480" spans="1:11" ht="13.8" x14ac:dyDescent="0.25">
      <c r="A4480" s="248" t="s">
        <v>7503</v>
      </c>
      <c r="B4480" s="247"/>
      <c r="C4480" s="247"/>
      <c r="D4480" s="247"/>
      <c r="E4480" s="247"/>
      <c r="F4480" s="247"/>
      <c r="G4480" s="247"/>
      <c r="H4480" s="247"/>
      <c r="I4480" s="247"/>
      <c r="J4480" s="246"/>
      <c r="K4480" s="246"/>
    </row>
    <row r="4481" spans="1:11" ht="41.4" x14ac:dyDescent="0.25">
      <c r="A4481" s="248" t="s">
        <v>7502</v>
      </c>
      <c r="B4481" s="264" t="s">
        <v>7501</v>
      </c>
      <c r="C4481" s="262" t="s">
        <v>6730</v>
      </c>
      <c r="D4481" s="264" t="s">
        <v>6729</v>
      </c>
      <c r="E4481" s="264" t="s">
        <v>6728</v>
      </c>
      <c r="F4481" s="264" t="s">
        <v>6727</v>
      </c>
      <c r="G4481" s="264"/>
      <c r="H4481" s="263" t="s">
        <v>6726</v>
      </c>
      <c r="I4481" s="262" t="s">
        <v>6725</v>
      </c>
      <c r="J4481" s="261" t="s">
        <v>6724</v>
      </c>
      <c r="K4481" s="261" t="s">
        <v>6723</v>
      </c>
    </row>
    <row r="4482" spans="1:11" ht="26.4" x14ac:dyDescent="0.25">
      <c r="A4482" s="248" t="s">
        <v>7500</v>
      </c>
      <c r="B4482" s="247" t="s">
        <v>6721</v>
      </c>
      <c r="C4482" s="260" t="s">
        <v>7499</v>
      </c>
      <c r="D4482" s="247" t="s">
        <v>6711</v>
      </c>
      <c r="E4482" s="247" t="s">
        <v>3329</v>
      </c>
      <c r="F4482" s="247">
        <v>7</v>
      </c>
      <c r="G4482" s="247"/>
      <c r="H4482" s="259" t="s">
        <v>6517</v>
      </c>
      <c r="I4482" s="258">
        <v>1</v>
      </c>
      <c r="J4482" s="257"/>
      <c r="K4482" s="257"/>
    </row>
    <row r="4483" spans="1:11" ht="26.4" x14ac:dyDescent="0.25">
      <c r="A4483" s="248" t="s">
        <v>7498</v>
      </c>
      <c r="B4483" s="255" t="s">
        <v>6713</v>
      </c>
      <c r="C4483" s="256" t="s">
        <v>6718</v>
      </c>
      <c r="D4483" s="255" t="s">
        <v>6711</v>
      </c>
      <c r="E4483" s="255" t="s">
        <v>6392</v>
      </c>
      <c r="F4483" s="255" t="s">
        <v>6715</v>
      </c>
      <c r="G4483" s="255"/>
      <c r="H4483" s="254" t="s">
        <v>58</v>
      </c>
      <c r="I4483" s="253">
        <v>0.4</v>
      </c>
      <c r="J4483" s="252">
        <v>13.47</v>
      </c>
      <c r="K4483" s="252">
        <f>TRUNC(J4483*I4483,2)</f>
        <v>5.38</v>
      </c>
    </row>
    <row r="4484" spans="1:11" ht="26.4" x14ac:dyDescent="0.25">
      <c r="A4484" s="248" t="s">
        <v>7497</v>
      </c>
      <c r="B4484" s="255" t="s">
        <v>6713</v>
      </c>
      <c r="C4484" s="256" t="s">
        <v>6782</v>
      </c>
      <c r="D4484" s="255" t="s">
        <v>6711</v>
      </c>
      <c r="E4484" s="255" t="s">
        <v>6391</v>
      </c>
      <c r="F4484" s="255" t="s">
        <v>6715</v>
      </c>
      <c r="G4484" s="255"/>
      <c r="H4484" s="254" t="s">
        <v>58</v>
      </c>
      <c r="I4484" s="253">
        <v>0.40057142857142869</v>
      </c>
      <c r="J4484" s="252">
        <v>19.95</v>
      </c>
      <c r="K4484" s="252">
        <f>TRUNC(J4484*I4484,2)</f>
        <v>7.99</v>
      </c>
    </row>
    <row r="4485" spans="1:11" ht="26.4" x14ac:dyDescent="0.25">
      <c r="A4485" s="248" t="s">
        <v>7496</v>
      </c>
      <c r="B4485" s="255" t="s">
        <v>6713</v>
      </c>
      <c r="C4485" s="256" t="s">
        <v>7495</v>
      </c>
      <c r="D4485" s="255" t="s">
        <v>6711</v>
      </c>
      <c r="E4485" s="255" t="s">
        <v>3329</v>
      </c>
      <c r="F4485" s="255" t="s">
        <v>6710</v>
      </c>
      <c r="G4485" s="255"/>
      <c r="H4485" s="254" t="s">
        <v>6423</v>
      </c>
      <c r="I4485" s="253">
        <v>1</v>
      </c>
      <c r="J4485" s="252">
        <v>7.98</v>
      </c>
      <c r="K4485" s="252">
        <f>TRUNC(J4485*I4485,2)</f>
        <v>7.98</v>
      </c>
    </row>
    <row r="4486" spans="1:11" ht="13.8" x14ac:dyDescent="0.25">
      <c r="A4486" s="248" t="s">
        <v>7494</v>
      </c>
      <c r="B4486" s="250"/>
      <c r="C4486" s="250"/>
      <c r="D4486" s="250"/>
      <c r="E4486" s="250"/>
      <c r="F4486" s="250"/>
      <c r="G4486" s="251"/>
      <c r="H4486" s="250"/>
      <c r="I4486" s="250" t="s">
        <v>6708</v>
      </c>
      <c r="J4486" s="249"/>
      <c r="K4486" s="249">
        <f>SUM(K4483:K4485)</f>
        <v>21.35</v>
      </c>
    </row>
    <row r="4487" spans="1:11" ht="13.8" x14ac:dyDescent="0.25">
      <c r="A4487" s="248" t="s">
        <v>7493</v>
      </c>
      <c r="B4487" s="247"/>
      <c r="C4487" s="247"/>
      <c r="D4487" s="247"/>
      <c r="E4487" s="247"/>
      <c r="F4487" s="247"/>
      <c r="G4487" s="247"/>
      <c r="H4487" s="247"/>
      <c r="I4487" s="247"/>
      <c r="J4487" s="246"/>
      <c r="K4487" s="246"/>
    </row>
    <row r="4488" spans="1:11" ht="13.8" x14ac:dyDescent="0.25">
      <c r="A4488" s="248" t="s">
        <v>7492</v>
      </c>
      <c r="B4488" s="264" t="s">
        <v>7491</v>
      </c>
      <c r="C4488" s="262" t="s">
        <v>6730</v>
      </c>
      <c r="D4488" s="264" t="s">
        <v>6729</v>
      </c>
      <c r="E4488" s="264" t="s">
        <v>6728</v>
      </c>
      <c r="F4488" s="264" t="s">
        <v>6727</v>
      </c>
      <c r="G4488" s="264"/>
      <c r="H4488" s="263" t="s">
        <v>6726</v>
      </c>
      <c r="I4488" s="262" t="s">
        <v>6725</v>
      </c>
      <c r="J4488" s="261" t="s">
        <v>6724</v>
      </c>
      <c r="K4488" s="261" t="s">
        <v>6723</v>
      </c>
    </row>
    <row r="4489" spans="1:11" ht="26.4" x14ac:dyDescent="0.25">
      <c r="A4489" s="248" t="s">
        <v>7490</v>
      </c>
      <c r="B4489" s="247" t="s">
        <v>6721</v>
      </c>
      <c r="C4489" s="260" t="s">
        <v>7489</v>
      </c>
      <c r="D4489" s="247" t="s">
        <v>6711</v>
      </c>
      <c r="E4489" s="247" t="s">
        <v>3349</v>
      </c>
      <c r="F4489" s="247">
        <v>8</v>
      </c>
      <c r="G4489" s="247"/>
      <c r="H4489" s="259" t="s">
        <v>6517</v>
      </c>
      <c r="I4489" s="258">
        <v>1</v>
      </c>
      <c r="J4489" s="257"/>
      <c r="K4489" s="257"/>
    </row>
    <row r="4490" spans="1:11" ht="26.4" x14ac:dyDescent="0.25">
      <c r="A4490" s="248" t="s">
        <v>7488</v>
      </c>
      <c r="B4490" s="255" t="s">
        <v>6713</v>
      </c>
      <c r="C4490" s="256" t="s">
        <v>6718</v>
      </c>
      <c r="D4490" s="255" t="s">
        <v>6711</v>
      </c>
      <c r="E4490" s="255" t="s">
        <v>6392</v>
      </c>
      <c r="F4490" s="255" t="s">
        <v>6715</v>
      </c>
      <c r="G4490" s="255"/>
      <c r="H4490" s="254" t="s">
        <v>58</v>
      </c>
      <c r="I4490" s="253">
        <v>1.6279999999999999</v>
      </c>
      <c r="J4490" s="252">
        <v>13.47</v>
      </c>
      <c r="K4490" s="252">
        <f>TRUNC(J4490*I4490,2)</f>
        <v>21.92</v>
      </c>
    </row>
    <row r="4491" spans="1:11" ht="26.4" x14ac:dyDescent="0.25">
      <c r="A4491" s="248" t="s">
        <v>7487</v>
      </c>
      <c r="B4491" s="255" t="s">
        <v>6713</v>
      </c>
      <c r="C4491" s="256" t="s">
        <v>6716</v>
      </c>
      <c r="D4491" s="255" t="s">
        <v>6711</v>
      </c>
      <c r="E4491" s="255" t="s">
        <v>6389</v>
      </c>
      <c r="F4491" s="255" t="s">
        <v>6715</v>
      </c>
      <c r="G4491" s="255"/>
      <c r="H4491" s="254" t="s">
        <v>58</v>
      </c>
      <c r="I4491" s="253">
        <v>1.6279999999999999</v>
      </c>
      <c r="J4491" s="252">
        <v>19.95</v>
      </c>
      <c r="K4491" s="252">
        <f>TRUNC(J4491*I4491,2)</f>
        <v>32.47</v>
      </c>
    </row>
    <row r="4492" spans="1:11" ht="26.4" x14ac:dyDescent="0.25">
      <c r="A4492" s="248" t="s">
        <v>7486</v>
      </c>
      <c r="B4492" s="255" t="s">
        <v>6713</v>
      </c>
      <c r="C4492" s="256" t="s">
        <v>6737</v>
      </c>
      <c r="D4492" s="255" t="s">
        <v>6711</v>
      </c>
      <c r="E4492" s="255" t="s">
        <v>6567</v>
      </c>
      <c r="F4492" s="255" t="s">
        <v>6710</v>
      </c>
      <c r="G4492" s="255"/>
      <c r="H4492" s="254" t="s">
        <v>6413</v>
      </c>
      <c r="I4492" s="253">
        <v>1.9852799999997692</v>
      </c>
      <c r="J4492" s="252">
        <v>0.41</v>
      </c>
      <c r="K4492" s="252">
        <f>TRUNC(J4492*I4492,2)</f>
        <v>0.81</v>
      </c>
    </row>
    <row r="4493" spans="1:11" ht="26.4" x14ac:dyDescent="0.25">
      <c r="A4493" s="248" t="s">
        <v>7485</v>
      </c>
      <c r="B4493" s="255" t="s">
        <v>6713</v>
      </c>
      <c r="C4493" s="256" t="s">
        <v>7484</v>
      </c>
      <c r="D4493" s="255" t="s">
        <v>6711</v>
      </c>
      <c r="E4493" s="255" t="s">
        <v>7483</v>
      </c>
      <c r="F4493" s="255" t="s">
        <v>6710</v>
      </c>
      <c r="G4493" s="255"/>
      <c r="H4493" s="254" t="s">
        <v>6423</v>
      </c>
      <c r="I4493" s="253">
        <v>1</v>
      </c>
      <c r="J4493" s="252">
        <v>171.86</v>
      </c>
      <c r="K4493" s="252">
        <f>TRUNC(J4493*I4493,2)</f>
        <v>171.86</v>
      </c>
    </row>
    <row r="4494" spans="1:11" ht="13.8" x14ac:dyDescent="0.25">
      <c r="A4494" s="248" t="s">
        <v>7482</v>
      </c>
      <c r="B4494" s="250"/>
      <c r="C4494" s="250"/>
      <c r="D4494" s="250"/>
      <c r="E4494" s="250"/>
      <c r="F4494" s="250"/>
      <c r="G4494" s="251"/>
      <c r="H4494" s="250"/>
      <c r="I4494" s="250" t="s">
        <v>6708</v>
      </c>
      <c r="J4494" s="249"/>
      <c r="K4494" s="249">
        <f>SUM(K4490:K4493)</f>
        <v>227.06</v>
      </c>
    </row>
    <row r="4495" spans="1:11" ht="13.8" x14ac:dyDescent="0.25">
      <c r="A4495" s="248" t="s">
        <v>7481</v>
      </c>
      <c r="B4495" s="247"/>
      <c r="C4495" s="247"/>
      <c r="D4495" s="247"/>
      <c r="E4495" s="247"/>
      <c r="F4495" s="247"/>
      <c r="G4495" s="247"/>
      <c r="H4495" s="247"/>
      <c r="I4495" s="247"/>
      <c r="J4495" s="246"/>
      <c r="K4495" s="246"/>
    </row>
    <row r="4496" spans="1:11" ht="13.8" x14ac:dyDescent="0.25">
      <c r="A4496" s="248" t="s">
        <v>7480</v>
      </c>
      <c r="B4496" s="264" t="s">
        <v>7479</v>
      </c>
      <c r="C4496" s="262" t="s">
        <v>6730</v>
      </c>
      <c r="D4496" s="264" t="s">
        <v>6729</v>
      </c>
      <c r="E4496" s="264" t="s">
        <v>6728</v>
      </c>
      <c r="F4496" s="264" t="s">
        <v>6727</v>
      </c>
      <c r="G4496" s="264"/>
      <c r="H4496" s="263" t="s">
        <v>6726</v>
      </c>
      <c r="I4496" s="262" t="s">
        <v>6725</v>
      </c>
      <c r="J4496" s="261" t="s">
        <v>6724</v>
      </c>
      <c r="K4496" s="261" t="s">
        <v>6723</v>
      </c>
    </row>
    <row r="4497" spans="1:11" ht="26.4" x14ac:dyDescent="0.25">
      <c r="A4497" s="248" t="s">
        <v>7478</v>
      </c>
      <c r="B4497" s="247" t="s">
        <v>6721</v>
      </c>
      <c r="C4497" s="260" t="s">
        <v>7477</v>
      </c>
      <c r="D4497" s="247" t="s">
        <v>6711</v>
      </c>
      <c r="E4497" s="247" t="s">
        <v>3373</v>
      </c>
      <c r="F4497" s="247">
        <v>8</v>
      </c>
      <c r="G4497" s="247"/>
      <c r="H4497" s="259" t="s">
        <v>6517</v>
      </c>
      <c r="I4497" s="258">
        <v>1</v>
      </c>
      <c r="J4497" s="257"/>
      <c r="K4497" s="257"/>
    </row>
    <row r="4498" spans="1:11" ht="26.4" x14ac:dyDescent="0.25">
      <c r="A4498" s="248" t="s">
        <v>7476</v>
      </c>
      <c r="B4498" s="255" t="s">
        <v>6713</v>
      </c>
      <c r="C4498" s="256" t="s">
        <v>6718</v>
      </c>
      <c r="D4498" s="255" t="s">
        <v>6711</v>
      </c>
      <c r="E4498" s="255" t="s">
        <v>6392</v>
      </c>
      <c r="F4498" s="255" t="s">
        <v>6715</v>
      </c>
      <c r="G4498" s="255"/>
      <c r="H4498" s="254" t="s">
        <v>58</v>
      </c>
      <c r="I4498" s="253">
        <v>0.36</v>
      </c>
      <c r="J4498" s="252">
        <v>13.47</v>
      </c>
      <c r="K4498" s="252">
        <f>TRUNC(J4498*I4498,2)</f>
        <v>4.84</v>
      </c>
    </row>
    <row r="4499" spans="1:11" ht="26.4" x14ac:dyDescent="0.25">
      <c r="A4499" s="248" t="s">
        <v>7475</v>
      </c>
      <c r="B4499" s="255" t="s">
        <v>6713</v>
      </c>
      <c r="C4499" s="256" t="s">
        <v>6716</v>
      </c>
      <c r="D4499" s="255" t="s">
        <v>6711</v>
      </c>
      <c r="E4499" s="255" t="s">
        <v>6389</v>
      </c>
      <c r="F4499" s="255" t="s">
        <v>6715</v>
      </c>
      <c r="G4499" s="255"/>
      <c r="H4499" s="254" t="s">
        <v>58</v>
      </c>
      <c r="I4499" s="253">
        <v>0.36</v>
      </c>
      <c r="J4499" s="252">
        <v>19.95</v>
      </c>
      <c r="K4499" s="252">
        <f>TRUNC(J4499*I4499,2)</f>
        <v>7.18</v>
      </c>
    </row>
    <row r="4500" spans="1:11" ht="26.4" x14ac:dyDescent="0.25">
      <c r="A4500" s="248" t="s">
        <v>7474</v>
      </c>
      <c r="B4500" s="255" t="s">
        <v>6713</v>
      </c>
      <c r="C4500" s="256" t="s">
        <v>6737</v>
      </c>
      <c r="D4500" s="255" t="s">
        <v>6711</v>
      </c>
      <c r="E4500" s="255" t="s">
        <v>6567</v>
      </c>
      <c r="F4500" s="255" t="s">
        <v>6710</v>
      </c>
      <c r="G4500" s="255"/>
      <c r="H4500" s="254" t="s">
        <v>6413</v>
      </c>
      <c r="I4500" s="253">
        <v>0.4536</v>
      </c>
      <c r="J4500" s="252">
        <v>0.41</v>
      </c>
      <c r="K4500" s="252">
        <f>TRUNC(J4500*I4500,2)</f>
        <v>0.18</v>
      </c>
    </row>
    <row r="4501" spans="1:11" ht="26.4" x14ac:dyDescent="0.25">
      <c r="A4501" s="248" t="s">
        <v>7473</v>
      </c>
      <c r="B4501" s="255" t="s">
        <v>6713</v>
      </c>
      <c r="C4501" s="256" t="s">
        <v>7472</v>
      </c>
      <c r="D4501" s="255" t="s">
        <v>6711</v>
      </c>
      <c r="E4501" s="255" t="s">
        <v>7471</v>
      </c>
      <c r="F4501" s="255" t="s">
        <v>6710</v>
      </c>
      <c r="G4501" s="255"/>
      <c r="H4501" s="254" t="s">
        <v>6423</v>
      </c>
      <c r="I4501" s="253">
        <v>1</v>
      </c>
      <c r="J4501" s="252">
        <v>12.16</v>
      </c>
      <c r="K4501" s="252">
        <f>TRUNC(J4501*I4501,2)</f>
        <v>12.16</v>
      </c>
    </row>
    <row r="4502" spans="1:11" ht="13.8" x14ac:dyDescent="0.25">
      <c r="A4502" s="248" t="s">
        <v>7470</v>
      </c>
      <c r="B4502" s="250"/>
      <c r="C4502" s="250"/>
      <c r="D4502" s="250"/>
      <c r="E4502" s="250"/>
      <c r="F4502" s="250"/>
      <c r="G4502" s="251"/>
      <c r="H4502" s="250"/>
      <c r="I4502" s="250" t="s">
        <v>6708</v>
      </c>
      <c r="J4502" s="249"/>
      <c r="K4502" s="249">
        <f>SUM(K4498:K4501)</f>
        <v>24.36</v>
      </c>
    </row>
    <row r="4503" spans="1:11" ht="13.8" x14ac:dyDescent="0.25">
      <c r="A4503" s="248" t="s">
        <v>7469</v>
      </c>
      <c r="B4503" s="247"/>
      <c r="C4503" s="247"/>
      <c r="D4503" s="247"/>
      <c r="E4503" s="247"/>
      <c r="F4503" s="247"/>
      <c r="G4503" s="247"/>
      <c r="H4503" s="247"/>
      <c r="I4503" s="247"/>
      <c r="J4503" s="246"/>
      <c r="K4503" s="246"/>
    </row>
    <row r="4504" spans="1:11" ht="13.8" x14ac:dyDescent="0.25">
      <c r="A4504" s="248" t="s">
        <v>7468</v>
      </c>
      <c r="B4504" s="264" t="s">
        <v>7467</v>
      </c>
      <c r="C4504" s="262" t="s">
        <v>6730</v>
      </c>
      <c r="D4504" s="264" t="s">
        <v>6729</v>
      </c>
      <c r="E4504" s="264" t="s">
        <v>6728</v>
      </c>
      <c r="F4504" s="264" t="s">
        <v>6727</v>
      </c>
      <c r="G4504" s="264"/>
      <c r="H4504" s="263" t="s">
        <v>6726</v>
      </c>
      <c r="I4504" s="262" t="s">
        <v>6725</v>
      </c>
      <c r="J4504" s="261" t="s">
        <v>6724</v>
      </c>
      <c r="K4504" s="261" t="s">
        <v>6723</v>
      </c>
    </row>
    <row r="4505" spans="1:11" ht="26.4" x14ac:dyDescent="0.25">
      <c r="A4505" s="248" t="s">
        <v>7466</v>
      </c>
      <c r="B4505" s="247" t="s">
        <v>6721</v>
      </c>
      <c r="C4505" s="260" t="s">
        <v>7465</v>
      </c>
      <c r="D4505" s="247" t="s">
        <v>6711</v>
      </c>
      <c r="E4505" s="247" t="s">
        <v>3379</v>
      </c>
      <c r="F4505" s="247">
        <v>8</v>
      </c>
      <c r="G4505" s="247"/>
      <c r="H4505" s="259" t="s">
        <v>6517</v>
      </c>
      <c r="I4505" s="258">
        <v>1</v>
      </c>
      <c r="J4505" s="257"/>
      <c r="K4505" s="257"/>
    </row>
    <row r="4506" spans="1:11" ht="26.4" x14ac:dyDescent="0.25">
      <c r="A4506" s="248" t="s">
        <v>7464</v>
      </c>
      <c r="B4506" s="255" t="s">
        <v>6713</v>
      </c>
      <c r="C4506" s="256" t="s">
        <v>6718</v>
      </c>
      <c r="D4506" s="255" t="s">
        <v>6711</v>
      </c>
      <c r="E4506" s="255" t="s">
        <v>6392</v>
      </c>
      <c r="F4506" s="255" t="s">
        <v>6715</v>
      </c>
      <c r="G4506" s="255"/>
      <c r="H4506" s="254" t="s">
        <v>58</v>
      </c>
      <c r="I4506" s="253">
        <v>0.85</v>
      </c>
      <c r="J4506" s="252">
        <v>13.47</v>
      </c>
      <c r="K4506" s="252">
        <f>TRUNC(J4506*I4506,2)</f>
        <v>11.44</v>
      </c>
    </row>
    <row r="4507" spans="1:11" ht="26.4" x14ac:dyDescent="0.25">
      <c r="A4507" s="248" t="s">
        <v>7463</v>
      </c>
      <c r="B4507" s="255" t="s">
        <v>6713</v>
      </c>
      <c r="C4507" s="256" t="s">
        <v>6716</v>
      </c>
      <c r="D4507" s="255" t="s">
        <v>6711</v>
      </c>
      <c r="E4507" s="255" t="s">
        <v>6389</v>
      </c>
      <c r="F4507" s="255" t="s">
        <v>6715</v>
      </c>
      <c r="G4507" s="255"/>
      <c r="H4507" s="254" t="s">
        <v>58</v>
      </c>
      <c r="I4507" s="253">
        <v>0.85</v>
      </c>
      <c r="J4507" s="252">
        <v>19.95</v>
      </c>
      <c r="K4507" s="252">
        <f>TRUNC(J4507*I4507,2)</f>
        <v>16.95</v>
      </c>
    </row>
    <row r="4508" spans="1:11" ht="26.4" x14ac:dyDescent="0.25">
      <c r="A4508" s="248" t="s">
        <v>7462</v>
      </c>
      <c r="B4508" s="255" t="s">
        <v>6713</v>
      </c>
      <c r="C4508" s="256" t="s">
        <v>6737</v>
      </c>
      <c r="D4508" s="255" t="s">
        <v>6711</v>
      </c>
      <c r="E4508" s="255" t="s">
        <v>6567</v>
      </c>
      <c r="F4508" s="255" t="s">
        <v>6710</v>
      </c>
      <c r="G4508" s="255"/>
      <c r="H4508" s="254" t="s">
        <v>6413</v>
      </c>
      <c r="I4508" s="253">
        <v>2.3504000000000649</v>
      </c>
      <c r="J4508" s="252">
        <v>0.41</v>
      </c>
      <c r="K4508" s="252">
        <f>TRUNC(J4508*I4508,2)</f>
        <v>0.96</v>
      </c>
    </row>
    <row r="4509" spans="1:11" ht="26.4" x14ac:dyDescent="0.25">
      <c r="A4509" s="248" t="s">
        <v>7461</v>
      </c>
      <c r="B4509" s="255" t="s">
        <v>6713</v>
      </c>
      <c r="C4509" s="256" t="s">
        <v>7460</v>
      </c>
      <c r="D4509" s="255" t="s">
        <v>6711</v>
      </c>
      <c r="E4509" s="255" t="s">
        <v>3379</v>
      </c>
      <c r="F4509" s="255" t="s">
        <v>6710</v>
      </c>
      <c r="G4509" s="255"/>
      <c r="H4509" s="254" t="s">
        <v>6423</v>
      </c>
      <c r="I4509" s="253">
        <v>1</v>
      </c>
      <c r="J4509" s="252">
        <v>168.11</v>
      </c>
      <c r="K4509" s="252">
        <f>TRUNC(J4509*I4509,2)</f>
        <v>168.11</v>
      </c>
    </row>
    <row r="4510" spans="1:11" ht="13.8" x14ac:dyDescent="0.25">
      <c r="A4510" s="248" t="s">
        <v>7459</v>
      </c>
      <c r="B4510" s="250"/>
      <c r="C4510" s="250"/>
      <c r="D4510" s="250"/>
      <c r="E4510" s="250"/>
      <c r="F4510" s="250"/>
      <c r="G4510" s="251"/>
      <c r="H4510" s="250"/>
      <c r="I4510" s="250" t="s">
        <v>6708</v>
      </c>
      <c r="J4510" s="249"/>
      <c r="K4510" s="249">
        <f>SUM(K4506:K4509)</f>
        <v>197.46</v>
      </c>
    </row>
    <row r="4511" spans="1:11" ht="13.8" x14ac:dyDescent="0.25">
      <c r="A4511" s="248" t="s">
        <v>7458</v>
      </c>
      <c r="B4511" s="247"/>
      <c r="C4511" s="247"/>
      <c r="D4511" s="247"/>
      <c r="E4511" s="247"/>
      <c r="F4511" s="247"/>
      <c r="G4511" s="247"/>
      <c r="H4511" s="247"/>
      <c r="I4511" s="247"/>
      <c r="J4511" s="246"/>
      <c r="K4511" s="246"/>
    </row>
    <row r="4512" spans="1:11" ht="13.8" x14ac:dyDescent="0.25">
      <c r="A4512" s="248" t="s">
        <v>7457</v>
      </c>
      <c r="B4512" s="264" t="s">
        <v>7456</v>
      </c>
      <c r="C4512" s="262" t="s">
        <v>6730</v>
      </c>
      <c r="D4512" s="264" t="s">
        <v>6729</v>
      </c>
      <c r="E4512" s="264" t="s">
        <v>6728</v>
      </c>
      <c r="F4512" s="264" t="s">
        <v>6727</v>
      </c>
      <c r="G4512" s="264"/>
      <c r="H4512" s="263" t="s">
        <v>6726</v>
      </c>
      <c r="I4512" s="262" t="s">
        <v>6725</v>
      </c>
      <c r="J4512" s="261" t="s">
        <v>6724</v>
      </c>
      <c r="K4512" s="261" t="s">
        <v>6723</v>
      </c>
    </row>
    <row r="4513" spans="1:11" ht="26.4" x14ac:dyDescent="0.25">
      <c r="A4513" s="248" t="s">
        <v>7455</v>
      </c>
      <c r="B4513" s="247" t="s">
        <v>6721</v>
      </c>
      <c r="C4513" s="260" t="s">
        <v>7454</v>
      </c>
      <c r="D4513" s="247" t="s">
        <v>6711</v>
      </c>
      <c r="E4513" s="247" t="s">
        <v>3392</v>
      </c>
      <c r="F4513" s="247">
        <v>8</v>
      </c>
      <c r="G4513" s="247"/>
      <c r="H4513" s="259" t="s">
        <v>6517</v>
      </c>
      <c r="I4513" s="258">
        <v>1</v>
      </c>
      <c r="J4513" s="257"/>
      <c r="K4513" s="257"/>
    </row>
    <row r="4514" spans="1:11" ht="26.4" x14ac:dyDescent="0.25">
      <c r="A4514" s="248" t="s">
        <v>7453</v>
      </c>
      <c r="B4514" s="255" t="s">
        <v>6713</v>
      </c>
      <c r="C4514" s="256" t="s">
        <v>6718</v>
      </c>
      <c r="D4514" s="255" t="s">
        <v>6711</v>
      </c>
      <c r="E4514" s="255" t="s">
        <v>6392</v>
      </c>
      <c r="F4514" s="255" t="s">
        <v>6715</v>
      </c>
      <c r="G4514" s="255"/>
      <c r="H4514" s="254" t="s">
        <v>58</v>
      </c>
      <c r="I4514" s="253">
        <v>0.09</v>
      </c>
      <c r="J4514" s="252">
        <v>13.47</v>
      </c>
      <c r="K4514" s="252">
        <f>TRUNC(J4514*I4514,2)</f>
        <v>1.21</v>
      </c>
    </row>
    <row r="4515" spans="1:11" ht="26.4" x14ac:dyDescent="0.25">
      <c r="A4515" s="248" t="s">
        <v>7452</v>
      </c>
      <c r="B4515" s="255" t="s">
        <v>6713</v>
      </c>
      <c r="C4515" s="256" t="s">
        <v>6716</v>
      </c>
      <c r="D4515" s="255" t="s">
        <v>6711</v>
      </c>
      <c r="E4515" s="255" t="s">
        <v>6389</v>
      </c>
      <c r="F4515" s="255" t="s">
        <v>6715</v>
      </c>
      <c r="G4515" s="255"/>
      <c r="H4515" s="254" t="s">
        <v>58</v>
      </c>
      <c r="I4515" s="253">
        <v>9.0450000000000072E-2</v>
      </c>
      <c r="J4515" s="252">
        <v>19.95</v>
      </c>
      <c r="K4515" s="252">
        <f>TRUNC(J4515*I4515,2)</f>
        <v>1.8</v>
      </c>
    </row>
    <row r="4516" spans="1:11" ht="26.4" x14ac:dyDescent="0.25">
      <c r="A4516" s="248" t="s">
        <v>7451</v>
      </c>
      <c r="B4516" s="255" t="s">
        <v>6713</v>
      </c>
      <c r="C4516" s="256" t="s">
        <v>7450</v>
      </c>
      <c r="D4516" s="255" t="s">
        <v>6711</v>
      </c>
      <c r="E4516" s="255" t="s">
        <v>7449</v>
      </c>
      <c r="F4516" s="255" t="s">
        <v>6710</v>
      </c>
      <c r="G4516" s="255"/>
      <c r="H4516" s="254" t="s">
        <v>6423</v>
      </c>
      <c r="I4516" s="253">
        <v>1</v>
      </c>
      <c r="J4516" s="252">
        <v>17.899999999999999</v>
      </c>
      <c r="K4516" s="252">
        <f>TRUNC(J4516*I4516,2)</f>
        <v>17.899999999999999</v>
      </c>
    </row>
    <row r="4517" spans="1:11" ht="26.4" x14ac:dyDescent="0.25">
      <c r="A4517" s="248" t="s">
        <v>7448</v>
      </c>
      <c r="B4517" s="255" t="s">
        <v>6713</v>
      </c>
      <c r="C4517" s="256" t="s">
        <v>6737</v>
      </c>
      <c r="D4517" s="255" t="s">
        <v>6711</v>
      </c>
      <c r="E4517" s="255" t="s">
        <v>6567</v>
      </c>
      <c r="F4517" s="255" t="s">
        <v>6710</v>
      </c>
      <c r="G4517" s="255"/>
      <c r="H4517" s="254" t="s">
        <v>6413</v>
      </c>
      <c r="I4517" s="253">
        <v>1</v>
      </c>
      <c r="J4517" s="252">
        <v>0.41</v>
      </c>
      <c r="K4517" s="252">
        <f>TRUNC(J4517*I4517,2)</f>
        <v>0.41</v>
      </c>
    </row>
    <row r="4518" spans="1:11" ht="13.8" x14ac:dyDescent="0.25">
      <c r="A4518" s="248" t="s">
        <v>7447</v>
      </c>
      <c r="B4518" s="250"/>
      <c r="C4518" s="250"/>
      <c r="D4518" s="250"/>
      <c r="E4518" s="250"/>
      <c r="F4518" s="250"/>
      <c r="G4518" s="251"/>
      <c r="H4518" s="250"/>
      <c r="I4518" s="250" t="s">
        <v>6708</v>
      </c>
      <c r="J4518" s="249"/>
      <c r="K4518" s="249">
        <f>SUM(K4514:K4517)</f>
        <v>21.319999999999997</v>
      </c>
    </row>
    <row r="4519" spans="1:11" ht="13.8" x14ac:dyDescent="0.25">
      <c r="A4519" s="248" t="s">
        <v>7446</v>
      </c>
      <c r="B4519" s="247"/>
      <c r="C4519" s="247"/>
      <c r="D4519" s="247"/>
      <c r="E4519" s="247"/>
      <c r="F4519" s="247"/>
      <c r="G4519" s="247"/>
      <c r="H4519" s="247"/>
      <c r="I4519" s="247"/>
      <c r="J4519" s="246"/>
      <c r="K4519" s="246"/>
    </row>
    <row r="4520" spans="1:11" ht="13.8" x14ac:dyDescent="0.25">
      <c r="A4520" s="248" t="s">
        <v>7445</v>
      </c>
      <c r="B4520" s="264" t="s">
        <v>7444</v>
      </c>
      <c r="C4520" s="262" t="s">
        <v>6730</v>
      </c>
      <c r="D4520" s="264" t="s">
        <v>6729</v>
      </c>
      <c r="E4520" s="264" t="s">
        <v>6728</v>
      </c>
      <c r="F4520" s="264" t="s">
        <v>6727</v>
      </c>
      <c r="G4520" s="264"/>
      <c r="H4520" s="263" t="s">
        <v>6726</v>
      </c>
      <c r="I4520" s="262" t="s">
        <v>6725</v>
      </c>
      <c r="J4520" s="261" t="s">
        <v>6724</v>
      </c>
      <c r="K4520" s="261" t="s">
        <v>6723</v>
      </c>
    </row>
    <row r="4521" spans="1:11" ht="26.4" x14ac:dyDescent="0.25">
      <c r="A4521" s="248" t="s">
        <v>7443</v>
      </c>
      <c r="B4521" s="247" t="s">
        <v>6721</v>
      </c>
      <c r="C4521" s="260" t="s">
        <v>7442</v>
      </c>
      <c r="D4521" s="247" t="s">
        <v>6711</v>
      </c>
      <c r="E4521" s="247" t="s">
        <v>3394</v>
      </c>
      <c r="F4521" s="247">
        <v>8</v>
      </c>
      <c r="G4521" s="247"/>
      <c r="H4521" s="259" t="s">
        <v>6517</v>
      </c>
      <c r="I4521" s="258">
        <v>1</v>
      </c>
      <c r="J4521" s="257"/>
      <c r="K4521" s="257"/>
    </row>
    <row r="4522" spans="1:11" ht="26.4" x14ac:dyDescent="0.25">
      <c r="A4522" s="248" t="s">
        <v>7441</v>
      </c>
      <c r="B4522" s="255" t="s">
        <v>6713</v>
      </c>
      <c r="C4522" s="256" t="s">
        <v>6718</v>
      </c>
      <c r="D4522" s="255" t="s">
        <v>6711</v>
      </c>
      <c r="E4522" s="255" t="s">
        <v>6392</v>
      </c>
      <c r="F4522" s="255" t="s">
        <v>6715</v>
      </c>
      <c r="G4522" s="255"/>
      <c r="H4522" s="254" t="s">
        <v>58</v>
      </c>
      <c r="I4522" s="253">
        <v>0.14000000000000001</v>
      </c>
      <c r="J4522" s="252">
        <v>13.47</v>
      </c>
      <c r="K4522" s="252">
        <f>TRUNC(J4522*I4522,2)</f>
        <v>1.88</v>
      </c>
    </row>
    <row r="4523" spans="1:11" ht="26.4" x14ac:dyDescent="0.25">
      <c r="A4523" s="248" t="s">
        <v>7440</v>
      </c>
      <c r="B4523" s="255" t="s">
        <v>6713</v>
      </c>
      <c r="C4523" s="256" t="s">
        <v>6716</v>
      </c>
      <c r="D4523" s="255" t="s">
        <v>6711</v>
      </c>
      <c r="E4523" s="255" t="s">
        <v>6389</v>
      </c>
      <c r="F4523" s="255" t="s">
        <v>6715</v>
      </c>
      <c r="G4523" s="255"/>
      <c r="H4523" s="254" t="s">
        <v>58</v>
      </c>
      <c r="I4523" s="253">
        <v>0.14000000000000001</v>
      </c>
      <c r="J4523" s="252">
        <v>19.95</v>
      </c>
      <c r="K4523" s="252">
        <f>TRUNC(J4523*I4523,2)</f>
        <v>2.79</v>
      </c>
    </row>
    <row r="4524" spans="1:11" ht="26.4" x14ac:dyDescent="0.25">
      <c r="A4524" s="248" t="s">
        <v>7439</v>
      </c>
      <c r="B4524" s="255" t="s">
        <v>6713</v>
      </c>
      <c r="C4524" s="256" t="s">
        <v>6737</v>
      </c>
      <c r="D4524" s="255" t="s">
        <v>6711</v>
      </c>
      <c r="E4524" s="255" t="s">
        <v>6567</v>
      </c>
      <c r="F4524" s="255" t="s">
        <v>6710</v>
      </c>
      <c r="G4524" s="255"/>
      <c r="H4524" s="254" t="s">
        <v>6413</v>
      </c>
      <c r="I4524" s="253">
        <v>1.9176</v>
      </c>
      <c r="J4524" s="252">
        <v>0.41</v>
      </c>
      <c r="K4524" s="252">
        <f>TRUNC(J4524*I4524,2)</f>
        <v>0.78</v>
      </c>
    </row>
    <row r="4525" spans="1:11" ht="26.4" x14ac:dyDescent="0.25">
      <c r="A4525" s="248" t="s">
        <v>7438</v>
      </c>
      <c r="B4525" s="255" t="s">
        <v>6713</v>
      </c>
      <c r="C4525" s="256" t="s">
        <v>7437</v>
      </c>
      <c r="D4525" s="255" t="s">
        <v>6711</v>
      </c>
      <c r="E4525" s="255" t="s">
        <v>7436</v>
      </c>
      <c r="F4525" s="255" t="s">
        <v>6710</v>
      </c>
      <c r="G4525" s="255"/>
      <c r="H4525" s="254" t="s">
        <v>6423</v>
      </c>
      <c r="I4525" s="253">
        <v>1</v>
      </c>
      <c r="J4525" s="252">
        <v>45.79</v>
      </c>
      <c r="K4525" s="252">
        <f>TRUNC(J4525*I4525,2)</f>
        <v>45.79</v>
      </c>
    </row>
    <row r="4526" spans="1:11" ht="13.8" x14ac:dyDescent="0.25">
      <c r="A4526" s="248" t="s">
        <v>7435</v>
      </c>
      <c r="B4526" s="250"/>
      <c r="C4526" s="250"/>
      <c r="D4526" s="250"/>
      <c r="E4526" s="250"/>
      <c r="F4526" s="250"/>
      <c r="G4526" s="251"/>
      <c r="H4526" s="250"/>
      <c r="I4526" s="250" t="s">
        <v>6708</v>
      </c>
      <c r="J4526" s="249"/>
      <c r="K4526" s="249">
        <f>SUM(K4522:K4525)</f>
        <v>51.24</v>
      </c>
    </row>
    <row r="4527" spans="1:11" ht="13.8" x14ac:dyDescent="0.25">
      <c r="A4527" s="248" t="s">
        <v>7434</v>
      </c>
      <c r="B4527" s="247"/>
      <c r="C4527" s="247"/>
      <c r="D4527" s="247"/>
      <c r="E4527" s="247"/>
      <c r="F4527" s="247"/>
      <c r="G4527" s="247"/>
      <c r="H4527" s="247"/>
      <c r="I4527" s="247"/>
      <c r="J4527" s="246"/>
      <c r="K4527" s="246"/>
    </row>
    <row r="4528" spans="1:11" ht="13.8" x14ac:dyDescent="0.25">
      <c r="A4528" s="248" t="s">
        <v>7433</v>
      </c>
      <c r="B4528" s="264" t="s">
        <v>7432</v>
      </c>
      <c r="C4528" s="262" t="s">
        <v>6730</v>
      </c>
      <c r="D4528" s="264" t="s">
        <v>6729</v>
      </c>
      <c r="E4528" s="264" t="s">
        <v>6728</v>
      </c>
      <c r="F4528" s="264" t="s">
        <v>6727</v>
      </c>
      <c r="G4528" s="264"/>
      <c r="H4528" s="263" t="s">
        <v>6726</v>
      </c>
      <c r="I4528" s="262" t="s">
        <v>6725</v>
      </c>
      <c r="J4528" s="261" t="s">
        <v>6724</v>
      </c>
      <c r="K4528" s="261" t="s">
        <v>6723</v>
      </c>
    </row>
    <row r="4529" spans="1:11" ht="26.4" x14ac:dyDescent="0.25">
      <c r="A4529" s="248" t="s">
        <v>7431</v>
      </c>
      <c r="B4529" s="247" t="s">
        <v>6721</v>
      </c>
      <c r="C4529" s="260" t="s">
        <v>7430</v>
      </c>
      <c r="D4529" s="247" t="s">
        <v>6711</v>
      </c>
      <c r="E4529" s="247" t="s">
        <v>3404</v>
      </c>
      <c r="F4529" s="247">
        <v>8</v>
      </c>
      <c r="G4529" s="247"/>
      <c r="H4529" s="259" t="s">
        <v>6517</v>
      </c>
      <c r="I4529" s="258">
        <v>1</v>
      </c>
      <c r="J4529" s="257"/>
      <c r="K4529" s="257"/>
    </row>
    <row r="4530" spans="1:11" ht="26.4" x14ac:dyDescent="0.25">
      <c r="A4530" s="248" t="s">
        <v>7429</v>
      </c>
      <c r="B4530" s="255" t="s">
        <v>6713</v>
      </c>
      <c r="C4530" s="256" t="s">
        <v>6718</v>
      </c>
      <c r="D4530" s="255" t="s">
        <v>6711</v>
      </c>
      <c r="E4530" s="255" t="s">
        <v>6392</v>
      </c>
      <c r="F4530" s="255" t="s">
        <v>6715</v>
      </c>
      <c r="G4530" s="255"/>
      <c r="H4530" s="254" t="s">
        <v>58</v>
      </c>
      <c r="I4530" s="253">
        <v>0.18</v>
      </c>
      <c r="J4530" s="252">
        <v>13.47</v>
      </c>
      <c r="K4530" s="252">
        <f>TRUNC(J4530*I4530,2)</f>
        <v>2.42</v>
      </c>
    </row>
    <row r="4531" spans="1:11" ht="26.4" x14ac:dyDescent="0.25">
      <c r="A4531" s="248" t="s">
        <v>7428</v>
      </c>
      <c r="B4531" s="255" t="s">
        <v>6713</v>
      </c>
      <c r="C4531" s="256" t="s">
        <v>6716</v>
      </c>
      <c r="D4531" s="255" t="s">
        <v>6711</v>
      </c>
      <c r="E4531" s="255" t="s">
        <v>6389</v>
      </c>
      <c r="F4531" s="255" t="s">
        <v>6715</v>
      </c>
      <c r="G4531" s="255"/>
      <c r="H4531" s="254" t="s">
        <v>58</v>
      </c>
      <c r="I4531" s="253">
        <v>0.18</v>
      </c>
      <c r="J4531" s="252">
        <v>19.95</v>
      </c>
      <c r="K4531" s="252">
        <f>TRUNC(J4531*I4531,2)</f>
        <v>3.59</v>
      </c>
    </row>
    <row r="4532" spans="1:11" ht="26.4" x14ac:dyDescent="0.25">
      <c r="A4532" s="248" t="s">
        <v>7427</v>
      </c>
      <c r="B4532" s="255" t="s">
        <v>6713</v>
      </c>
      <c r="C4532" s="256" t="s">
        <v>7426</v>
      </c>
      <c r="D4532" s="255" t="s">
        <v>6711</v>
      </c>
      <c r="E4532" s="255" t="s">
        <v>7425</v>
      </c>
      <c r="F4532" s="255" t="s">
        <v>6710</v>
      </c>
      <c r="G4532" s="255"/>
      <c r="H4532" s="254" t="s">
        <v>6423</v>
      </c>
      <c r="I4532" s="253">
        <v>1</v>
      </c>
      <c r="J4532" s="252">
        <v>5.32</v>
      </c>
      <c r="K4532" s="252">
        <f>TRUNC(J4532*I4532,2)</f>
        <v>5.32</v>
      </c>
    </row>
    <row r="4533" spans="1:11" ht="13.8" x14ac:dyDescent="0.25">
      <c r="A4533" s="248" t="s">
        <v>7424</v>
      </c>
      <c r="B4533" s="250"/>
      <c r="C4533" s="250"/>
      <c r="D4533" s="250"/>
      <c r="E4533" s="250"/>
      <c r="F4533" s="250"/>
      <c r="G4533" s="251"/>
      <c r="H4533" s="250"/>
      <c r="I4533" s="250" t="s">
        <v>6708</v>
      </c>
      <c r="J4533" s="249"/>
      <c r="K4533" s="249">
        <f>SUM(K4530:K4532)</f>
        <v>11.33</v>
      </c>
    </row>
    <row r="4534" spans="1:11" ht="13.8" x14ac:dyDescent="0.25">
      <c r="A4534" s="248" t="s">
        <v>7423</v>
      </c>
      <c r="B4534" s="247"/>
      <c r="C4534" s="247"/>
      <c r="D4534" s="247"/>
      <c r="E4534" s="247"/>
      <c r="F4534" s="247"/>
      <c r="G4534" s="247"/>
      <c r="H4534" s="247"/>
      <c r="I4534" s="247"/>
      <c r="J4534" s="246"/>
      <c r="K4534" s="246"/>
    </row>
    <row r="4535" spans="1:11" ht="13.8" x14ac:dyDescent="0.25">
      <c r="A4535" s="248" t="s">
        <v>7422</v>
      </c>
      <c r="B4535" s="264" t="s">
        <v>7421</v>
      </c>
      <c r="C4535" s="262" t="s">
        <v>6730</v>
      </c>
      <c r="D4535" s="264" t="s">
        <v>6729</v>
      </c>
      <c r="E4535" s="264" t="s">
        <v>6728</v>
      </c>
      <c r="F4535" s="264" t="s">
        <v>6727</v>
      </c>
      <c r="G4535" s="264"/>
      <c r="H4535" s="263" t="s">
        <v>6726</v>
      </c>
      <c r="I4535" s="262" t="s">
        <v>6725</v>
      </c>
      <c r="J4535" s="261" t="s">
        <v>6724</v>
      </c>
      <c r="K4535" s="261" t="s">
        <v>6723</v>
      </c>
    </row>
    <row r="4536" spans="1:11" ht="26.4" x14ac:dyDescent="0.25">
      <c r="A4536" s="248" t="s">
        <v>7420</v>
      </c>
      <c r="B4536" s="247" t="s">
        <v>6721</v>
      </c>
      <c r="C4536" s="260" t="s">
        <v>7419</v>
      </c>
      <c r="D4536" s="247" t="s">
        <v>6711</v>
      </c>
      <c r="E4536" s="247" t="s">
        <v>3406</v>
      </c>
      <c r="F4536" s="247">
        <v>8</v>
      </c>
      <c r="G4536" s="247"/>
      <c r="H4536" s="259" t="s">
        <v>6517</v>
      </c>
      <c r="I4536" s="258">
        <v>1</v>
      </c>
      <c r="J4536" s="257"/>
      <c r="K4536" s="257"/>
    </row>
    <row r="4537" spans="1:11" ht="26.4" x14ac:dyDescent="0.25">
      <c r="A4537" s="248" t="s">
        <v>7418</v>
      </c>
      <c r="B4537" s="255" t="s">
        <v>6713</v>
      </c>
      <c r="C4537" s="256" t="s">
        <v>6718</v>
      </c>
      <c r="D4537" s="255" t="s">
        <v>6711</v>
      </c>
      <c r="E4537" s="255" t="s">
        <v>6392</v>
      </c>
      <c r="F4537" s="255" t="s">
        <v>6715</v>
      </c>
      <c r="G4537" s="255"/>
      <c r="H4537" s="254" t="s">
        <v>58</v>
      </c>
      <c r="I4537" s="253">
        <v>0.37</v>
      </c>
      <c r="J4537" s="252">
        <v>13.47</v>
      </c>
      <c r="K4537" s="252">
        <f>TRUNC(J4537*I4537,2)</f>
        <v>4.9800000000000004</v>
      </c>
    </row>
    <row r="4538" spans="1:11" ht="26.4" x14ac:dyDescent="0.25">
      <c r="A4538" s="248" t="s">
        <v>7417</v>
      </c>
      <c r="B4538" s="255" t="s">
        <v>6713</v>
      </c>
      <c r="C4538" s="256" t="s">
        <v>6716</v>
      </c>
      <c r="D4538" s="255" t="s">
        <v>6711</v>
      </c>
      <c r="E4538" s="255" t="s">
        <v>6389</v>
      </c>
      <c r="F4538" s="255" t="s">
        <v>6715</v>
      </c>
      <c r="G4538" s="255"/>
      <c r="H4538" s="254" t="s">
        <v>58</v>
      </c>
      <c r="I4538" s="253">
        <v>0.37</v>
      </c>
      <c r="J4538" s="252">
        <v>19.95</v>
      </c>
      <c r="K4538" s="252">
        <f>TRUNC(J4538*I4538,2)</f>
        <v>7.38</v>
      </c>
    </row>
    <row r="4539" spans="1:11" ht="26.4" x14ac:dyDescent="0.25">
      <c r="A4539" s="248" t="s">
        <v>7416</v>
      </c>
      <c r="B4539" s="255" t="s">
        <v>6713</v>
      </c>
      <c r="C4539" s="256" t="s">
        <v>7415</v>
      </c>
      <c r="D4539" s="255" t="s">
        <v>6711</v>
      </c>
      <c r="E4539" s="255" t="s">
        <v>7414</v>
      </c>
      <c r="F4539" s="255" t="s">
        <v>6710</v>
      </c>
      <c r="G4539" s="255"/>
      <c r="H4539" s="254" t="s">
        <v>6423</v>
      </c>
      <c r="I4539" s="253">
        <v>1</v>
      </c>
      <c r="J4539" s="252">
        <v>69.44</v>
      </c>
      <c r="K4539" s="252">
        <f>TRUNC(J4539*I4539,2)</f>
        <v>69.44</v>
      </c>
    </row>
    <row r="4540" spans="1:11" ht="13.8" x14ac:dyDescent="0.25">
      <c r="A4540" s="248" t="s">
        <v>7413</v>
      </c>
      <c r="B4540" s="250"/>
      <c r="C4540" s="250"/>
      <c r="D4540" s="250"/>
      <c r="E4540" s="250"/>
      <c r="F4540" s="250"/>
      <c r="G4540" s="251"/>
      <c r="H4540" s="250"/>
      <c r="I4540" s="250" t="s">
        <v>6708</v>
      </c>
      <c r="J4540" s="249"/>
      <c r="K4540" s="249">
        <f>SUM(K4537:K4539)</f>
        <v>81.8</v>
      </c>
    </row>
    <row r="4541" spans="1:11" ht="13.8" x14ac:dyDescent="0.25">
      <c r="A4541" s="248" t="s">
        <v>7412</v>
      </c>
      <c r="B4541" s="247"/>
      <c r="C4541" s="247"/>
      <c r="D4541" s="247"/>
      <c r="E4541" s="247"/>
      <c r="F4541" s="247"/>
      <c r="G4541" s="247"/>
      <c r="H4541" s="247"/>
      <c r="I4541" s="247"/>
      <c r="J4541" s="246"/>
      <c r="K4541" s="246"/>
    </row>
    <row r="4542" spans="1:11" ht="13.8" x14ac:dyDescent="0.25">
      <c r="A4542" s="248" t="s">
        <v>7411</v>
      </c>
      <c r="B4542" s="264" t="s">
        <v>7410</v>
      </c>
      <c r="C4542" s="262" t="s">
        <v>6730</v>
      </c>
      <c r="D4542" s="264" t="s">
        <v>6729</v>
      </c>
      <c r="E4542" s="264" t="s">
        <v>6728</v>
      </c>
      <c r="F4542" s="264" t="s">
        <v>6727</v>
      </c>
      <c r="G4542" s="264"/>
      <c r="H4542" s="263" t="s">
        <v>6726</v>
      </c>
      <c r="I4542" s="262" t="s">
        <v>6725</v>
      </c>
      <c r="J4542" s="261" t="s">
        <v>6724</v>
      </c>
      <c r="K4542" s="261" t="s">
        <v>6723</v>
      </c>
    </row>
    <row r="4543" spans="1:11" ht="26.4" x14ac:dyDescent="0.25">
      <c r="A4543" s="248" t="s">
        <v>7409</v>
      </c>
      <c r="B4543" s="247" t="s">
        <v>6721</v>
      </c>
      <c r="C4543" s="260" t="s">
        <v>7408</v>
      </c>
      <c r="D4543" s="247" t="s">
        <v>6711</v>
      </c>
      <c r="E4543" s="247" t="s">
        <v>3426</v>
      </c>
      <c r="F4543" s="247">
        <v>8</v>
      </c>
      <c r="G4543" s="247"/>
      <c r="H4543" s="259" t="s">
        <v>6517</v>
      </c>
      <c r="I4543" s="258">
        <v>1</v>
      </c>
      <c r="J4543" s="257"/>
      <c r="K4543" s="257"/>
    </row>
    <row r="4544" spans="1:11" ht="26.4" x14ac:dyDescent="0.25">
      <c r="A4544" s="248" t="s">
        <v>7407</v>
      </c>
      <c r="B4544" s="255" t="s">
        <v>6713</v>
      </c>
      <c r="C4544" s="256" t="s">
        <v>6718</v>
      </c>
      <c r="D4544" s="255" t="s">
        <v>6711</v>
      </c>
      <c r="E4544" s="255" t="s">
        <v>6392</v>
      </c>
      <c r="F4544" s="255" t="s">
        <v>6715</v>
      </c>
      <c r="G4544" s="255"/>
      <c r="H4544" s="254" t="s">
        <v>58</v>
      </c>
      <c r="I4544" s="253">
        <v>0.22</v>
      </c>
      <c r="J4544" s="252">
        <v>13.47</v>
      </c>
      <c r="K4544" s="252">
        <f>TRUNC(J4544*I4544,2)</f>
        <v>2.96</v>
      </c>
    </row>
    <row r="4545" spans="1:11" ht="26.4" x14ac:dyDescent="0.25">
      <c r="A4545" s="248" t="s">
        <v>7406</v>
      </c>
      <c r="B4545" s="255" t="s">
        <v>6713</v>
      </c>
      <c r="C4545" s="256" t="s">
        <v>6716</v>
      </c>
      <c r="D4545" s="255" t="s">
        <v>6711</v>
      </c>
      <c r="E4545" s="255" t="s">
        <v>6389</v>
      </c>
      <c r="F4545" s="255" t="s">
        <v>6715</v>
      </c>
      <c r="G4545" s="255"/>
      <c r="H4545" s="254" t="s">
        <v>58</v>
      </c>
      <c r="I4545" s="253">
        <v>0.22044000000000005</v>
      </c>
      <c r="J4545" s="252">
        <v>19.95</v>
      </c>
      <c r="K4545" s="252">
        <f>TRUNC(J4545*I4545,2)</f>
        <v>4.3899999999999997</v>
      </c>
    </row>
    <row r="4546" spans="1:11" ht="26.4" x14ac:dyDescent="0.25">
      <c r="A4546" s="248" t="s">
        <v>7405</v>
      </c>
      <c r="B4546" s="255" t="s">
        <v>6713</v>
      </c>
      <c r="C4546" s="256" t="s">
        <v>7404</v>
      </c>
      <c r="D4546" s="255" t="s">
        <v>6711</v>
      </c>
      <c r="E4546" s="255" t="s">
        <v>7403</v>
      </c>
      <c r="F4546" s="255" t="s">
        <v>6710</v>
      </c>
      <c r="G4546" s="255"/>
      <c r="H4546" s="254" t="s">
        <v>6423</v>
      </c>
      <c r="I4546" s="253">
        <v>1</v>
      </c>
      <c r="J4546" s="252">
        <v>21.15</v>
      </c>
      <c r="K4546" s="252">
        <f>TRUNC(J4546*I4546,2)</f>
        <v>21.15</v>
      </c>
    </row>
    <row r="4547" spans="1:11" ht="13.8" x14ac:dyDescent="0.25">
      <c r="A4547" s="248" t="s">
        <v>7402</v>
      </c>
      <c r="B4547" s="250"/>
      <c r="C4547" s="250"/>
      <c r="D4547" s="250"/>
      <c r="E4547" s="250"/>
      <c r="F4547" s="250"/>
      <c r="G4547" s="251"/>
      <c r="H4547" s="250"/>
      <c r="I4547" s="250" t="s">
        <v>6708</v>
      </c>
      <c r="J4547" s="249"/>
      <c r="K4547" s="249">
        <f>SUM(K4544:K4546)</f>
        <v>28.5</v>
      </c>
    </row>
    <row r="4548" spans="1:11" ht="13.8" x14ac:dyDescent="0.25">
      <c r="A4548" s="248" t="s">
        <v>7401</v>
      </c>
      <c r="B4548" s="247"/>
      <c r="C4548" s="247"/>
      <c r="D4548" s="247"/>
      <c r="E4548" s="247"/>
      <c r="F4548" s="247"/>
      <c r="G4548" s="247"/>
      <c r="H4548" s="247"/>
      <c r="I4548" s="247"/>
      <c r="J4548" s="246"/>
      <c r="K4548" s="246"/>
    </row>
    <row r="4549" spans="1:11" ht="13.8" x14ac:dyDescent="0.25">
      <c r="A4549" s="248" t="s">
        <v>7400</v>
      </c>
      <c r="B4549" s="264" t="s">
        <v>7399</v>
      </c>
      <c r="C4549" s="262" t="s">
        <v>6730</v>
      </c>
      <c r="D4549" s="264" t="s">
        <v>6729</v>
      </c>
      <c r="E4549" s="264" t="s">
        <v>6728</v>
      </c>
      <c r="F4549" s="264" t="s">
        <v>6727</v>
      </c>
      <c r="G4549" s="264"/>
      <c r="H4549" s="263" t="s">
        <v>6726</v>
      </c>
      <c r="I4549" s="262" t="s">
        <v>6725</v>
      </c>
      <c r="J4549" s="261" t="s">
        <v>6724</v>
      </c>
      <c r="K4549" s="261" t="s">
        <v>6723</v>
      </c>
    </row>
    <row r="4550" spans="1:11" ht="26.4" x14ac:dyDescent="0.25">
      <c r="A4550" s="248" t="s">
        <v>7398</v>
      </c>
      <c r="B4550" s="247" t="s">
        <v>6721</v>
      </c>
      <c r="C4550" s="260" t="s">
        <v>7397</v>
      </c>
      <c r="D4550" s="247" t="s">
        <v>6711</v>
      </c>
      <c r="E4550" s="247" t="s">
        <v>3429</v>
      </c>
      <c r="F4550" s="247">
        <v>8</v>
      </c>
      <c r="G4550" s="247"/>
      <c r="H4550" s="259" t="s">
        <v>6517</v>
      </c>
      <c r="I4550" s="258">
        <v>1</v>
      </c>
      <c r="J4550" s="257"/>
      <c r="K4550" s="257"/>
    </row>
    <row r="4551" spans="1:11" ht="26.4" x14ac:dyDescent="0.25">
      <c r="A4551" s="248" t="s">
        <v>7396</v>
      </c>
      <c r="B4551" s="255" t="s">
        <v>6713</v>
      </c>
      <c r="C4551" s="256" t="s">
        <v>6718</v>
      </c>
      <c r="D4551" s="255" t="s">
        <v>6711</v>
      </c>
      <c r="E4551" s="255" t="s">
        <v>6392</v>
      </c>
      <c r="F4551" s="255" t="s">
        <v>6715</v>
      </c>
      <c r="G4551" s="255"/>
      <c r="H4551" s="254" t="s">
        <v>58</v>
      </c>
      <c r="I4551" s="253">
        <v>0.08</v>
      </c>
      <c r="J4551" s="252">
        <v>13.47</v>
      </c>
      <c r="K4551" s="252">
        <f>TRUNC(J4551*I4551,2)</f>
        <v>1.07</v>
      </c>
    </row>
    <row r="4552" spans="1:11" ht="26.4" x14ac:dyDescent="0.25">
      <c r="A4552" s="248" t="s">
        <v>7395</v>
      </c>
      <c r="B4552" s="255" t="s">
        <v>6713</v>
      </c>
      <c r="C4552" s="256" t="s">
        <v>6716</v>
      </c>
      <c r="D4552" s="255" t="s">
        <v>6711</v>
      </c>
      <c r="E4552" s="255" t="s">
        <v>6389</v>
      </c>
      <c r="F4552" s="255" t="s">
        <v>6715</v>
      </c>
      <c r="G4552" s="255"/>
      <c r="H4552" s="254" t="s">
        <v>58</v>
      </c>
      <c r="I4552" s="253">
        <v>0.08</v>
      </c>
      <c r="J4552" s="252">
        <v>19.95</v>
      </c>
      <c r="K4552" s="252">
        <f>TRUNC(J4552*I4552,2)</f>
        <v>1.59</v>
      </c>
    </row>
    <row r="4553" spans="1:11" ht="26.4" x14ac:dyDescent="0.25">
      <c r="A4553" s="248" t="s">
        <v>7394</v>
      </c>
      <c r="B4553" s="255" t="s">
        <v>6713</v>
      </c>
      <c r="C4553" s="256" t="s">
        <v>7393</v>
      </c>
      <c r="D4553" s="255" t="s">
        <v>6711</v>
      </c>
      <c r="E4553" s="255" t="s">
        <v>7392</v>
      </c>
      <c r="F4553" s="255" t="s">
        <v>6710</v>
      </c>
      <c r="G4553" s="255"/>
      <c r="H4553" s="254" t="s">
        <v>6423</v>
      </c>
      <c r="I4553" s="253">
        <v>1</v>
      </c>
      <c r="J4553" s="252">
        <v>23.86</v>
      </c>
      <c r="K4553" s="252">
        <f>TRUNC(J4553*I4553,2)</f>
        <v>23.86</v>
      </c>
    </row>
    <row r="4554" spans="1:11" ht="13.8" x14ac:dyDescent="0.25">
      <c r="A4554" s="248" t="s">
        <v>7391</v>
      </c>
      <c r="B4554" s="250"/>
      <c r="C4554" s="250"/>
      <c r="D4554" s="250"/>
      <c r="E4554" s="250"/>
      <c r="F4554" s="250"/>
      <c r="G4554" s="251"/>
      <c r="H4554" s="250"/>
      <c r="I4554" s="250" t="s">
        <v>6708</v>
      </c>
      <c r="J4554" s="249"/>
      <c r="K4554" s="249">
        <f>SUM(K4551:K4553)</f>
        <v>26.52</v>
      </c>
    </row>
    <row r="4555" spans="1:11" ht="13.8" x14ac:dyDescent="0.25">
      <c r="A4555" s="248" t="s">
        <v>7390</v>
      </c>
      <c r="B4555" s="247"/>
      <c r="C4555" s="247"/>
      <c r="D4555" s="247"/>
      <c r="E4555" s="247"/>
      <c r="F4555" s="247"/>
      <c r="G4555" s="247"/>
      <c r="H4555" s="247"/>
      <c r="I4555" s="247"/>
      <c r="J4555" s="246"/>
      <c r="K4555" s="246"/>
    </row>
    <row r="4556" spans="1:11" ht="13.8" x14ac:dyDescent="0.25">
      <c r="A4556" s="248" t="s">
        <v>7389</v>
      </c>
      <c r="B4556" s="264" t="s">
        <v>7388</v>
      </c>
      <c r="C4556" s="262" t="s">
        <v>6730</v>
      </c>
      <c r="D4556" s="264" t="s">
        <v>6729</v>
      </c>
      <c r="E4556" s="264" t="s">
        <v>6728</v>
      </c>
      <c r="F4556" s="264" t="s">
        <v>6727</v>
      </c>
      <c r="G4556" s="264"/>
      <c r="H4556" s="263" t="s">
        <v>6726</v>
      </c>
      <c r="I4556" s="262" t="s">
        <v>6725</v>
      </c>
      <c r="J4556" s="261" t="s">
        <v>6724</v>
      </c>
      <c r="K4556" s="261" t="s">
        <v>6723</v>
      </c>
    </row>
    <row r="4557" spans="1:11" ht="26.4" x14ac:dyDescent="0.25">
      <c r="A4557" s="248" t="s">
        <v>7387</v>
      </c>
      <c r="B4557" s="247" t="s">
        <v>6721</v>
      </c>
      <c r="C4557" s="260" t="s">
        <v>7386</v>
      </c>
      <c r="D4557" s="247" t="s">
        <v>6711</v>
      </c>
      <c r="E4557" s="247" t="s">
        <v>3441</v>
      </c>
      <c r="F4557" s="247">
        <v>8</v>
      </c>
      <c r="G4557" s="247"/>
      <c r="H4557" s="259" t="s">
        <v>6517</v>
      </c>
      <c r="I4557" s="258">
        <v>1</v>
      </c>
      <c r="J4557" s="257"/>
      <c r="K4557" s="257"/>
    </row>
    <row r="4558" spans="1:11" ht="26.4" x14ac:dyDescent="0.25">
      <c r="A4558" s="248" t="s">
        <v>7385</v>
      </c>
      <c r="B4558" s="255" t="s">
        <v>6713</v>
      </c>
      <c r="C4558" s="256" t="s">
        <v>6718</v>
      </c>
      <c r="D4558" s="255" t="s">
        <v>6711</v>
      </c>
      <c r="E4558" s="255" t="s">
        <v>6392</v>
      </c>
      <c r="F4558" s="255" t="s">
        <v>6715</v>
      </c>
      <c r="G4558" s="255"/>
      <c r="H4558" s="254" t="s">
        <v>58</v>
      </c>
      <c r="I4558" s="253">
        <v>0.37</v>
      </c>
      <c r="J4558" s="252">
        <v>13.47</v>
      </c>
      <c r="K4558" s="252">
        <f>TRUNC(J4558*I4558,2)</f>
        <v>4.9800000000000004</v>
      </c>
    </row>
    <row r="4559" spans="1:11" ht="26.4" x14ac:dyDescent="0.25">
      <c r="A4559" s="248" t="s">
        <v>7384</v>
      </c>
      <c r="B4559" s="255" t="s">
        <v>6713</v>
      </c>
      <c r="C4559" s="256" t="s">
        <v>6716</v>
      </c>
      <c r="D4559" s="255" t="s">
        <v>6711</v>
      </c>
      <c r="E4559" s="255" t="s">
        <v>6389</v>
      </c>
      <c r="F4559" s="255" t="s">
        <v>6715</v>
      </c>
      <c r="G4559" s="255"/>
      <c r="H4559" s="254" t="s">
        <v>58</v>
      </c>
      <c r="I4559" s="253">
        <v>0.37</v>
      </c>
      <c r="J4559" s="252">
        <v>19.95</v>
      </c>
      <c r="K4559" s="252">
        <f>TRUNC(J4559*I4559,2)</f>
        <v>7.38</v>
      </c>
    </row>
    <row r="4560" spans="1:11" ht="26.4" x14ac:dyDescent="0.25">
      <c r="A4560" s="248" t="s">
        <v>7383</v>
      </c>
      <c r="B4560" s="255" t="s">
        <v>6713</v>
      </c>
      <c r="C4560" s="256" t="s">
        <v>7382</v>
      </c>
      <c r="D4560" s="255" t="s">
        <v>6711</v>
      </c>
      <c r="E4560" s="255" t="s">
        <v>7381</v>
      </c>
      <c r="F4560" s="255" t="s">
        <v>6710</v>
      </c>
      <c r="G4560" s="255"/>
      <c r="H4560" s="254" t="s">
        <v>6423</v>
      </c>
      <c r="I4560" s="253">
        <v>1</v>
      </c>
      <c r="J4560" s="252">
        <v>10.91</v>
      </c>
      <c r="K4560" s="252">
        <f>TRUNC(J4560*I4560,2)</f>
        <v>10.91</v>
      </c>
    </row>
    <row r="4561" spans="1:11" ht="13.8" x14ac:dyDescent="0.25">
      <c r="A4561" s="248" t="s">
        <v>7380</v>
      </c>
      <c r="B4561" s="250"/>
      <c r="C4561" s="250"/>
      <c r="D4561" s="250"/>
      <c r="E4561" s="250"/>
      <c r="F4561" s="250"/>
      <c r="G4561" s="251"/>
      <c r="H4561" s="250"/>
      <c r="I4561" s="250" t="s">
        <v>6708</v>
      </c>
      <c r="J4561" s="249"/>
      <c r="K4561" s="249">
        <f>SUM(K4558:K4560)</f>
        <v>23.27</v>
      </c>
    </row>
    <row r="4562" spans="1:11" ht="13.8" x14ac:dyDescent="0.25">
      <c r="A4562" s="248" t="s">
        <v>7379</v>
      </c>
      <c r="B4562" s="247"/>
      <c r="C4562" s="247"/>
      <c r="D4562" s="247"/>
      <c r="E4562" s="247"/>
      <c r="F4562" s="247"/>
      <c r="G4562" s="247"/>
      <c r="H4562" s="247"/>
      <c r="I4562" s="247"/>
      <c r="J4562" s="246"/>
      <c r="K4562" s="246"/>
    </row>
    <row r="4563" spans="1:11" ht="13.8" x14ac:dyDescent="0.25">
      <c r="A4563" s="248" t="s">
        <v>7378</v>
      </c>
      <c r="B4563" s="264" t="s">
        <v>7377</v>
      </c>
      <c r="C4563" s="262" t="s">
        <v>6730</v>
      </c>
      <c r="D4563" s="264" t="s">
        <v>6729</v>
      </c>
      <c r="E4563" s="264" t="s">
        <v>6728</v>
      </c>
      <c r="F4563" s="264" t="s">
        <v>6727</v>
      </c>
      <c r="G4563" s="264"/>
      <c r="H4563" s="263" t="s">
        <v>6726</v>
      </c>
      <c r="I4563" s="262" t="s">
        <v>6725</v>
      </c>
      <c r="J4563" s="261" t="s">
        <v>6724</v>
      </c>
      <c r="K4563" s="261" t="s">
        <v>6723</v>
      </c>
    </row>
    <row r="4564" spans="1:11" ht="52.8" x14ac:dyDescent="0.25">
      <c r="A4564" s="248" t="s">
        <v>7376</v>
      </c>
      <c r="B4564" s="247" t="s">
        <v>6721</v>
      </c>
      <c r="C4564" s="260" t="s">
        <v>7375</v>
      </c>
      <c r="D4564" s="247" t="s">
        <v>187</v>
      </c>
      <c r="E4564" s="247" t="s">
        <v>3445</v>
      </c>
      <c r="F4564" s="247" t="s">
        <v>6900</v>
      </c>
      <c r="G4564" s="247"/>
      <c r="H4564" s="259" t="s">
        <v>135</v>
      </c>
      <c r="I4564" s="258">
        <v>1</v>
      </c>
      <c r="J4564" s="257">
        <v>0</v>
      </c>
      <c r="K4564" s="257">
        <f t="shared" ref="K4564:K4570" si="101">TRUNC(J4564*I4564,2)</f>
        <v>0</v>
      </c>
    </row>
    <row r="4565" spans="1:11" ht="26.4" x14ac:dyDescent="0.25">
      <c r="A4565" s="248" t="s">
        <v>7374</v>
      </c>
      <c r="B4565" s="268" t="s">
        <v>6797</v>
      </c>
      <c r="C4565" s="269" t="s">
        <v>6898</v>
      </c>
      <c r="D4565" s="268" t="s">
        <v>187</v>
      </c>
      <c r="E4565" s="268" t="s">
        <v>6897</v>
      </c>
      <c r="F4565" s="268" t="s">
        <v>6794</v>
      </c>
      <c r="G4565" s="268"/>
      <c r="H4565" s="267" t="s">
        <v>147</v>
      </c>
      <c r="I4565" s="266">
        <v>0.24030000000000001</v>
      </c>
      <c r="J4565" s="265">
        <v>17.93</v>
      </c>
      <c r="K4565" s="265">
        <f t="shared" si="101"/>
        <v>4.3</v>
      </c>
    </row>
    <row r="4566" spans="1:11" ht="26.4" x14ac:dyDescent="0.25">
      <c r="A4566" s="248" t="s">
        <v>7373</v>
      </c>
      <c r="B4566" s="268" t="s">
        <v>6797</v>
      </c>
      <c r="C4566" s="269" t="s">
        <v>6895</v>
      </c>
      <c r="D4566" s="268" t="s">
        <v>187</v>
      </c>
      <c r="E4566" s="268" t="s">
        <v>672</v>
      </c>
      <c r="F4566" s="268" t="s">
        <v>6794</v>
      </c>
      <c r="G4566" s="268"/>
      <c r="H4566" s="267" t="s">
        <v>147</v>
      </c>
      <c r="I4566" s="266">
        <v>0.24030000000000001</v>
      </c>
      <c r="J4566" s="265">
        <v>25</v>
      </c>
      <c r="K4566" s="265">
        <f t="shared" si="101"/>
        <v>6</v>
      </c>
    </row>
    <row r="4567" spans="1:11" ht="13.8" x14ac:dyDescent="0.25">
      <c r="A4567" s="248" t="s">
        <v>7372</v>
      </c>
      <c r="B4567" s="255" t="s">
        <v>6713</v>
      </c>
      <c r="C4567" s="256" t="s">
        <v>7371</v>
      </c>
      <c r="D4567" s="255" t="s">
        <v>187</v>
      </c>
      <c r="E4567" s="255" t="s">
        <v>7370</v>
      </c>
      <c r="F4567" s="255" t="s">
        <v>6710</v>
      </c>
      <c r="G4567" s="255"/>
      <c r="H4567" s="254" t="s">
        <v>135</v>
      </c>
      <c r="I4567" s="253">
        <v>3.0905999999999999E-2</v>
      </c>
      <c r="J4567" s="252">
        <v>60.6</v>
      </c>
      <c r="K4567" s="252">
        <f t="shared" si="101"/>
        <v>1.87</v>
      </c>
    </row>
    <row r="4568" spans="1:11" ht="26.4" x14ac:dyDescent="0.25">
      <c r="A4568" s="248" t="s">
        <v>7369</v>
      </c>
      <c r="B4568" s="255" t="s">
        <v>6713</v>
      </c>
      <c r="C4568" s="256" t="s">
        <v>7308</v>
      </c>
      <c r="D4568" s="255" t="s">
        <v>187</v>
      </c>
      <c r="E4568" s="255" t="s">
        <v>7307</v>
      </c>
      <c r="F4568" s="255" t="s">
        <v>6710</v>
      </c>
      <c r="G4568" s="255"/>
      <c r="H4568" s="254" t="s">
        <v>135</v>
      </c>
      <c r="I4568" s="253">
        <v>0.05</v>
      </c>
      <c r="J4568" s="252">
        <v>68.650000000000006</v>
      </c>
      <c r="K4568" s="252">
        <f t="shared" si="101"/>
        <v>3.43</v>
      </c>
    </row>
    <row r="4569" spans="1:11" ht="13.8" x14ac:dyDescent="0.25">
      <c r="A4569" s="248" t="s">
        <v>7368</v>
      </c>
      <c r="B4569" s="255" t="s">
        <v>6713</v>
      </c>
      <c r="C4569" s="256" t="s">
        <v>7305</v>
      </c>
      <c r="D4569" s="255" t="s">
        <v>187</v>
      </c>
      <c r="E4569" s="255" t="s">
        <v>7304</v>
      </c>
      <c r="F4569" s="255" t="s">
        <v>6710</v>
      </c>
      <c r="G4569" s="255"/>
      <c r="H4569" s="254" t="s">
        <v>135</v>
      </c>
      <c r="I4569" s="253">
        <v>0.01</v>
      </c>
      <c r="J4569" s="252">
        <v>1.84</v>
      </c>
      <c r="K4569" s="252">
        <f t="shared" si="101"/>
        <v>0.01</v>
      </c>
    </row>
    <row r="4570" spans="1:11" ht="26.4" x14ac:dyDescent="0.25">
      <c r="A4570" s="248" t="s">
        <v>7367</v>
      </c>
      <c r="B4570" s="255" t="s">
        <v>6713</v>
      </c>
      <c r="C4570" s="256" t="s">
        <v>7366</v>
      </c>
      <c r="D4570" s="255" t="s">
        <v>187</v>
      </c>
      <c r="E4570" s="255" t="s">
        <v>7365</v>
      </c>
      <c r="F4570" s="255" t="s">
        <v>6710</v>
      </c>
      <c r="G4570" s="255"/>
      <c r="H4570" s="254" t="s">
        <v>135</v>
      </c>
      <c r="I4570" s="253">
        <v>1</v>
      </c>
      <c r="J4570" s="252">
        <v>26.27</v>
      </c>
      <c r="K4570" s="252">
        <f t="shared" si="101"/>
        <v>26.27</v>
      </c>
    </row>
    <row r="4571" spans="1:11" ht="13.8" x14ac:dyDescent="0.25">
      <c r="A4571" s="248" t="s">
        <v>7364</v>
      </c>
      <c r="B4571" s="250"/>
      <c r="C4571" s="250"/>
      <c r="D4571" s="250"/>
      <c r="E4571" s="250"/>
      <c r="F4571" s="250"/>
      <c r="G4571" s="251"/>
      <c r="H4571" s="250"/>
      <c r="I4571" s="250" t="s">
        <v>6708</v>
      </c>
      <c r="J4571" s="249"/>
      <c r="K4571" s="249">
        <f>SUM(K4565:K4570)</f>
        <v>41.88</v>
      </c>
    </row>
    <row r="4572" spans="1:11" ht="13.8" x14ac:dyDescent="0.25">
      <c r="A4572" s="248" t="s">
        <v>7363</v>
      </c>
      <c r="B4572" s="247"/>
      <c r="C4572" s="247"/>
      <c r="D4572" s="247"/>
      <c r="E4572" s="247"/>
      <c r="F4572" s="247"/>
      <c r="G4572" s="247"/>
      <c r="H4572" s="247"/>
      <c r="I4572" s="247"/>
      <c r="J4572" s="246"/>
      <c r="K4572" s="246"/>
    </row>
    <row r="4573" spans="1:11" ht="13.8" x14ac:dyDescent="0.25">
      <c r="A4573" s="248" t="s">
        <v>7362</v>
      </c>
      <c r="B4573" s="264" t="s">
        <v>7361</v>
      </c>
      <c r="C4573" s="262" t="s">
        <v>6730</v>
      </c>
      <c r="D4573" s="264" t="s">
        <v>6729</v>
      </c>
      <c r="E4573" s="264" t="s">
        <v>6728</v>
      </c>
      <c r="F4573" s="264" t="s">
        <v>6727</v>
      </c>
      <c r="G4573" s="264"/>
      <c r="H4573" s="263" t="s">
        <v>6726</v>
      </c>
      <c r="I4573" s="262" t="s">
        <v>6725</v>
      </c>
      <c r="J4573" s="261" t="s">
        <v>6724</v>
      </c>
      <c r="K4573" s="261" t="s">
        <v>6723</v>
      </c>
    </row>
    <row r="4574" spans="1:11" ht="26.4" x14ac:dyDescent="0.25">
      <c r="A4574" s="248" t="s">
        <v>7360</v>
      </c>
      <c r="B4574" s="247" t="s">
        <v>6721</v>
      </c>
      <c r="C4574" s="260" t="s">
        <v>7359</v>
      </c>
      <c r="D4574" s="247" t="s">
        <v>6711</v>
      </c>
      <c r="E4574" s="247" t="s">
        <v>3450</v>
      </c>
      <c r="F4574" s="247">
        <v>8</v>
      </c>
      <c r="G4574" s="247"/>
      <c r="H4574" s="259" t="s">
        <v>6517</v>
      </c>
      <c r="I4574" s="258">
        <v>1</v>
      </c>
      <c r="J4574" s="257"/>
      <c r="K4574" s="257"/>
    </row>
    <row r="4575" spans="1:11" ht="26.4" x14ac:dyDescent="0.25">
      <c r="A4575" s="248" t="s">
        <v>7358</v>
      </c>
      <c r="B4575" s="255" t="s">
        <v>6713</v>
      </c>
      <c r="C4575" s="256" t="s">
        <v>6718</v>
      </c>
      <c r="D4575" s="255" t="s">
        <v>6711</v>
      </c>
      <c r="E4575" s="255" t="s">
        <v>6392</v>
      </c>
      <c r="F4575" s="255" t="s">
        <v>6715</v>
      </c>
      <c r="G4575" s="255"/>
      <c r="H4575" s="254" t="s">
        <v>58</v>
      </c>
      <c r="I4575" s="253">
        <v>0.36</v>
      </c>
      <c r="J4575" s="252">
        <v>13.47</v>
      </c>
      <c r="K4575" s="252">
        <f>TRUNC(J4575*I4575,2)</f>
        <v>4.84</v>
      </c>
    </row>
    <row r="4576" spans="1:11" ht="26.4" x14ac:dyDescent="0.25">
      <c r="A4576" s="248" t="s">
        <v>7357</v>
      </c>
      <c r="B4576" s="255" t="s">
        <v>6713</v>
      </c>
      <c r="C4576" s="256" t="s">
        <v>6716</v>
      </c>
      <c r="D4576" s="255" t="s">
        <v>6711</v>
      </c>
      <c r="E4576" s="255" t="s">
        <v>6389</v>
      </c>
      <c r="F4576" s="255" t="s">
        <v>6715</v>
      </c>
      <c r="G4576" s="255"/>
      <c r="H4576" s="254" t="s">
        <v>58</v>
      </c>
      <c r="I4576" s="253">
        <v>0.36051428571428579</v>
      </c>
      <c r="J4576" s="252">
        <v>19.95</v>
      </c>
      <c r="K4576" s="252">
        <f>TRUNC(J4576*I4576,2)</f>
        <v>7.19</v>
      </c>
    </row>
    <row r="4577" spans="1:11" ht="26.4" x14ac:dyDescent="0.25">
      <c r="A4577" s="248" t="s">
        <v>7356</v>
      </c>
      <c r="B4577" s="255" t="s">
        <v>6713</v>
      </c>
      <c r="C4577" s="256" t="s">
        <v>7355</v>
      </c>
      <c r="D4577" s="255" t="s">
        <v>6711</v>
      </c>
      <c r="E4577" s="255" t="s">
        <v>7354</v>
      </c>
      <c r="F4577" s="255" t="s">
        <v>6710</v>
      </c>
      <c r="G4577" s="255"/>
      <c r="H4577" s="254" t="s">
        <v>6423</v>
      </c>
      <c r="I4577" s="253">
        <v>1</v>
      </c>
      <c r="J4577" s="252">
        <v>5.29</v>
      </c>
      <c r="K4577" s="252">
        <f>TRUNC(J4577*I4577,2)</f>
        <v>5.29</v>
      </c>
    </row>
    <row r="4578" spans="1:11" ht="13.8" x14ac:dyDescent="0.25">
      <c r="A4578" s="248" t="s">
        <v>7353</v>
      </c>
      <c r="B4578" s="250"/>
      <c r="C4578" s="250"/>
      <c r="D4578" s="250"/>
      <c r="E4578" s="250"/>
      <c r="F4578" s="250"/>
      <c r="G4578" s="251"/>
      <c r="H4578" s="250"/>
      <c r="I4578" s="250" t="s">
        <v>6708</v>
      </c>
      <c r="J4578" s="249"/>
      <c r="K4578" s="249">
        <f>SUM(K4575:K4577)</f>
        <v>17.32</v>
      </c>
    </row>
    <row r="4579" spans="1:11" ht="13.8" x14ac:dyDescent="0.25">
      <c r="A4579" s="248" t="s">
        <v>7352</v>
      </c>
      <c r="B4579" s="247"/>
      <c r="C4579" s="247"/>
      <c r="D4579" s="247"/>
      <c r="E4579" s="247"/>
      <c r="F4579" s="247"/>
      <c r="G4579" s="247"/>
      <c r="H4579" s="247"/>
      <c r="I4579" s="247"/>
      <c r="J4579" s="246"/>
      <c r="K4579" s="246"/>
    </row>
    <row r="4580" spans="1:11" ht="13.8" x14ac:dyDescent="0.25">
      <c r="A4580" s="248" t="s">
        <v>7351</v>
      </c>
      <c r="B4580" s="264" t="s">
        <v>7350</v>
      </c>
      <c r="C4580" s="262" t="s">
        <v>6730</v>
      </c>
      <c r="D4580" s="264" t="s">
        <v>6729</v>
      </c>
      <c r="E4580" s="264" t="s">
        <v>6728</v>
      </c>
      <c r="F4580" s="264" t="s">
        <v>6727</v>
      </c>
      <c r="G4580" s="264"/>
      <c r="H4580" s="263" t="s">
        <v>6726</v>
      </c>
      <c r="I4580" s="262" t="s">
        <v>6725</v>
      </c>
      <c r="J4580" s="261" t="s">
        <v>6724</v>
      </c>
      <c r="K4580" s="261" t="s">
        <v>6723</v>
      </c>
    </row>
    <row r="4581" spans="1:11" ht="52.8" x14ac:dyDescent="0.25">
      <c r="A4581" s="248" t="s">
        <v>7349</v>
      </c>
      <c r="B4581" s="247" t="s">
        <v>6721</v>
      </c>
      <c r="C4581" s="260" t="s">
        <v>7348</v>
      </c>
      <c r="D4581" s="247" t="s">
        <v>187</v>
      </c>
      <c r="E4581" s="247" t="s">
        <v>3460</v>
      </c>
      <c r="F4581" s="247" t="s">
        <v>6900</v>
      </c>
      <c r="G4581" s="247"/>
      <c r="H4581" s="259" t="s">
        <v>178</v>
      </c>
      <c r="I4581" s="258">
        <v>1</v>
      </c>
      <c r="J4581" s="257">
        <v>0</v>
      </c>
      <c r="K4581" s="257">
        <f>TRUNC(J4581*I4581,2)</f>
        <v>0</v>
      </c>
    </row>
    <row r="4582" spans="1:11" ht="26.4" x14ac:dyDescent="0.25">
      <c r="A4582" s="248" t="s">
        <v>7347</v>
      </c>
      <c r="B4582" s="268" t="s">
        <v>6797</v>
      </c>
      <c r="C4582" s="269" t="s">
        <v>6898</v>
      </c>
      <c r="D4582" s="268" t="s">
        <v>187</v>
      </c>
      <c r="E4582" s="268" t="s">
        <v>6897</v>
      </c>
      <c r="F4582" s="268" t="s">
        <v>6794</v>
      </c>
      <c r="G4582" s="268"/>
      <c r="H4582" s="267" t="s">
        <v>147</v>
      </c>
      <c r="I4582" s="266">
        <v>0.31140000000000001</v>
      </c>
      <c r="J4582" s="265">
        <v>17.93</v>
      </c>
      <c r="K4582" s="265">
        <f>TRUNC(J4582*I4582,2)</f>
        <v>5.58</v>
      </c>
    </row>
    <row r="4583" spans="1:11" ht="26.4" x14ac:dyDescent="0.25">
      <c r="A4583" s="248" t="s">
        <v>7346</v>
      </c>
      <c r="B4583" s="268" t="s">
        <v>6797</v>
      </c>
      <c r="C4583" s="269" t="s">
        <v>6895</v>
      </c>
      <c r="D4583" s="268" t="s">
        <v>187</v>
      </c>
      <c r="E4583" s="268" t="s">
        <v>672</v>
      </c>
      <c r="F4583" s="268" t="s">
        <v>6794</v>
      </c>
      <c r="G4583" s="268"/>
      <c r="H4583" s="267" t="s">
        <v>147</v>
      </c>
      <c r="I4583" s="266">
        <v>0.31178925000000024</v>
      </c>
      <c r="J4583" s="265">
        <v>25</v>
      </c>
      <c r="K4583" s="265">
        <f>TRUNC(J4583*I4583,2)</f>
        <v>7.79</v>
      </c>
    </row>
    <row r="4584" spans="1:11" ht="26.4" x14ac:dyDescent="0.25">
      <c r="A4584" s="248" t="s">
        <v>7345</v>
      </c>
      <c r="B4584" s="255" t="s">
        <v>6713</v>
      </c>
      <c r="C4584" s="256" t="s">
        <v>7344</v>
      </c>
      <c r="D4584" s="255" t="s">
        <v>187</v>
      </c>
      <c r="E4584" s="255" t="s">
        <v>7343</v>
      </c>
      <c r="F4584" s="255" t="s">
        <v>6710</v>
      </c>
      <c r="G4584" s="255"/>
      <c r="H4584" s="254" t="s">
        <v>178</v>
      </c>
      <c r="I4584" s="253">
        <v>1.0548999999999999</v>
      </c>
      <c r="J4584" s="252">
        <v>31.2</v>
      </c>
      <c r="K4584" s="252">
        <f>TRUNC(J4584*I4584,2)</f>
        <v>32.909999999999997</v>
      </c>
    </row>
    <row r="4585" spans="1:11" ht="13.8" x14ac:dyDescent="0.25">
      <c r="A4585" s="248" t="s">
        <v>7342</v>
      </c>
      <c r="B4585" s="255" t="s">
        <v>6713</v>
      </c>
      <c r="C4585" s="256" t="s">
        <v>7305</v>
      </c>
      <c r="D4585" s="255" t="s">
        <v>187</v>
      </c>
      <c r="E4585" s="255" t="s">
        <v>7304</v>
      </c>
      <c r="F4585" s="255" t="s">
        <v>6710</v>
      </c>
      <c r="G4585" s="255"/>
      <c r="H4585" s="254" t="s">
        <v>135</v>
      </c>
      <c r="I4585" s="253">
        <v>1.7299999999999999E-2</v>
      </c>
      <c r="J4585" s="252">
        <v>1.84</v>
      </c>
      <c r="K4585" s="252">
        <f>TRUNC(J4585*I4585,2)</f>
        <v>0.03</v>
      </c>
    </row>
    <row r="4586" spans="1:11" ht="13.8" x14ac:dyDescent="0.25">
      <c r="A4586" s="248" t="s">
        <v>7341</v>
      </c>
      <c r="B4586" s="250"/>
      <c r="C4586" s="250"/>
      <c r="D4586" s="250"/>
      <c r="E4586" s="250"/>
      <c r="F4586" s="250"/>
      <c r="G4586" s="251"/>
      <c r="H4586" s="250"/>
      <c r="I4586" s="250" t="s">
        <v>6708</v>
      </c>
      <c r="J4586" s="249"/>
      <c r="K4586" s="249">
        <f>SUM(K4582:K4585)</f>
        <v>46.31</v>
      </c>
    </row>
    <row r="4587" spans="1:11" ht="13.8" x14ac:dyDescent="0.25">
      <c r="A4587" s="248" t="s">
        <v>7340</v>
      </c>
      <c r="B4587" s="247"/>
      <c r="C4587" s="247"/>
      <c r="D4587" s="247"/>
      <c r="E4587" s="247"/>
      <c r="F4587" s="247"/>
      <c r="G4587" s="247"/>
      <c r="H4587" s="247"/>
      <c r="I4587" s="247"/>
      <c r="J4587" s="246"/>
      <c r="K4587" s="246"/>
    </row>
    <row r="4588" spans="1:11" ht="13.8" x14ac:dyDescent="0.25">
      <c r="A4588" s="248" t="s">
        <v>7339</v>
      </c>
      <c r="B4588" s="264" t="s">
        <v>7338</v>
      </c>
      <c r="C4588" s="262" t="s">
        <v>6730</v>
      </c>
      <c r="D4588" s="264" t="s">
        <v>6729</v>
      </c>
      <c r="E4588" s="264" t="s">
        <v>6728</v>
      </c>
      <c r="F4588" s="264" t="s">
        <v>6727</v>
      </c>
      <c r="G4588" s="264"/>
      <c r="H4588" s="263" t="s">
        <v>6726</v>
      </c>
      <c r="I4588" s="262" t="s">
        <v>6725</v>
      </c>
      <c r="J4588" s="261" t="s">
        <v>6724</v>
      </c>
      <c r="K4588" s="261" t="s">
        <v>6723</v>
      </c>
    </row>
    <row r="4589" spans="1:11" ht="52.8" x14ac:dyDescent="0.25">
      <c r="A4589" s="248" t="s">
        <v>7337</v>
      </c>
      <c r="B4589" s="247" t="s">
        <v>6721</v>
      </c>
      <c r="C4589" s="260" t="s">
        <v>7336</v>
      </c>
      <c r="D4589" s="247" t="s">
        <v>187</v>
      </c>
      <c r="E4589" s="247" t="s">
        <v>3463</v>
      </c>
      <c r="F4589" s="247" t="s">
        <v>6900</v>
      </c>
      <c r="G4589" s="247"/>
      <c r="H4589" s="259" t="s">
        <v>135</v>
      </c>
      <c r="I4589" s="258">
        <v>1</v>
      </c>
      <c r="J4589" s="257">
        <v>0</v>
      </c>
      <c r="K4589" s="257">
        <f t="shared" ref="K4589:K4601" si="102">TRUNC(J4589*I4589,2)</f>
        <v>0</v>
      </c>
    </row>
    <row r="4590" spans="1:11" ht="26.4" x14ac:dyDescent="0.25">
      <c r="A4590" s="248" t="s">
        <v>7335</v>
      </c>
      <c r="B4590" s="268" t="s">
        <v>6797</v>
      </c>
      <c r="C4590" s="269" t="s">
        <v>6898</v>
      </c>
      <c r="D4590" s="268" t="s">
        <v>187</v>
      </c>
      <c r="E4590" s="268" t="s">
        <v>6897</v>
      </c>
      <c r="F4590" s="268" t="s">
        <v>6794</v>
      </c>
      <c r="G4590" s="268"/>
      <c r="H4590" s="267" t="s">
        <v>147</v>
      </c>
      <c r="I4590" s="266">
        <v>1.6113999999999999</v>
      </c>
      <c r="J4590" s="265">
        <v>17.93</v>
      </c>
      <c r="K4590" s="265">
        <f t="shared" si="102"/>
        <v>28.89</v>
      </c>
    </row>
    <row r="4591" spans="1:11" ht="26.4" x14ac:dyDescent="0.25">
      <c r="A4591" s="248" t="s">
        <v>7334</v>
      </c>
      <c r="B4591" s="268" t="s">
        <v>6797</v>
      </c>
      <c r="C4591" s="269" t="s">
        <v>6895</v>
      </c>
      <c r="D4591" s="268" t="s">
        <v>187</v>
      </c>
      <c r="E4591" s="268" t="s">
        <v>672</v>
      </c>
      <c r="F4591" s="268" t="s">
        <v>6794</v>
      </c>
      <c r="G4591" s="268"/>
      <c r="H4591" s="267" t="s">
        <v>147</v>
      </c>
      <c r="I4591" s="266">
        <v>1.6113999999999999</v>
      </c>
      <c r="J4591" s="265">
        <v>25</v>
      </c>
      <c r="K4591" s="265">
        <f t="shared" si="102"/>
        <v>40.28</v>
      </c>
    </row>
    <row r="4592" spans="1:11" ht="26.4" x14ac:dyDescent="0.25">
      <c r="A4592" s="248" t="s">
        <v>7333</v>
      </c>
      <c r="B4592" s="255" t="s">
        <v>6713</v>
      </c>
      <c r="C4592" s="256" t="s">
        <v>7332</v>
      </c>
      <c r="D4592" s="255" t="s">
        <v>187</v>
      </c>
      <c r="E4592" s="255" t="s">
        <v>7331</v>
      </c>
      <c r="F4592" s="255" t="s">
        <v>6710</v>
      </c>
      <c r="G4592" s="255"/>
      <c r="H4592" s="254" t="s">
        <v>135</v>
      </c>
      <c r="I4592" s="253">
        <v>2</v>
      </c>
      <c r="J4592" s="252">
        <v>2.0299999999999998</v>
      </c>
      <c r="K4592" s="252">
        <f t="shared" si="102"/>
        <v>4.0599999999999996</v>
      </c>
    </row>
    <row r="4593" spans="1:11" ht="26.4" x14ac:dyDescent="0.25">
      <c r="A4593" s="248" t="s">
        <v>7330</v>
      </c>
      <c r="B4593" s="255" t="s">
        <v>6713</v>
      </c>
      <c r="C4593" s="256" t="s">
        <v>7329</v>
      </c>
      <c r="D4593" s="255" t="s">
        <v>187</v>
      </c>
      <c r="E4593" s="255" t="s">
        <v>7328</v>
      </c>
      <c r="F4593" s="255" t="s">
        <v>6710</v>
      </c>
      <c r="G4593" s="255"/>
      <c r="H4593" s="254" t="s">
        <v>135</v>
      </c>
      <c r="I4593" s="253">
        <v>1</v>
      </c>
      <c r="J4593" s="252">
        <v>6.46</v>
      </c>
      <c r="K4593" s="252">
        <f t="shared" si="102"/>
        <v>6.46</v>
      </c>
    </row>
    <row r="4594" spans="1:11" ht="26.4" x14ac:dyDescent="0.25">
      <c r="A4594" s="248" t="s">
        <v>7327</v>
      </c>
      <c r="B4594" s="255" t="s">
        <v>6713</v>
      </c>
      <c r="C4594" s="256" t="s">
        <v>7326</v>
      </c>
      <c r="D4594" s="255" t="s">
        <v>187</v>
      </c>
      <c r="E4594" s="255" t="s">
        <v>7325</v>
      </c>
      <c r="F4594" s="255" t="s">
        <v>6710</v>
      </c>
      <c r="G4594" s="255"/>
      <c r="H4594" s="254" t="s">
        <v>135</v>
      </c>
      <c r="I4594" s="253">
        <v>2</v>
      </c>
      <c r="J4594" s="252">
        <v>2.73</v>
      </c>
      <c r="K4594" s="252">
        <f t="shared" si="102"/>
        <v>5.46</v>
      </c>
    </row>
    <row r="4595" spans="1:11" ht="26.4" x14ac:dyDescent="0.25">
      <c r="A4595" s="248" t="s">
        <v>7324</v>
      </c>
      <c r="B4595" s="255" t="s">
        <v>6713</v>
      </c>
      <c r="C4595" s="256" t="s">
        <v>7323</v>
      </c>
      <c r="D4595" s="255" t="s">
        <v>187</v>
      </c>
      <c r="E4595" s="255" t="s">
        <v>7322</v>
      </c>
      <c r="F4595" s="255" t="s">
        <v>6710</v>
      </c>
      <c r="G4595" s="255"/>
      <c r="H4595" s="254" t="s">
        <v>135</v>
      </c>
      <c r="I4595" s="253">
        <v>2</v>
      </c>
      <c r="J4595" s="252">
        <v>5.64</v>
      </c>
      <c r="K4595" s="252">
        <f t="shared" si="102"/>
        <v>11.28</v>
      </c>
    </row>
    <row r="4596" spans="1:11" ht="13.8" x14ac:dyDescent="0.25">
      <c r="A4596" s="248" t="s">
        <v>7321</v>
      </c>
      <c r="B4596" s="255" t="s">
        <v>6713</v>
      </c>
      <c r="C4596" s="256" t="s">
        <v>7320</v>
      </c>
      <c r="D4596" s="255" t="s">
        <v>187</v>
      </c>
      <c r="E4596" s="255" t="s">
        <v>7319</v>
      </c>
      <c r="F4596" s="255" t="s">
        <v>6710</v>
      </c>
      <c r="G4596" s="255"/>
      <c r="H4596" s="254" t="s">
        <v>135</v>
      </c>
      <c r="I4596" s="253">
        <v>1</v>
      </c>
      <c r="J4596" s="252">
        <v>55.91</v>
      </c>
      <c r="K4596" s="252">
        <f t="shared" si="102"/>
        <v>55.91</v>
      </c>
    </row>
    <row r="4597" spans="1:11" ht="13.8" x14ac:dyDescent="0.25">
      <c r="A4597" s="248" t="s">
        <v>7318</v>
      </c>
      <c r="B4597" s="255" t="s">
        <v>6713</v>
      </c>
      <c r="C4597" s="256" t="s">
        <v>7317</v>
      </c>
      <c r="D4597" s="255" t="s">
        <v>187</v>
      </c>
      <c r="E4597" s="255" t="s">
        <v>7316</v>
      </c>
      <c r="F4597" s="255" t="s">
        <v>6710</v>
      </c>
      <c r="G4597" s="255"/>
      <c r="H4597" s="254" t="s">
        <v>178</v>
      </c>
      <c r="I4597" s="253">
        <v>3.0300793548387088</v>
      </c>
      <c r="J4597" s="252">
        <v>10.14</v>
      </c>
      <c r="K4597" s="252">
        <f t="shared" si="102"/>
        <v>30.72</v>
      </c>
    </row>
    <row r="4598" spans="1:11" ht="13.8" x14ac:dyDescent="0.25">
      <c r="A4598" s="248" t="s">
        <v>7315</v>
      </c>
      <c r="B4598" s="255" t="s">
        <v>6713</v>
      </c>
      <c r="C4598" s="256" t="s">
        <v>7314</v>
      </c>
      <c r="D4598" s="255" t="s">
        <v>187</v>
      </c>
      <c r="E4598" s="255" t="s">
        <v>7313</v>
      </c>
      <c r="F4598" s="255" t="s">
        <v>6710</v>
      </c>
      <c r="G4598" s="255"/>
      <c r="H4598" s="254" t="s">
        <v>178</v>
      </c>
      <c r="I4598" s="253">
        <v>0.95530000000000004</v>
      </c>
      <c r="J4598" s="252">
        <v>17.46</v>
      </c>
      <c r="K4598" s="252">
        <f t="shared" si="102"/>
        <v>16.670000000000002</v>
      </c>
    </row>
    <row r="4599" spans="1:11" ht="13.8" x14ac:dyDescent="0.25">
      <c r="A4599" s="248" t="s">
        <v>7312</v>
      </c>
      <c r="B4599" s="255" t="s">
        <v>6713</v>
      </c>
      <c r="C4599" s="256" t="s">
        <v>7311</v>
      </c>
      <c r="D4599" s="255" t="s">
        <v>187</v>
      </c>
      <c r="E4599" s="255" t="s">
        <v>7310</v>
      </c>
      <c r="F4599" s="255" t="s">
        <v>6710</v>
      </c>
      <c r="G4599" s="255"/>
      <c r="H4599" s="254" t="s">
        <v>135</v>
      </c>
      <c r="I4599" s="253">
        <v>0.51039999999999996</v>
      </c>
      <c r="J4599" s="252">
        <v>19.77</v>
      </c>
      <c r="K4599" s="252">
        <f t="shared" si="102"/>
        <v>10.09</v>
      </c>
    </row>
    <row r="4600" spans="1:11" ht="26.4" x14ac:dyDescent="0.25">
      <c r="A4600" s="248" t="s">
        <v>7309</v>
      </c>
      <c r="B4600" s="255" t="s">
        <v>6713</v>
      </c>
      <c r="C4600" s="256" t="s">
        <v>7308</v>
      </c>
      <c r="D4600" s="255" t="s">
        <v>187</v>
      </c>
      <c r="E4600" s="255" t="s">
        <v>7307</v>
      </c>
      <c r="F4600" s="255" t="s">
        <v>6710</v>
      </c>
      <c r="G4600" s="255"/>
      <c r="H4600" s="254" t="s">
        <v>135</v>
      </c>
      <c r="I4600" s="253">
        <v>0.127</v>
      </c>
      <c r="J4600" s="252">
        <v>68.650000000000006</v>
      </c>
      <c r="K4600" s="252">
        <f t="shared" si="102"/>
        <v>8.7100000000000009</v>
      </c>
    </row>
    <row r="4601" spans="1:11" ht="13.8" x14ac:dyDescent="0.25">
      <c r="A4601" s="248" t="s">
        <v>7306</v>
      </c>
      <c r="B4601" s="255" t="s">
        <v>6713</v>
      </c>
      <c r="C4601" s="256" t="s">
        <v>7305</v>
      </c>
      <c r="D4601" s="255" t="s">
        <v>187</v>
      </c>
      <c r="E4601" s="255" t="s">
        <v>7304</v>
      </c>
      <c r="F4601" s="255" t="s">
        <v>6710</v>
      </c>
      <c r="G4601" s="255"/>
      <c r="H4601" s="254" t="s">
        <v>135</v>
      </c>
      <c r="I4601" s="253">
        <v>0.49</v>
      </c>
      <c r="J4601" s="252">
        <v>1.84</v>
      </c>
      <c r="K4601" s="252">
        <f t="shared" si="102"/>
        <v>0.9</v>
      </c>
    </row>
    <row r="4602" spans="1:11" ht="13.8" x14ac:dyDescent="0.25">
      <c r="A4602" s="248" t="s">
        <v>7303</v>
      </c>
      <c r="B4602" s="250"/>
      <c r="C4602" s="250"/>
      <c r="D4602" s="250"/>
      <c r="E4602" s="250"/>
      <c r="F4602" s="250"/>
      <c r="G4602" s="251"/>
      <c r="H4602" s="250"/>
      <c r="I4602" s="250" t="s">
        <v>6708</v>
      </c>
      <c r="J4602" s="249"/>
      <c r="K4602" s="249">
        <f>SUM(K4590:K4601)</f>
        <v>219.42999999999998</v>
      </c>
    </row>
    <row r="4603" spans="1:11" ht="13.8" x14ac:dyDescent="0.25">
      <c r="A4603" s="248" t="s">
        <v>7302</v>
      </c>
      <c r="B4603" s="247"/>
      <c r="C4603" s="247"/>
      <c r="D4603" s="247"/>
      <c r="E4603" s="247"/>
      <c r="F4603" s="247"/>
      <c r="G4603" s="247"/>
      <c r="H4603" s="247"/>
      <c r="I4603" s="247"/>
      <c r="J4603" s="246"/>
      <c r="K4603" s="246"/>
    </row>
    <row r="4604" spans="1:11" ht="13.8" x14ac:dyDescent="0.25">
      <c r="A4604" s="248" t="s">
        <v>7301</v>
      </c>
      <c r="B4604" s="264" t="s">
        <v>7300</v>
      </c>
      <c r="C4604" s="262" t="s">
        <v>6730</v>
      </c>
      <c r="D4604" s="264" t="s">
        <v>6729</v>
      </c>
      <c r="E4604" s="264" t="s">
        <v>6728</v>
      </c>
      <c r="F4604" s="264" t="s">
        <v>6727</v>
      </c>
      <c r="G4604" s="264"/>
      <c r="H4604" s="263" t="s">
        <v>6726</v>
      </c>
      <c r="I4604" s="262" t="s">
        <v>6725</v>
      </c>
      <c r="J4604" s="261" t="s">
        <v>6724</v>
      </c>
      <c r="K4604" s="261" t="s">
        <v>6723</v>
      </c>
    </row>
    <row r="4605" spans="1:11" ht="39.6" x14ac:dyDescent="0.25">
      <c r="A4605" s="248" t="s">
        <v>7299</v>
      </c>
      <c r="B4605" s="247" t="s">
        <v>6721</v>
      </c>
      <c r="C4605" s="260" t="s">
        <v>7298</v>
      </c>
      <c r="D4605" s="247" t="s">
        <v>6711</v>
      </c>
      <c r="E4605" s="247" t="s">
        <v>7297</v>
      </c>
      <c r="F4605" s="247">
        <v>8</v>
      </c>
      <c r="G4605" s="247"/>
      <c r="H4605" s="259" t="s">
        <v>6517</v>
      </c>
      <c r="I4605" s="258">
        <v>1</v>
      </c>
      <c r="J4605" s="257"/>
      <c r="K4605" s="257"/>
    </row>
    <row r="4606" spans="1:11" ht="26.4" x14ac:dyDescent="0.25">
      <c r="A4606" s="248" t="s">
        <v>7296</v>
      </c>
      <c r="B4606" s="255" t="s">
        <v>6713</v>
      </c>
      <c r="C4606" s="256" t="s">
        <v>6718</v>
      </c>
      <c r="D4606" s="255" t="s">
        <v>6711</v>
      </c>
      <c r="E4606" s="255" t="s">
        <v>6392</v>
      </c>
      <c r="F4606" s="255" t="s">
        <v>6715</v>
      </c>
      <c r="G4606" s="255"/>
      <c r="H4606" s="254" t="s">
        <v>58</v>
      </c>
      <c r="I4606" s="253">
        <v>0.12239999999999999</v>
      </c>
      <c r="J4606" s="252">
        <v>13.47</v>
      </c>
      <c r="K4606" s="252">
        <f t="shared" ref="K4606:K4635" si="103">TRUNC(J4606*I4606,2)</f>
        <v>1.64</v>
      </c>
    </row>
    <row r="4607" spans="1:11" ht="26.4" x14ac:dyDescent="0.25">
      <c r="A4607" s="248" t="s">
        <v>7295</v>
      </c>
      <c r="B4607" s="255" t="s">
        <v>6713</v>
      </c>
      <c r="C4607" s="256" t="s">
        <v>7084</v>
      </c>
      <c r="D4607" s="255" t="s">
        <v>6711</v>
      </c>
      <c r="E4607" s="255" t="s">
        <v>6470</v>
      </c>
      <c r="F4607" s="255" t="s">
        <v>6715</v>
      </c>
      <c r="G4607" s="255"/>
      <c r="H4607" s="254" t="s">
        <v>58</v>
      </c>
      <c r="I4607" s="253">
        <v>9.5500000000000002E-2</v>
      </c>
      <c r="J4607" s="252">
        <v>19.95</v>
      </c>
      <c r="K4607" s="252">
        <f t="shared" si="103"/>
        <v>1.9</v>
      </c>
    </row>
    <row r="4608" spans="1:11" ht="26.4" x14ac:dyDescent="0.25">
      <c r="A4608" s="248" t="s">
        <v>7294</v>
      </c>
      <c r="B4608" s="255" t="s">
        <v>6713</v>
      </c>
      <c r="C4608" s="256" t="s">
        <v>7082</v>
      </c>
      <c r="D4608" s="255" t="s">
        <v>6711</v>
      </c>
      <c r="E4608" s="255" t="s">
        <v>6471</v>
      </c>
      <c r="F4608" s="255" t="s">
        <v>6715</v>
      </c>
      <c r="G4608" s="255"/>
      <c r="H4608" s="254" t="s">
        <v>58</v>
      </c>
      <c r="I4608" s="253">
        <v>2.5700000000000001E-2</v>
      </c>
      <c r="J4608" s="252">
        <v>19.95</v>
      </c>
      <c r="K4608" s="252">
        <f t="shared" si="103"/>
        <v>0.51</v>
      </c>
    </row>
    <row r="4609" spans="1:11" ht="26.4" x14ac:dyDescent="0.25">
      <c r="A4609" s="248" t="s">
        <v>7293</v>
      </c>
      <c r="B4609" s="255" t="s">
        <v>6713</v>
      </c>
      <c r="C4609" s="256" t="s">
        <v>7292</v>
      </c>
      <c r="D4609" s="255" t="s">
        <v>6711</v>
      </c>
      <c r="E4609" s="255" t="s">
        <v>6433</v>
      </c>
      <c r="F4609" s="255" t="s">
        <v>6715</v>
      </c>
      <c r="G4609" s="255"/>
      <c r="H4609" s="254" t="s">
        <v>58</v>
      </c>
      <c r="I4609" s="253">
        <v>1.2500000000000001E-2</v>
      </c>
      <c r="J4609" s="252">
        <v>19.95</v>
      </c>
      <c r="K4609" s="252">
        <f t="shared" si="103"/>
        <v>0.24</v>
      </c>
    </row>
    <row r="4610" spans="1:11" ht="26.4" x14ac:dyDescent="0.25">
      <c r="A4610" s="248" t="s">
        <v>7291</v>
      </c>
      <c r="B4610" s="255" t="s">
        <v>6713</v>
      </c>
      <c r="C4610" s="256" t="s">
        <v>7080</v>
      </c>
      <c r="D4610" s="255" t="s">
        <v>6711</v>
      </c>
      <c r="E4610" s="255" t="s">
        <v>6469</v>
      </c>
      <c r="F4610" s="255" t="s">
        <v>6715</v>
      </c>
      <c r="G4610" s="255"/>
      <c r="H4610" s="254" t="s">
        <v>58</v>
      </c>
      <c r="I4610" s="253">
        <v>1.2500000000000001E-2</v>
      </c>
      <c r="J4610" s="252">
        <v>14.32</v>
      </c>
      <c r="K4610" s="252">
        <f t="shared" si="103"/>
        <v>0.17</v>
      </c>
    </row>
    <row r="4611" spans="1:11" ht="26.4" x14ac:dyDescent="0.25">
      <c r="A4611" s="248" t="s">
        <v>7290</v>
      </c>
      <c r="B4611" s="255" t="s">
        <v>6713</v>
      </c>
      <c r="C4611" s="256" t="s">
        <v>6877</v>
      </c>
      <c r="D4611" s="255" t="s">
        <v>6711</v>
      </c>
      <c r="E4611" s="255" t="s">
        <v>6415</v>
      </c>
      <c r="F4611" s="255" t="s">
        <v>6715</v>
      </c>
      <c r="G4611" s="255"/>
      <c r="H4611" s="254" t="s">
        <v>58</v>
      </c>
      <c r="I4611" s="253">
        <v>6.8939000000000004</v>
      </c>
      <c r="J4611" s="252">
        <v>19.95</v>
      </c>
      <c r="K4611" s="252">
        <f t="shared" si="103"/>
        <v>137.53</v>
      </c>
    </row>
    <row r="4612" spans="1:11" ht="26.4" x14ac:dyDescent="0.25">
      <c r="A4612" s="248" t="s">
        <v>7289</v>
      </c>
      <c r="B4612" s="255" t="s">
        <v>6713</v>
      </c>
      <c r="C4612" s="256" t="s">
        <v>6873</v>
      </c>
      <c r="D4612" s="255" t="s">
        <v>6711</v>
      </c>
      <c r="E4612" s="255" t="s">
        <v>6406</v>
      </c>
      <c r="F4612" s="255" t="s">
        <v>6715</v>
      </c>
      <c r="G4612" s="255"/>
      <c r="H4612" s="254" t="s">
        <v>58</v>
      </c>
      <c r="I4612" s="253">
        <v>9.2205999999999992</v>
      </c>
      <c r="J4612" s="252">
        <v>11.93</v>
      </c>
      <c r="K4612" s="252">
        <f t="shared" si="103"/>
        <v>110</v>
      </c>
    </row>
    <row r="4613" spans="1:11" ht="26.4" x14ac:dyDescent="0.25">
      <c r="A4613" s="248" t="s">
        <v>7288</v>
      </c>
      <c r="B4613" s="255" t="s">
        <v>6713</v>
      </c>
      <c r="C4613" s="256" t="s">
        <v>7071</v>
      </c>
      <c r="D4613" s="255" t="s">
        <v>6711</v>
      </c>
      <c r="E4613" s="255" t="s">
        <v>6442</v>
      </c>
      <c r="F4613" s="255" t="s">
        <v>6710</v>
      </c>
      <c r="G4613" s="255"/>
      <c r="H4613" s="254" t="s">
        <v>6418</v>
      </c>
      <c r="I4613" s="253">
        <v>1.5157</v>
      </c>
      <c r="J4613" s="252">
        <v>10.029999999999999</v>
      </c>
      <c r="K4613" s="252">
        <f t="shared" si="103"/>
        <v>15.2</v>
      </c>
    </row>
    <row r="4614" spans="1:11" ht="26.4" x14ac:dyDescent="0.25">
      <c r="A4614" s="248" t="s">
        <v>7287</v>
      </c>
      <c r="B4614" s="255" t="s">
        <v>6713</v>
      </c>
      <c r="C4614" s="256" t="s">
        <v>7224</v>
      </c>
      <c r="D4614" s="255" t="s">
        <v>6711</v>
      </c>
      <c r="E4614" s="255" t="s">
        <v>7223</v>
      </c>
      <c r="F4614" s="255" t="s">
        <v>6710</v>
      </c>
      <c r="G4614" s="255"/>
      <c r="H4614" s="254" t="s">
        <v>6418</v>
      </c>
      <c r="I4614" s="253">
        <v>0.89649999999999996</v>
      </c>
      <c r="J4614" s="252">
        <v>6.88</v>
      </c>
      <c r="K4614" s="252">
        <f t="shared" si="103"/>
        <v>6.16</v>
      </c>
    </row>
    <row r="4615" spans="1:11" ht="26.4" x14ac:dyDescent="0.25">
      <c r="A4615" s="248" t="s">
        <v>7286</v>
      </c>
      <c r="B4615" s="255" t="s">
        <v>6713</v>
      </c>
      <c r="C4615" s="256" t="s">
        <v>7066</v>
      </c>
      <c r="D4615" s="255" t="s">
        <v>6711</v>
      </c>
      <c r="E4615" s="255" t="s">
        <v>6462</v>
      </c>
      <c r="F4615" s="255" t="s">
        <v>6710</v>
      </c>
      <c r="G4615" s="255"/>
      <c r="H4615" s="254" t="s">
        <v>6418</v>
      </c>
      <c r="I4615" s="253">
        <v>2.98E-2</v>
      </c>
      <c r="J4615" s="252">
        <v>21.7</v>
      </c>
      <c r="K4615" s="252">
        <f t="shared" si="103"/>
        <v>0.64</v>
      </c>
    </row>
    <row r="4616" spans="1:11" ht="26.4" x14ac:dyDescent="0.25">
      <c r="A4616" s="248" t="s">
        <v>7285</v>
      </c>
      <c r="B4616" s="255" t="s">
        <v>6713</v>
      </c>
      <c r="C4616" s="256" t="s">
        <v>7064</v>
      </c>
      <c r="D4616" s="255" t="s">
        <v>6711</v>
      </c>
      <c r="E4616" s="255" t="s">
        <v>6459</v>
      </c>
      <c r="F4616" s="255" t="s">
        <v>6710</v>
      </c>
      <c r="G4616" s="255"/>
      <c r="H4616" s="254" t="s">
        <v>6870</v>
      </c>
      <c r="I4616" s="253">
        <v>1.5699999999999999E-2</v>
      </c>
      <c r="J4616" s="252">
        <v>158.35</v>
      </c>
      <c r="K4616" s="252">
        <f t="shared" si="103"/>
        <v>2.48</v>
      </c>
    </row>
    <row r="4617" spans="1:11" ht="26.4" x14ac:dyDescent="0.25">
      <c r="A4617" s="248" t="s">
        <v>7284</v>
      </c>
      <c r="B4617" s="255" t="s">
        <v>6713</v>
      </c>
      <c r="C4617" s="256" t="s">
        <v>6871</v>
      </c>
      <c r="D4617" s="255" t="s">
        <v>6711</v>
      </c>
      <c r="E4617" s="255" t="s">
        <v>6417</v>
      </c>
      <c r="F4617" s="255" t="s">
        <v>6710</v>
      </c>
      <c r="G4617" s="255"/>
      <c r="H4617" s="254" t="s">
        <v>6870</v>
      </c>
      <c r="I4617" s="253">
        <v>0.13730000000000001</v>
      </c>
      <c r="J4617" s="252">
        <v>166.32</v>
      </c>
      <c r="K4617" s="252">
        <f t="shared" si="103"/>
        <v>22.83</v>
      </c>
    </row>
    <row r="4618" spans="1:11" ht="26.4" x14ac:dyDescent="0.25">
      <c r="A4618" s="248" t="s">
        <v>7283</v>
      </c>
      <c r="B4618" s="255" t="s">
        <v>6713</v>
      </c>
      <c r="C4618" s="256" t="s">
        <v>7244</v>
      </c>
      <c r="D4618" s="255" t="s">
        <v>6711</v>
      </c>
      <c r="E4618" s="255" t="s">
        <v>7243</v>
      </c>
      <c r="F4618" s="255" t="s">
        <v>6710</v>
      </c>
      <c r="G4618" s="255"/>
      <c r="H4618" s="254" t="s">
        <v>6870</v>
      </c>
      <c r="I4618" s="253">
        <v>4.3200000000000002E-2</v>
      </c>
      <c r="J4618" s="252">
        <v>134.84</v>
      </c>
      <c r="K4618" s="252">
        <f t="shared" si="103"/>
        <v>5.82</v>
      </c>
    </row>
    <row r="4619" spans="1:11" ht="26.4" x14ac:dyDescent="0.25">
      <c r="A4619" s="248" t="s">
        <v>7282</v>
      </c>
      <c r="B4619" s="255" t="s">
        <v>6713</v>
      </c>
      <c r="C4619" s="256" t="s">
        <v>7062</v>
      </c>
      <c r="D4619" s="255" t="s">
        <v>6711</v>
      </c>
      <c r="E4619" s="255" t="s">
        <v>6463</v>
      </c>
      <c r="F4619" s="255" t="s">
        <v>6710</v>
      </c>
      <c r="G4619" s="255"/>
      <c r="H4619" s="254" t="s">
        <v>6870</v>
      </c>
      <c r="I4619" s="253">
        <v>4.7300000000000002E-2</v>
      </c>
      <c r="J4619" s="252">
        <v>127.51</v>
      </c>
      <c r="K4619" s="252">
        <f t="shared" si="103"/>
        <v>6.03</v>
      </c>
    </row>
    <row r="4620" spans="1:11" ht="26.4" x14ac:dyDescent="0.25">
      <c r="A4620" s="248" t="s">
        <v>7281</v>
      </c>
      <c r="B4620" s="255" t="s">
        <v>6713</v>
      </c>
      <c r="C4620" s="256" t="s">
        <v>7060</v>
      </c>
      <c r="D4620" s="255" t="s">
        <v>6711</v>
      </c>
      <c r="E4620" s="255" t="s">
        <v>6464</v>
      </c>
      <c r="F4620" s="255" t="s">
        <v>6710</v>
      </c>
      <c r="G4620" s="255"/>
      <c r="H4620" s="254" t="s">
        <v>6870</v>
      </c>
      <c r="I4620" s="253">
        <v>1.2200000000000001E-2</v>
      </c>
      <c r="J4620" s="252">
        <v>126.67</v>
      </c>
      <c r="K4620" s="252">
        <f t="shared" si="103"/>
        <v>1.54</v>
      </c>
    </row>
    <row r="4621" spans="1:11" ht="26.4" x14ac:dyDescent="0.25">
      <c r="A4621" s="248" t="s">
        <v>7280</v>
      </c>
      <c r="B4621" s="255" t="s">
        <v>6713</v>
      </c>
      <c r="C4621" s="256" t="s">
        <v>6868</v>
      </c>
      <c r="D4621" s="255" t="s">
        <v>6711</v>
      </c>
      <c r="E4621" s="255" t="s">
        <v>6584</v>
      </c>
      <c r="F4621" s="255" t="s">
        <v>6710</v>
      </c>
      <c r="G4621" s="255"/>
      <c r="H4621" s="254" t="s">
        <v>6418</v>
      </c>
      <c r="I4621" s="253">
        <v>20.551400000000001</v>
      </c>
      <c r="J4621" s="252">
        <v>0.86</v>
      </c>
      <c r="K4621" s="252">
        <f t="shared" si="103"/>
        <v>17.670000000000002</v>
      </c>
    </row>
    <row r="4622" spans="1:11" ht="26.4" x14ac:dyDescent="0.25">
      <c r="A4622" s="248" t="s">
        <v>7279</v>
      </c>
      <c r="B4622" s="255" t="s">
        <v>6713</v>
      </c>
      <c r="C4622" s="256" t="s">
        <v>7278</v>
      </c>
      <c r="D4622" s="255" t="s">
        <v>6711</v>
      </c>
      <c r="E4622" s="255" t="s">
        <v>7277</v>
      </c>
      <c r="F4622" s="255" t="s">
        <v>6710</v>
      </c>
      <c r="G4622" s="255"/>
      <c r="H4622" s="254" t="s">
        <v>6418</v>
      </c>
      <c r="I4622" s="253">
        <v>9.0660000000000007</v>
      </c>
      <c r="J4622" s="252">
        <v>7.67</v>
      </c>
      <c r="K4622" s="252">
        <f t="shared" si="103"/>
        <v>69.53</v>
      </c>
    </row>
    <row r="4623" spans="1:11" ht="26.4" x14ac:dyDescent="0.25">
      <c r="A4623" s="248" t="s">
        <v>7276</v>
      </c>
      <c r="B4623" s="255" t="s">
        <v>6713</v>
      </c>
      <c r="C4623" s="256" t="s">
        <v>6866</v>
      </c>
      <c r="D4623" s="255" t="s">
        <v>6711</v>
      </c>
      <c r="E4623" s="255" t="s">
        <v>6419</v>
      </c>
      <c r="F4623" s="255" t="s">
        <v>6710</v>
      </c>
      <c r="G4623" s="255"/>
      <c r="H4623" s="254" t="s">
        <v>6418</v>
      </c>
      <c r="I4623" s="253">
        <v>22.411999999999999</v>
      </c>
      <c r="J4623" s="252">
        <v>0.56000000000000005</v>
      </c>
      <c r="K4623" s="252">
        <f t="shared" si="103"/>
        <v>12.55</v>
      </c>
    </row>
    <row r="4624" spans="1:11" ht="26.4" x14ac:dyDescent="0.25">
      <c r="A4624" s="248" t="s">
        <v>7275</v>
      </c>
      <c r="B4624" s="255" t="s">
        <v>6713</v>
      </c>
      <c r="C4624" s="256" t="s">
        <v>7212</v>
      </c>
      <c r="D4624" s="255" t="s">
        <v>6711</v>
      </c>
      <c r="E4624" s="255" t="s">
        <v>6565</v>
      </c>
      <c r="F4624" s="255" t="s">
        <v>6710</v>
      </c>
      <c r="G4624" s="255"/>
      <c r="H4624" s="254" t="s">
        <v>6492</v>
      </c>
      <c r="I4624" s="253">
        <v>8.3199999999999996E-2</v>
      </c>
      <c r="J4624" s="252">
        <v>32.44</v>
      </c>
      <c r="K4624" s="252">
        <f t="shared" si="103"/>
        <v>2.69</v>
      </c>
    </row>
    <row r="4625" spans="1:11" ht="26.4" x14ac:dyDescent="0.25">
      <c r="A4625" s="248" t="s">
        <v>7274</v>
      </c>
      <c r="B4625" s="255" t="s">
        <v>6713</v>
      </c>
      <c r="C4625" s="256" t="s">
        <v>7273</v>
      </c>
      <c r="D4625" s="255" t="s">
        <v>6711</v>
      </c>
      <c r="E4625" s="255" t="s">
        <v>6441</v>
      </c>
      <c r="F4625" s="255" t="s">
        <v>6710</v>
      </c>
      <c r="G4625" s="255"/>
      <c r="H4625" s="254" t="s">
        <v>6423</v>
      </c>
      <c r="I4625" s="253">
        <v>9.6500000000000002E-2</v>
      </c>
      <c r="J4625" s="252">
        <v>9.73</v>
      </c>
      <c r="K4625" s="252">
        <f t="shared" si="103"/>
        <v>0.93</v>
      </c>
    </row>
    <row r="4626" spans="1:11" ht="26.4" x14ac:dyDescent="0.25">
      <c r="A4626" s="248" t="s">
        <v>7272</v>
      </c>
      <c r="B4626" s="255" t="s">
        <v>6713</v>
      </c>
      <c r="C4626" s="256" t="s">
        <v>7271</v>
      </c>
      <c r="D4626" s="255" t="s">
        <v>6711</v>
      </c>
      <c r="E4626" s="255" t="s">
        <v>6445</v>
      </c>
      <c r="F4626" s="255" t="s">
        <v>6710</v>
      </c>
      <c r="G4626" s="255"/>
      <c r="H4626" s="254" t="s">
        <v>6423</v>
      </c>
      <c r="I4626" s="253">
        <v>2.5100000000000001E-2</v>
      </c>
      <c r="J4626" s="252">
        <v>13.47</v>
      </c>
      <c r="K4626" s="252">
        <f t="shared" si="103"/>
        <v>0.33</v>
      </c>
    </row>
    <row r="4627" spans="1:11" ht="26.4" x14ac:dyDescent="0.25">
      <c r="A4627" s="248" t="s">
        <v>7270</v>
      </c>
      <c r="B4627" s="255" t="s">
        <v>6713</v>
      </c>
      <c r="C4627" s="256" t="s">
        <v>7269</v>
      </c>
      <c r="D4627" s="255" t="s">
        <v>6711</v>
      </c>
      <c r="E4627" s="255" t="s">
        <v>6444</v>
      </c>
      <c r="F4627" s="255" t="s">
        <v>6710</v>
      </c>
      <c r="G4627" s="255"/>
      <c r="H4627" s="254" t="s">
        <v>6418</v>
      </c>
      <c r="I4627" s="253">
        <v>7.5200000000000003E-2</v>
      </c>
      <c r="J4627" s="252">
        <v>24.97</v>
      </c>
      <c r="K4627" s="252">
        <f t="shared" si="103"/>
        <v>1.87</v>
      </c>
    </row>
    <row r="4628" spans="1:11" ht="26.4" x14ac:dyDescent="0.25">
      <c r="A4628" s="248" t="s">
        <v>7268</v>
      </c>
      <c r="B4628" s="255" t="s">
        <v>6713</v>
      </c>
      <c r="C4628" s="256" t="s">
        <v>7267</v>
      </c>
      <c r="D4628" s="255" t="s">
        <v>6711</v>
      </c>
      <c r="E4628" s="255" t="s">
        <v>6439</v>
      </c>
      <c r="F4628" s="255" t="s">
        <v>6710</v>
      </c>
      <c r="G4628" s="255"/>
      <c r="H4628" s="254" t="s">
        <v>6423</v>
      </c>
      <c r="I4628" s="253">
        <v>1</v>
      </c>
      <c r="J4628" s="252">
        <v>53.18</v>
      </c>
      <c r="K4628" s="252">
        <f t="shared" si="103"/>
        <v>53.18</v>
      </c>
    </row>
    <row r="4629" spans="1:11" ht="26.4" x14ac:dyDescent="0.25">
      <c r="A4629" s="248" t="s">
        <v>7266</v>
      </c>
      <c r="B4629" s="255" t="s">
        <v>6713</v>
      </c>
      <c r="C4629" s="256" t="s">
        <v>7265</v>
      </c>
      <c r="D4629" s="255" t="s">
        <v>6711</v>
      </c>
      <c r="E4629" s="255" t="s">
        <v>6701</v>
      </c>
      <c r="F4629" s="255" t="s">
        <v>6710</v>
      </c>
      <c r="G4629" s="255"/>
      <c r="H4629" s="254" t="s">
        <v>6418</v>
      </c>
      <c r="I4629" s="253">
        <v>3.1720999999999999</v>
      </c>
      <c r="J4629" s="252">
        <v>8.41</v>
      </c>
      <c r="K4629" s="252">
        <f t="shared" si="103"/>
        <v>26.67</v>
      </c>
    </row>
    <row r="4630" spans="1:11" ht="26.4" x14ac:dyDescent="0.25">
      <c r="A4630" s="248" t="s">
        <v>7264</v>
      </c>
      <c r="B4630" s="255" t="s">
        <v>6713</v>
      </c>
      <c r="C4630" s="256" t="s">
        <v>7263</v>
      </c>
      <c r="D4630" s="255" t="s">
        <v>6711</v>
      </c>
      <c r="E4630" s="255" t="s">
        <v>6702</v>
      </c>
      <c r="F4630" s="255" t="s">
        <v>6710</v>
      </c>
      <c r="G4630" s="255"/>
      <c r="H4630" s="254" t="s">
        <v>6418</v>
      </c>
      <c r="I4630" s="253">
        <v>3.5678998156977335</v>
      </c>
      <c r="J4630" s="252">
        <v>9.0299999999999994</v>
      </c>
      <c r="K4630" s="252">
        <f t="shared" si="103"/>
        <v>32.21</v>
      </c>
    </row>
    <row r="4631" spans="1:11" ht="26.4" x14ac:dyDescent="0.25">
      <c r="A4631" s="248" t="s">
        <v>7262</v>
      </c>
      <c r="B4631" s="255" t="s">
        <v>6713</v>
      </c>
      <c r="C4631" s="256" t="s">
        <v>6862</v>
      </c>
      <c r="D4631" s="255" t="s">
        <v>6711</v>
      </c>
      <c r="E4631" s="255" t="s">
        <v>6446</v>
      </c>
      <c r="F4631" s="255" t="s">
        <v>6710</v>
      </c>
      <c r="G4631" s="255"/>
      <c r="H4631" s="254" t="s">
        <v>6423</v>
      </c>
      <c r="I4631" s="253">
        <v>0.12570000000000001</v>
      </c>
      <c r="J4631" s="252">
        <v>2.42</v>
      </c>
      <c r="K4631" s="252">
        <f t="shared" si="103"/>
        <v>0.3</v>
      </c>
    </row>
    <row r="4632" spans="1:11" ht="26.4" x14ac:dyDescent="0.25">
      <c r="A4632" s="248" t="s">
        <v>7261</v>
      </c>
      <c r="B4632" s="255" t="s">
        <v>6713</v>
      </c>
      <c r="C4632" s="256" t="s">
        <v>7260</v>
      </c>
      <c r="D4632" s="255" t="s">
        <v>6711</v>
      </c>
      <c r="E4632" s="255" t="s">
        <v>6447</v>
      </c>
      <c r="F4632" s="255" t="s">
        <v>6710</v>
      </c>
      <c r="G4632" s="255"/>
      <c r="H4632" s="254" t="s">
        <v>6418</v>
      </c>
      <c r="I4632" s="253">
        <v>0.10059999999999999</v>
      </c>
      <c r="J4632" s="252">
        <v>30.12</v>
      </c>
      <c r="K4632" s="252">
        <f t="shared" si="103"/>
        <v>3.03</v>
      </c>
    </row>
    <row r="4633" spans="1:11" ht="26.4" x14ac:dyDescent="0.25">
      <c r="A4633" s="248" t="s">
        <v>7259</v>
      </c>
      <c r="B4633" s="255" t="s">
        <v>6713</v>
      </c>
      <c r="C4633" s="256" t="s">
        <v>7052</v>
      </c>
      <c r="D4633" s="255" t="s">
        <v>6711</v>
      </c>
      <c r="E4633" s="255" t="s">
        <v>6461</v>
      </c>
      <c r="F4633" s="255" t="s">
        <v>6710</v>
      </c>
      <c r="G4633" s="255"/>
      <c r="H4633" s="254" t="s">
        <v>6418</v>
      </c>
      <c r="I4633" s="253">
        <v>4.7999999999999996E-3</v>
      </c>
      <c r="J4633" s="252">
        <v>22.28</v>
      </c>
      <c r="K4633" s="252">
        <f t="shared" si="103"/>
        <v>0.1</v>
      </c>
    </row>
    <row r="4634" spans="1:11" ht="26.4" x14ac:dyDescent="0.25">
      <c r="A4634" s="248" t="s">
        <v>7258</v>
      </c>
      <c r="B4634" s="255" t="s">
        <v>6713</v>
      </c>
      <c r="C4634" s="256" t="s">
        <v>7045</v>
      </c>
      <c r="D4634" s="255" t="s">
        <v>6711</v>
      </c>
      <c r="E4634" s="255" t="s">
        <v>6430</v>
      </c>
      <c r="F4634" s="255" t="s">
        <v>6710</v>
      </c>
      <c r="G4634" s="255"/>
      <c r="H4634" s="254" t="s">
        <v>6413</v>
      </c>
      <c r="I4634" s="253">
        <v>9.8199999999999996E-2</v>
      </c>
      <c r="J4634" s="252">
        <v>12.79</v>
      </c>
      <c r="K4634" s="252">
        <f t="shared" si="103"/>
        <v>1.25</v>
      </c>
    </row>
    <row r="4635" spans="1:11" ht="26.4" x14ac:dyDescent="0.25">
      <c r="A4635" s="248" t="s">
        <v>7257</v>
      </c>
      <c r="B4635" s="255" t="s">
        <v>6713</v>
      </c>
      <c r="C4635" s="256" t="s">
        <v>7176</v>
      </c>
      <c r="D4635" s="255" t="s">
        <v>6711</v>
      </c>
      <c r="E4635" s="255" t="s">
        <v>7175</v>
      </c>
      <c r="F4635" s="255" t="s">
        <v>6710</v>
      </c>
      <c r="G4635" s="255"/>
      <c r="H4635" s="254" t="s">
        <v>6423</v>
      </c>
      <c r="I4635" s="253">
        <v>201.6</v>
      </c>
      <c r="J4635" s="252">
        <v>0.36</v>
      </c>
      <c r="K4635" s="252">
        <f t="shared" si="103"/>
        <v>72.569999999999993</v>
      </c>
    </row>
    <row r="4636" spans="1:11" ht="13.8" x14ac:dyDescent="0.25">
      <c r="A4636" s="248" t="s">
        <v>7256</v>
      </c>
      <c r="B4636" s="250"/>
      <c r="C4636" s="250"/>
      <c r="D4636" s="250"/>
      <c r="E4636" s="250"/>
      <c r="F4636" s="250"/>
      <c r="G4636" s="251"/>
      <c r="H4636" s="250"/>
      <c r="I4636" s="250" t="s">
        <v>6708</v>
      </c>
      <c r="J4636" s="249"/>
      <c r="K4636" s="249">
        <f>SUM(K4606:K4635)</f>
        <v>607.56999999999994</v>
      </c>
    </row>
    <row r="4637" spans="1:11" ht="13.8" x14ac:dyDescent="0.25">
      <c r="A4637" s="248" t="s">
        <v>7255</v>
      </c>
      <c r="B4637" s="247"/>
      <c r="C4637" s="247"/>
      <c r="D4637" s="247"/>
      <c r="E4637" s="247"/>
      <c r="F4637" s="247"/>
      <c r="G4637" s="247"/>
      <c r="H4637" s="247"/>
      <c r="I4637" s="247"/>
      <c r="J4637" s="246"/>
      <c r="K4637" s="246"/>
    </row>
    <row r="4638" spans="1:11" ht="13.8" x14ac:dyDescent="0.25">
      <c r="A4638" s="248" t="s">
        <v>7254</v>
      </c>
      <c r="B4638" s="264" t="s">
        <v>7253</v>
      </c>
      <c r="C4638" s="262" t="s">
        <v>6730</v>
      </c>
      <c r="D4638" s="264" t="s">
        <v>6729</v>
      </c>
      <c r="E4638" s="264" t="s">
        <v>6728</v>
      </c>
      <c r="F4638" s="264" t="s">
        <v>6727</v>
      </c>
      <c r="G4638" s="264"/>
      <c r="H4638" s="263" t="s">
        <v>6726</v>
      </c>
      <c r="I4638" s="262" t="s">
        <v>6725</v>
      </c>
      <c r="J4638" s="261" t="s">
        <v>6724</v>
      </c>
      <c r="K4638" s="261" t="s">
        <v>6723</v>
      </c>
    </row>
    <row r="4639" spans="1:11" ht="39.6" x14ac:dyDescent="0.25">
      <c r="A4639" s="248" t="s">
        <v>7252</v>
      </c>
      <c r="B4639" s="247" t="s">
        <v>6721</v>
      </c>
      <c r="C4639" s="260" t="s">
        <v>7251</v>
      </c>
      <c r="D4639" s="247" t="s">
        <v>6711</v>
      </c>
      <c r="E4639" s="247" t="s">
        <v>3477</v>
      </c>
      <c r="F4639" s="247">
        <v>8</v>
      </c>
      <c r="G4639" s="247"/>
      <c r="H4639" s="259" t="s">
        <v>6517</v>
      </c>
      <c r="I4639" s="258">
        <v>1</v>
      </c>
      <c r="J4639" s="257"/>
      <c r="K4639" s="257"/>
    </row>
    <row r="4640" spans="1:11" ht="26.4" x14ac:dyDescent="0.25">
      <c r="A4640" s="248" t="s">
        <v>7250</v>
      </c>
      <c r="B4640" s="255" t="s">
        <v>6713</v>
      </c>
      <c r="C4640" s="256" t="s">
        <v>6877</v>
      </c>
      <c r="D4640" s="255" t="s">
        <v>6711</v>
      </c>
      <c r="E4640" s="255" t="s">
        <v>6415</v>
      </c>
      <c r="F4640" s="255" t="s">
        <v>6715</v>
      </c>
      <c r="G4640" s="255"/>
      <c r="H4640" s="254" t="s">
        <v>58</v>
      </c>
      <c r="I4640" s="253">
        <v>0.91210000000000002</v>
      </c>
      <c r="J4640" s="252">
        <v>19.95</v>
      </c>
      <c r="K4640" s="252">
        <f t="shared" ref="K4640:K4648" si="104">TRUNC(J4640*I4640,2)</f>
        <v>18.190000000000001</v>
      </c>
    </row>
    <row r="4641" spans="1:11" ht="26.4" x14ac:dyDescent="0.25">
      <c r="A4641" s="248" t="s">
        <v>7249</v>
      </c>
      <c r="B4641" s="255" t="s">
        <v>6713</v>
      </c>
      <c r="C4641" s="256" t="s">
        <v>7224</v>
      </c>
      <c r="D4641" s="255" t="s">
        <v>6711</v>
      </c>
      <c r="E4641" s="255" t="s">
        <v>7223</v>
      </c>
      <c r="F4641" s="255" t="s">
        <v>6710</v>
      </c>
      <c r="G4641" s="255"/>
      <c r="H4641" s="254" t="s">
        <v>6418</v>
      </c>
      <c r="I4641" s="253">
        <v>0.1013</v>
      </c>
      <c r="J4641" s="252">
        <v>6.88</v>
      </c>
      <c r="K4641" s="252">
        <f t="shared" si="104"/>
        <v>0.69</v>
      </c>
    </row>
    <row r="4642" spans="1:11" ht="26.4" x14ac:dyDescent="0.25">
      <c r="A4642" s="248" t="s">
        <v>7248</v>
      </c>
      <c r="B4642" s="255" t="s">
        <v>6713</v>
      </c>
      <c r="C4642" s="256" t="s">
        <v>6868</v>
      </c>
      <c r="D4642" s="255" t="s">
        <v>6711</v>
      </c>
      <c r="E4642" s="255" t="s">
        <v>6584</v>
      </c>
      <c r="F4642" s="255" t="s">
        <v>6710</v>
      </c>
      <c r="G4642" s="255"/>
      <c r="H4642" s="254" t="s">
        <v>6418</v>
      </c>
      <c r="I4642" s="253">
        <v>3.5873691428571384</v>
      </c>
      <c r="J4642" s="252">
        <v>0.86</v>
      </c>
      <c r="K4642" s="252">
        <f t="shared" si="104"/>
        <v>3.08</v>
      </c>
    </row>
    <row r="4643" spans="1:11" ht="26.4" x14ac:dyDescent="0.25">
      <c r="A4643" s="248" t="s">
        <v>7247</v>
      </c>
      <c r="B4643" s="255" t="s">
        <v>6713</v>
      </c>
      <c r="C4643" s="256" t="s">
        <v>6866</v>
      </c>
      <c r="D4643" s="255" t="s">
        <v>6711</v>
      </c>
      <c r="E4643" s="255" t="s">
        <v>6419</v>
      </c>
      <c r="F4643" s="255" t="s">
        <v>6710</v>
      </c>
      <c r="G4643" s="255"/>
      <c r="H4643" s="254" t="s">
        <v>6418</v>
      </c>
      <c r="I4643" s="253">
        <v>2.5331000000000001</v>
      </c>
      <c r="J4643" s="252">
        <v>0.56000000000000005</v>
      </c>
      <c r="K4643" s="252">
        <f t="shared" si="104"/>
        <v>1.41</v>
      </c>
    </row>
    <row r="4644" spans="1:11" ht="26.4" x14ac:dyDescent="0.25">
      <c r="A4644" s="248" t="s">
        <v>7246</v>
      </c>
      <c r="B4644" s="255" t="s">
        <v>6713</v>
      </c>
      <c r="C4644" s="256" t="s">
        <v>6873</v>
      </c>
      <c r="D4644" s="255" t="s">
        <v>6711</v>
      </c>
      <c r="E4644" s="255" t="s">
        <v>6406</v>
      </c>
      <c r="F4644" s="255" t="s">
        <v>6715</v>
      </c>
      <c r="G4644" s="255"/>
      <c r="H4644" s="254" t="s">
        <v>58</v>
      </c>
      <c r="I4644" s="253">
        <v>1.2201</v>
      </c>
      <c r="J4644" s="252">
        <v>11.93</v>
      </c>
      <c r="K4644" s="252">
        <f t="shared" si="104"/>
        <v>14.55</v>
      </c>
    </row>
    <row r="4645" spans="1:11" ht="26.4" x14ac:dyDescent="0.25">
      <c r="A4645" s="248" t="s">
        <v>7245</v>
      </c>
      <c r="B4645" s="255" t="s">
        <v>6713</v>
      </c>
      <c r="C4645" s="256" t="s">
        <v>7244</v>
      </c>
      <c r="D4645" s="255" t="s">
        <v>6711</v>
      </c>
      <c r="E4645" s="255" t="s">
        <v>7243</v>
      </c>
      <c r="F4645" s="255" t="s">
        <v>6710</v>
      </c>
      <c r="G4645" s="255"/>
      <c r="H4645" s="254" t="s">
        <v>6870</v>
      </c>
      <c r="I4645" s="253">
        <v>2.3999999999999998E-3</v>
      </c>
      <c r="J4645" s="252">
        <v>134.84</v>
      </c>
      <c r="K4645" s="252">
        <f t="shared" si="104"/>
        <v>0.32</v>
      </c>
    </row>
    <row r="4646" spans="1:11" ht="26.4" x14ac:dyDescent="0.25">
      <c r="A4646" s="248" t="s">
        <v>7242</v>
      </c>
      <c r="B4646" s="255" t="s">
        <v>6713</v>
      </c>
      <c r="C4646" s="256" t="s">
        <v>6871</v>
      </c>
      <c r="D4646" s="255" t="s">
        <v>6711</v>
      </c>
      <c r="E4646" s="255" t="s">
        <v>6417</v>
      </c>
      <c r="F4646" s="255" t="s">
        <v>6710</v>
      </c>
      <c r="G4646" s="255"/>
      <c r="H4646" s="254" t="s">
        <v>6870</v>
      </c>
      <c r="I4646" s="253">
        <v>2.1499999999999998E-2</v>
      </c>
      <c r="J4646" s="252">
        <v>166.32</v>
      </c>
      <c r="K4646" s="252">
        <f t="shared" si="104"/>
        <v>3.57</v>
      </c>
    </row>
    <row r="4647" spans="1:11" ht="26.4" x14ac:dyDescent="0.25">
      <c r="A4647" s="248" t="s">
        <v>7241</v>
      </c>
      <c r="B4647" s="255" t="s">
        <v>6713</v>
      </c>
      <c r="C4647" s="256" t="s">
        <v>7062</v>
      </c>
      <c r="D4647" s="255" t="s">
        <v>6711</v>
      </c>
      <c r="E4647" s="255" t="s">
        <v>6463</v>
      </c>
      <c r="F4647" s="255" t="s">
        <v>6710</v>
      </c>
      <c r="G4647" s="255"/>
      <c r="H4647" s="254" t="s">
        <v>6870</v>
      </c>
      <c r="I4647" s="253">
        <v>2.3999999999999998E-3</v>
      </c>
      <c r="J4647" s="252">
        <v>127.51</v>
      </c>
      <c r="K4647" s="252">
        <f t="shared" si="104"/>
        <v>0.3</v>
      </c>
    </row>
    <row r="4648" spans="1:11" ht="26.4" x14ac:dyDescent="0.25">
      <c r="A4648" s="248" t="s">
        <v>7240</v>
      </c>
      <c r="B4648" s="255" t="s">
        <v>6713</v>
      </c>
      <c r="C4648" s="256" t="s">
        <v>7176</v>
      </c>
      <c r="D4648" s="255" t="s">
        <v>6711</v>
      </c>
      <c r="E4648" s="255" t="s">
        <v>7175</v>
      </c>
      <c r="F4648" s="255" t="s">
        <v>6710</v>
      </c>
      <c r="G4648" s="255"/>
      <c r="H4648" s="254" t="s">
        <v>6423</v>
      </c>
      <c r="I4648" s="253">
        <v>31.5</v>
      </c>
      <c r="J4648" s="252">
        <v>0.36</v>
      </c>
      <c r="K4648" s="252">
        <f t="shared" si="104"/>
        <v>11.34</v>
      </c>
    </row>
    <row r="4649" spans="1:11" ht="13.8" x14ac:dyDescent="0.25">
      <c r="A4649" s="248" t="s">
        <v>7239</v>
      </c>
      <c r="B4649" s="250"/>
      <c r="C4649" s="250"/>
      <c r="D4649" s="250"/>
      <c r="E4649" s="250"/>
      <c r="F4649" s="250"/>
      <c r="G4649" s="251"/>
      <c r="H4649" s="250"/>
      <c r="I4649" s="250" t="s">
        <v>6708</v>
      </c>
      <c r="J4649" s="249"/>
      <c r="K4649" s="249">
        <f>SUM(K4640:K4648)</f>
        <v>53.45</v>
      </c>
    </row>
    <row r="4650" spans="1:11" ht="13.8" x14ac:dyDescent="0.25">
      <c r="A4650" s="248" t="s">
        <v>7238</v>
      </c>
      <c r="B4650" s="247"/>
      <c r="C4650" s="247"/>
      <c r="D4650" s="247"/>
      <c r="E4650" s="247"/>
      <c r="F4650" s="247"/>
      <c r="G4650" s="247"/>
      <c r="H4650" s="247"/>
      <c r="I4650" s="247"/>
      <c r="J4650" s="246"/>
      <c r="K4650" s="246"/>
    </row>
    <row r="4651" spans="1:11" ht="41.4" x14ac:dyDescent="0.25">
      <c r="A4651" s="248" t="s">
        <v>7237</v>
      </c>
      <c r="B4651" s="264" t="s">
        <v>7236</v>
      </c>
      <c r="C4651" s="262" t="s">
        <v>6730</v>
      </c>
      <c r="D4651" s="264" t="s">
        <v>6729</v>
      </c>
      <c r="E4651" s="264" t="s">
        <v>6728</v>
      </c>
      <c r="F4651" s="264" t="s">
        <v>6727</v>
      </c>
      <c r="G4651" s="264"/>
      <c r="H4651" s="263" t="s">
        <v>6726</v>
      </c>
      <c r="I4651" s="262" t="s">
        <v>6725</v>
      </c>
      <c r="J4651" s="261" t="s">
        <v>6724</v>
      </c>
      <c r="K4651" s="261" t="s">
        <v>6723</v>
      </c>
    </row>
    <row r="4652" spans="1:11" ht="26.4" x14ac:dyDescent="0.25">
      <c r="A4652" s="248" t="s">
        <v>7235</v>
      </c>
      <c r="B4652" s="247" t="s">
        <v>6721</v>
      </c>
      <c r="C4652" s="260" t="s">
        <v>7234</v>
      </c>
      <c r="D4652" s="247" t="s">
        <v>6711</v>
      </c>
      <c r="E4652" s="247" t="s">
        <v>3480</v>
      </c>
      <c r="F4652" s="247">
        <v>8</v>
      </c>
      <c r="G4652" s="247"/>
      <c r="H4652" s="259" t="s">
        <v>6517</v>
      </c>
      <c r="I4652" s="258">
        <v>1</v>
      </c>
      <c r="J4652" s="257"/>
      <c r="K4652" s="257"/>
    </row>
    <row r="4653" spans="1:11" ht="26.4" x14ac:dyDescent="0.25">
      <c r="A4653" s="248" t="s">
        <v>7233</v>
      </c>
      <c r="B4653" s="255" t="s">
        <v>6713</v>
      </c>
      <c r="C4653" s="256" t="s">
        <v>6718</v>
      </c>
      <c r="D4653" s="255" t="s">
        <v>6711</v>
      </c>
      <c r="E4653" s="255" t="s">
        <v>6392</v>
      </c>
      <c r="F4653" s="255" t="s">
        <v>6715</v>
      </c>
      <c r="G4653" s="255"/>
      <c r="H4653" s="254" t="s">
        <v>58</v>
      </c>
      <c r="I4653" s="253">
        <v>22.32</v>
      </c>
      <c r="J4653" s="252">
        <v>13.47</v>
      </c>
      <c r="K4653" s="252">
        <f t="shared" ref="K4653:K4676" si="105">TRUNC(J4653*I4653,2)</f>
        <v>300.64999999999998</v>
      </c>
    </row>
    <row r="4654" spans="1:11" ht="26.4" x14ac:dyDescent="0.25">
      <c r="A4654" s="248" t="s">
        <v>7232</v>
      </c>
      <c r="B4654" s="255" t="s">
        <v>6713</v>
      </c>
      <c r="C4654" s="256" t="s">
        <v>7084</v>
      </c>
      <c r="D4654" s="255" t="s">
        <v>6711</v>
      </c>
      <c r="E4654" s="255" t="s">
        <v>6470</v>
      </c>
      <c r="F4654" s="255" t="s">
        <v>6715</v>
      </c>
      <c r="G4654" s="255"/>
      <c r="H4654" s="254" t="s">
        <v>58</v>
      </c>
      <c r="I4654" s="253">
        <v>22.32</v>
      </c>
      <c r="J4654" s="252">
        <v>19.95</v>
      </c>
      <c r="K4654" s="252">
        <f t="shared" si="105"/>
        <v>445.28</v>
      </c>
    </row>
    <row r="4655" spans="1:11" ht="26.4" x14ac:dyDescent="0.25">
      <c r="A4655" s="248" t="s">
        <v>7231</v>
      </c>
      <c r="B4655" s="255" t="s">
        <v>6713</v>
      </c>
      <c r="C4655" s="256" t="s">
        <v>7082</v>
      </c>
      <c r="D4655" s="255" t="s">
        <v>6711</v>
      </c>
      <c r="E4655" s="255" t="s">
        <v>6471</v>
      </c>
      <c r="F4655" s="255" t="s">
        <v>6715</v>
      </c>
      <c r="G4655" s="255"/>
      <c r="H4655" s="254" t="s">
        <v>58</v>
      </c>
      <c r="I4655" s="253">
        <v>56.939</v>
      </c>
      <c r="J4655" s="252">
        <v>19.95</v>
      </c>
      <c r="K4655" s="252">
        <f t="shared" si="105"/>
        <v>1135.93</v>
      </c>
    </row>
    <row r="4656" spans="1:11" ht="26.4" x14ac:dyDescent="0.25">
      <c r="A4656" s="248" t="s">
        <v>7230</v>
      </c>
      <c r="B4656" s="255" t="s">
        <v>6713</v>
      </c>
      <c r="C4656" s="256" t="s">
        <v>7080</v>
      </c>
      <c r="D4656" s="255" t="s">
        <v>6711</v>
      </c>
      <c r="E4656" s="255" t="s">
        <v>6469</v>
      </c>
      <c r="F4656" s="255" t="s">
        <v>6715</v>
      </c>
      <c r="G4656" s="255"/>
      <c r="H4656" s="254" t="s">
        <v>58</v>
      </c>
      <c r="I4656" s="253">
        <v>9.3699999999999992</v>
      </c>
      <c r="J4656" s="252">
        <v>14.32</v>
      </c>
      <c r="K4656" s="252">
        <f t="shared" si="105"/>
        <v>134.16999999999999</v>
      </c>
    </row>
    <row r="4657" spans="1:11" ht="26.4" x14ac:dyDescent="0.25">
      <c r="A4657" s="248" t="s">
        <v>7229</v>
      </c>
      <c r="B4657" s="255" t="s">
        <v>6713</v>
      </c>
      <c r="C4657" s="256" t="s">
        <v>6877</v>
      </c>
      <c r="D4657" s="255" t="s">
        <v>6711</v>
      </c>
      <c r="E4657" s="255" t="s">
        <v>6415</v>
      </c>
      <c r="F4657" s="255" t="s">
        <v>6715</v>
      </c>
      <c r="G4657" s="255"/>
      <c r="H4657" s="254" t="s">
        <v>58</v>
      </c>
      <c r="I4657" s="253">
        <v>41.96</v>
      </c>
      <c r="J4657" s="252">
        <v>19.95</v>
      </c>
      <c r="K4657" s="252">
        <f t="shared" si="105"/>
        <v>837.1</v>
      </c>
    </row>
    <row r="4658" spans="1:11" ht="26.4" x14ac:dyDescent="0.25">
      <c r="A4658" s="248" t="s">
        <v>7228</v>
      </c>
      <c r="B4658" s="255" t="s">
        <v>6713</v>
      </c>
      <c r="C4658" s="256" t="s">
        <v>6873</v>
      </c>
      <c r="D4658" s="255" t="s">
        <v>6711</v>
      </c>
      <c r="E4658" s="255" t="s">
        <v>6406</v>
      </c>
      <c r="F4658" s="255" t="s">
        <v>6715</v>
      </c>
      <c r="G4658" s="255"/>
      <c r="H4658" s="254" t="s">
        <v>58</v>
      </c>
      <c r="I4658" s="253">
        <v>229.97900000000001</v>
      </c>
      <c r="J4658" s="252">
        <v>11.93</v>
      </c>
      <c r="K4658" s="252">
        <f t="shared" si="105"/>
        <v>2743.64</v>
      </c>
    </row>
    <row r="4659" spans="1:11" ht="26.4" x14ac:dyDescent="0.25">
      <c r="A4659" s="248" t="s">
        <v>7227</v>
      </c>
      <c r="B4659" s="255" t="s">
        <v>6713</v>
      </c>
      <c r="C4659" s="256" t="s">
        <v>7190</v>
      </c>
      <c r="D4659" s="255" t="s">
        <v>6711</v>
      </c>
      <c r="E4659" s="255" t="s">
        <v>6583</v>
      </c>
      <c r="F4659" s="255" t="s">
        <v>6710</v>
      </c>
      <c r="G4659" s="255"/>
      <c r="H4659" s="254" t="s">
        <v>6418</v>
      </c>
      <c r="I4659" s="253">
        <v>268.39999999999998</v>
      </c>
      <c r="J4659" s="252">
        <v>7.47</v>
      </c>
      <c r="K4659" s="252">
        <f t="shared" si="105"/>
        <v>2004.94</v>
      </c>
    </row>
    <row r="4660" spans="1:11" ht="26.4" x14ac:dyDescent="0.25">
      <c r="A4660" s="248" t="s">
        <v>7226</v>
      </c>
      <c r="B4660" s="255" t="s">
        <v>6713</v>
      </c>
      <c r="C4660" s="256" t="s">
        <v>7071</v>
      </c>
      <c r="D4660" s="255" t="s">
        <v>6711</v>
      </c>
      <c r="E4660" s="255" t="s">
        <v>6442</v>
      </c>
      <c r="F4660" s="255" t="s">
        <v>6710</v>
      </c>
      <c r="G4660" s="255"/>
      <c r="H4660" s="254" t="s">
        <v>6418</v>
      </c>
      <c r="I4660" s="253">
        <v>44</v>
      </c>
      <c r="J4660" s="252">
        <v>10.029999999999999</v>
      </c>
      <c r="K4660" s="252">
        <f t="shared" si="105"/>
        <v>441.32</v>
      </c>
    </row>
    <row r="4661" spans="1:11" ht="26.4" x14ac:dyDescent="0.25">
      <c r="A4661" s="248" t="s">
        <v>7225</v>
      </c>
      <c r="B4661" s="255" t="s">
        <v>6713</v>
      </c>
      <c r="C4661" s="256" t="s">
        <v>7224</v>
      </c>
      <c r="D4661" s="255" t="s">
        <v>6711</v>
      </c>
      <c r="E4661" s="255" t="s">
        <v>7223</v>
      </c>
      <c r="F4661" s="255" t="s">
        <v>6710</v>
      </c>
      <c r="G4661" s="255"/>
      <c r="H4661" s="254" t="s">
        <v>6418</v>
      </c>
      <c r="I4661" s="253">
        <v>11.99</v>
      </c>
      <c r="J4661" s="252">
        <v>6.88</v>
      </c>
      <c r="K4661" s="252">
        <f t="shared" si="105"/>
        <v>82.49</v>
      </c>
    </row>
    <row r="4662" spans="1:11" ht="26.4" x14ac:dyDescent="0.25">
      <c r="A4662" s="248" t="s">
        <v>7222</v>
      </c>
      <c r="B4662" s="255" t="s">
        <v>6713</v>
      </c>
      <c r="C4662" s="256" t="s">
        <v>7066</v>
      </c>
      <c r="D4662" s="255" t="s">
        <v>6711</v>
      </c>
      <c r="E4662" s="255" t="s">
        <v>6462</v>
      </c>
      <c r="F4662" s="255" t="s">
        <v>6710</v>
      </c>
      <c r="G4662" s="255"/>
      <c r="H4662" s="254" t="s">
        <v>6418</v>
      </c>
      <c r="I4662" s="253">
        <v>5.68</v>
      </c>
      <c r="J4662" s="252">
        <v>21.7</v>
      </c>
      <c r="K4662" s="252">
        <f t="shared" si="105"/>
        <v>123.25</v>
      </c>
    </row>
    <row r="4663" spans="1:11" ht="26.4" x14ac:dyDescent="0.25">
      <c r="A4663" s="248" t="s">
        <v>7221</v>
      </c>
      <c r="B4663" s="255" t="s">
        <v>6713</v>
      </c>
      <c r="C4663" s="256" t="s">
        <v>7064</v>
      </c>
      <c r="D4663" s="255" t="s">
        <v>6711</v>
      </c>
      <c r="E4663" s="255" t="s">
        <v>6459</v>
      </c>
      <c r="F4663" s="255" t="s">
        <v>6710</v>
      </c>
      <c r="G4663" s="255"/>
      <c r="H4663" s="254" t="s">
        <v>6870</v>
      </c>
      <c r="I4663" s="253">
        <v>5.24</v>
      </c>
      <c r="J4663" s="252">
        <v>158.35</v>
      </c>
      <c r="K4663" s="252">
        <f t="shared" si="105"/>
        <v>829.75</v>
      </c>
    </row>
    <row r="4664" spans="1:11" ht="26.4" x14ac:dyDescent="0.25">
      <c r="A4664" s="248" t="s">
        <v>7220</v>
      </c>
      <c r="B4664" s="255" t="s">
        <v>6713</v>
      </c>
      <c r="C4664" s="256" t="s">
        <v>7062</v>
      </c>
      <c r="D4664" s="255" t="s">
        <v>6711</v>
      </c>
      <c r="E4664" s="255" t="s">
        <v>6463</v>
      </c>
      <c r="F4664" s="255" t="s">
        <v>6710</v>
      </c>
      <c r="G4664" s="255"/>
      <c r="H4664" s="254" t="s">
        <v>6870</v>
      </c>
      <c r="I4664" s="253">
        <v>2.1349999999999998</v>
      </c>
      <c r="J4664" s="252">
        <v>127.51</v>
      </c>
      <c r="K4664" s="252">
        <f t="shared" si="105"/>
        <v>272.23</v>
      </c>
    </row>
    <row r="4665" spans="1:11" ht="26.4" x14ac:dyDescent="0.25">
      <c r="A4665" s="248" t="s">
        <v>7219</v>
      </c>
      <c r="B4665" s="255" t="s">
        <v>6713</v>
      </c>
      <c r="C4665" s="256" t="s">
        <v>7060</v>
      </c>
      <c r="D4665" s="255" t="s">
        <v>6711</v>
      </c>
      <c r="E4665" s="255" t="s">
        <v>6464</v>
      </c>
      <c r="F4665" s="255" t="s">
        <v>6710</v>
      </c>
      <c r="G4665" s="255"/>
      <c r="H4665" s="254" t="s">
        <v>6870</v>
      </c>
      <c r="I4665" s="253">
        <v>2.1349999999999998</v>
      </c>
      <c r="J4665" s="252">
        <v>126.67</v>
      </c>
      <c r="K4665" s="252">
        <f t="shared" si="105"/>
        <v>270.44</v>
      </c>
    </row>
    <row r="4666" spans="1:11" ht="26.4" x14ac:dyDescent="0.25">
      <c r="A4666" s="248" t="s">
        <v>7218</v>
      </c>
      <c r="B4666" s="255" t="s">
        <v>6713</v>
      </c>
      <c r="C4666" s="256" t="s">
        <v>7217</v>
      </c>
      <c r="D4666" s="255" t="s">
        <v>6711</v>
      </c>
      <c r="E4666" s="255" t="s">
        <v>7216</v>
      </c>
      <c r="F4666" s="255" t="s">
        <v>6710</v>
      </c>
      <c r="G4666" s="255"/>
      <c r="H4666" s="254" t="s">
        <v>6413</v>
      </c>
      <c r="I4666" s="253">
        <v>2.98</v>
      </c>
      <c r="J4666" s="252">
        <v>16.62</v>
      </c>
      <c r="K4666" s="252">
        <f t="shared" si="105"/>
        <v>49.52</v>
      </c>
    </row>
    <row r="4667" spans="1:11" ht="26.4" x14ac:dyDescent="0.25">
      <c r="A4667" s="248" t="s">
        <v>7215</v>
      </c>
      <c r="B4667" s="255" t="s">
        <v>6713</v>
      </c>
      <c r="C4667" s="256" t="s">
        <v>6868</v>
      </c>
      <c r="D4667" s="255" t="s">
        <v>6711</v>
      </c>
      <c r="E4667" s="255" t="s">
        <v>6584</v>
      </c>
      <c r="F4667" s="255" t="s">
        <v>6710</v>
      </c>
      <c r="G4667" s="255"/>
      <c r="H4667" s="254" t="s">
        <v>6418</v>
      </c>
      <c r="I4667" s="253">
        <v>119.53</v>
      </c>
      <c r="J4667" s="252">
        <v>0.86</v>
      </c>
      <c r="K4667" s="252">
        <f t="shared" si="105"/>
        <v>102.79</v>
      </c>
    </row>
    <row r="4668" spans="1:11" ht="26.4" x14ac:dyDescent="0.25">
      <c r="A4668" s="248" t="s">
        <v>7214</v>
      </c>
      <c r="B4668" s="255" t="s">
        <v>6713</v>
      </c>
      <c r="C4668" s="256" t="s">
        <v>6866</v>
      </c>
      <c r="D4668" s="255" t="s">
        <v>6711</v>
      </c>
      <c r="E4668" s="255" t="s">
        <v>6419</v>
      </c>
      <c r="F4668" s="255" t="s">
        <v>6710</v>
      </c>
      <c r="G4668" s="255"/>
      <c r="H4668" s="254" t="s">
        <v>6418</v>
      </c>
      <c r="I4668" s="253">
        <v>1817.09</v>
      </c>
      <c r="J4668" s="252">
        <v>0.56000000000000005</v>
      </c>
      <c r="K4668" s="252">
        <f t="shared" si="105"/>
        <v>1017.57</v>
      </c>
    </row>
    <row r="4669" spans="1:11" ht="26.4" x14ac:dyDescent="0.25">
      <c r="A4669" s="248" t="s">
        <v>7213</v>
      </c>
      <c r="B4669" s="255" t="s">
        <v>6713</v>
      </c>
      <c r="C4669" s="256" t="s">
        <v>7212</v>
      </c>
      <c r="D4669" s="255" t="s">
        <v>6711</v>
      </c>
      <c r="E4669" s="255" t="s">
        <v>6565</v>
      </c>
      <c r="F4669" s="255" t="s">
        <v>6710</v>
      </c>
      <c r="G4669" s="255"/>
      <c r="H4669" s="254" t="s">
        <v>6492</v>
      </c>
      <c r="I4669" s="253">
        <v>19.36</v>
      </c>
      <c r="J4669" s="252">
        <v>32.44</v>
      </c>
      <c r="K4669" s="252">
        <f t="shared" si="105"/>
        <v>628.03</v>
      </c>
    </row>
    <row r="4670" spans="1:11" ht="26.4" x14ac:dyDescent="0.25">
      <c r="A4670" s="248" t="s">
        <v>7211</v>
      </c>
      <c r="B4670" s="255" t="s">
        <v>6713</v>
      </c>
      <c r="C4670" s="256" t="s">
        <v>7210</v>
      </c>
      <c r="D4670" s="255" t="s">
        <v>6711</v>
      </c>
      <c r="E4670" s="255" t="s">
        <v>7209</v>
      </c>
      <c r="F4670" s="255" t="s">
        <v>6710</v>
      </c>
      <c r="G4670" s="255"/>
      <c r="H4670" s="254" t="s">
        <v>6492</v>
      </c>
      <c r="I4670" s="253">
        <v>1.0203</v>
      </c>
      <c r="J4670" s="252">
        <v>23.85</v>
      </c>
      <c r="K4670" s="252">
        <f t="shared" si="105"/>
        <v>24.33</v>
      </c>
    </row>
    <row r="4671" spans="1:11" ht="26.4" x14ac:dyDescent="0.25">
      <c r="A4671" s="248" t="s">
        <v>7208</v>
      </c>
      <c r="B4671" s="255" t="s">
        <v>6713</v>
      </c>
      <c r="C4671" s="256" t="s">
        <v>7057</v>
      </c>
      <c r="D4671" s="255" t="s">
        <v>6711</v>
      </c>
      <c r="E4671" s="255" t="s">
        <v>7056</v>
      </c>
      <c r="F4671" s="255" t="s">
        <v>6710</v>
      </c>
      <c r="G4671" s="255"/>
      <c r="H4671" s="254" t="s">
        <v>6499</v>
      </c>
      <c r="I4671" s="253">
        <v>4.5411999999999999</v>
      </c>
      <c r="J4671" s="252">
        <v>7.92</v>
      </c>
      <c r="K4671" s="252">
        <f t="shared" si="105"/>
        <v>35.96</v>
      </c>
    </row>
    <row r="4672" spans="1:11" ht="26.4" x14ac:dyDescent="0.25">
      <c r="A4672" s="248" t="s">
        <v>7207</v>
      </c>
      <c r="B4672" s="255" t="s">
        <v>6713</v>
      </c>
      <c r="C4672" s="256" t="s">
        <v>7206</v>
      </c>
      <c r="D4672" s="255" t="s">
        <v>6711</v>
      </c>
      <c r="E4672" s="255" t="s">
        <v>6427</v>
      </c>
      <c r="F4672" s="255" t="s">
        <v>6710</v>
      </c>
      <c r="G4672" s="255"/>
      <c r="H4672" s="254" t="s">
        <v>6413</v>
      </c>
      <c r="I4672" s="253">
        <v>94.598024183876859</v>
      </c>
      <c r="J4672" s="252">
        <v>3.08</v>
      </c>
      <c r="K4672" s="252">
        <f t="shared" si="105"/>
        <v>291.36</v>
      </c>
    </row>
    <row r="4673" spans="1:11" ht="26.4" x14ac:dyDescent="0.25">
      <c r="A4673" s="248" t="s">
        <v>7205</v>
      </c>
      <c r="B4673" s="255" t="s">
        <v>6713</v>
      </c>
      <c r="C4673" s="256" t="s">
        <v>7052</v>
      </c>
      <c r="D4673" s="255" t="s">
        <v>6711</v>
      </c>
      <c r="E4673" s="255" t="s">
        <v>6461</v>
      </c>
      <c r="F4673" s="255" t="s">
        <v>6710</v>
      </c>
      <c r="G4673" s="255"/>
      <c r="H4673" s="254" t="s">
        <v>6418</v>
      </c>
      <c r="I4673" s="253">
        <v>11.51</v>
      </c>
      <c r="J4673" s="252">
        <v>22.28</v>
      </c>
      <c r="K4673" s="252">
        <f t="shared" si="105"/>
        <v>256.44</v>
      </c>
    </row>
    <row r="4674" spans="1:11" ht="26.4" x14ac:dyDescent="0.25">
      <c r="A4674" s="248" t="s">
        <v>7204</v>
      </c>
      <c r="B4674" s="255" t="s">
        <v>6713</v>
      </c>
      <c r="C4674" s="256" t="s">
        <v>7203</v>
      </c>
      <c r="D4674" s="255" t="s">
        <v>6711</v>
      </c>
      <c r="E4674" s="255" t="s">
        <v>7202</v>
      </c>
      <c r="F4674" s="255" t="s">
        <v>6710</v>
      </c>
      <c r="G4674" s="255"/>
      <c r="H4674" s="254" t="s">
        <v>6413</v>
      </c>
      <c r="I4674" s="253">
        <v>0.93</v>
      </c>
      <c r="J4674" s="252">
        <v>2.94</v>
      </c>
      <c r="K4674" s="252">
        <f t="shared" si="105"/>
        <v>2.73</v>
      </c>
    </row>
    <row r="4675" spans="1:11" ht="26.4" x14ac:dyDescent="0.25">
      <c r="A4675" s="248" t="s">
        <v>7201</v>
      </c>
      <c r="B4675" s="255" t="s">
        <v>6713</v>
      </c>
      <c r="C4675" s="256" t="s">
        <v>7047</v>
      </c>
      <c r="D4675" s="255" t="s">
        <v>6711</v>
      </c>
      <c r="E4675" s="255" t="s">
        <v>6429</v>
      </c>
      <c r="F4675" s="255" t="s">
        <v>6710</v>
      </c>
      <c r="G4675" s="255"/>
      <c r="H4675" s="254" t="s">
        <v>6413</v>
      </c>
      <c r="I4675" s="253">
        <v>49.51</v>
      </c>
      <c r="J4675" s="252">
        <v>7.47</v>
      </c>
      <c r="K4675" s="252">
        <f t="shared" si="105"/>
        <v>369.83</v>
      </c>
    </row>
    <row r="4676" spans="1:11" ht="26.4" x14ac:dyDescent="0.25">
      <c r="A4676" s="248" t="s">
        <v>7200</v>
      </c>
      <c r="B4676" s="255" t="s">
        <v>6713</v>
      </c>
      <c r="C4676" s="256" t="s">
        <v>7045</v>
      </c>
      <c r="D4676" s="255" t="s">
        <v>6711</v>
      </c>
      <c r="E4676" s="255" t="s">
        <v>6430</v>
      </c>
      <c r="F4676" s="255" t="s">
        <v>6710</v>
      </c>
      <c r="G4676" s="255"/>
      <c r="H4676" s="254" t="s">
        <v>6413</v>
      </c>
      <c r="I4676" s="253">
        <v>52.61</v>
      </c>
      <c r="J4676" s="252">
        <v>12.79</v>
      </c>
      <c r="K4676" s="252">
        <f t="shared" si="105"/>
        <v>672.88</v>
      </c>
    </row>
    <row r="4677" spans="1:11" ht="13.8" x14ac:dyDescent="0.25">
      <c r="A4677" s="248" t="s">
        <v>7199</v>
      </c>
      <c r="B4677" s="250"/>
      <c r="C4677" s="250"/>
      <c r="D4677" s="250"/>
      <c r="E4677" s="250"/>
      <c r="F4677" s="250"/>
      <c r="G4677" s="251"/>
      <c r="H4677" s="250"/>
      <c r="I4677" s="250" t="s">
        <v>6708</v>
      </c>
      <c r="J4677" s="249"/>
      <c r="K4677" s="249">
        <f>SUM(K4653:K4676)</f>
        <v>13072.630000000001</v>
      </c>
    </row>
    <row r="4678" spans="1:11" ht="13.8" x14ac:dyDescent="0.25">
      <c r="A4678" s="248" t="s">
        <v>7198</v>
      </c>
      <c r="B4678" s="247"/>
      <c r="C4678" s="247"/>
      <c r="D4678" s="247"/>
      <c r="E4678" s="247"/>
      <c r="F4678" s="247"/>
      <c r="G4678" s="247"/>
      <c r="H4678" s="247"/>
      <c r="I4678" s="247"/>
      <c r="J4678" s="246"/>
      <c r="K4678" s="246"/>
    </row>
    <row r="4679" spans="1:11" ht="41.4" x14ac:dyDescent="0.25">
      <c r="A4679" s="248" t="s">
        <v>7197</v>
      </c>
      <c r="B4679" s="264" t="s">
        <v>7196</v>
      </c>
      <c r="C4679" s="262" t="s">
        <v>6730</v>
      </c>
      <c r="D4679" s="264" t="s">
        <v>6729</v>
      </c>
      <c r="E4679" s="264" t="s">
        <v>6728</v>
      </c>
      <c r="F4679" s="264" t="s">
        <v>6727</v>
      </c>
      <c r="G4679" s="264"/>
      <c r="H4679" s="263" t="s">
        <v>6726</v>
      </c>
      <c r="I4679" s="262" t="s">
        <v>6725</v>
      </c>
      <c r="J4679" s="261" t="s">
        <v>6724</v>
      </c>
      <c r="K4679" s="261" t="s">
        <v>6723</v>
      </c>
    </row>
    <row r="4680" spans="1:11" ht="26.4" x14ac:dyDescent="0.25">
      <c r="A4680" s="248" t="s">
        <v>7195</v>
      </c>
      <c r="B4680" s="247" t="s">
        <v>6721</v>
      </c>
      <c r="C4680" s="260" t="s">
        <v>7194</v>
      </c>
      <c r="D4680" s="247" t="s">
        <v>6711</v>
      </c>
      <c r="E4680" s="247" t="s">
        <v>3482</v>
      </c>
      <c r="F4680" s="247">
        <v>8</v>
      </c>
      <c r="G4680" s="247"/>
      <c r="H4680" s="259" t="s">
        <v>6517</v>
      </c>
      <c r="I4680" s="258">
        <v>1</v>
      </c>
      <c r="J4680" s="257"/>
      <c r="K4680" s="257"/>
    </row>
    <row r="4681" spans="1:11" ht="26.4" x14ac:dyDescent="0.25">
      <c r="A4681" s="248" t="s">
        <v>7193</v>
      </c>
      <c r="B4681" s="255" t="s">
        <v>6713</v>
      </c>
      <c r="C4681" s="256" t="s">
        <v>6877</v>
      </c>
      <c r="D4681" s="255" t="s">
        <v>6711</v>
      </c>
      <c r="E4681" s="255" t="s">
        <v>6415</v>
      </c>
      <c r="F4681" s="255" t="s">
        <v>6715</v>
      </c>
      <c r="G4681" s="255"/>
      <c r="H4681" s="254" t="s">
        <v>58</v>
      </c>
      <c r="I4681" s="253">
        <v>30.405999999999999</v>
      </c>
      <c r="J4681" s="252">
        <v>19.95</v>
      </c>
      <c r="K4681" s="252">
        <f t="shared" ref="K4681:K4694" si="106">TRUNC(J4681*I4681,2)</f>
        <v>606.59</v>
      </c>
    </row>
    <row r="4682" spans="1:11" ht="26.4" x14ac:dyDescent="0.25">
      <c r="A4682" s="248" t="s">
        <v>7192</v>
      </c>
      <c r="B4682" s="255" t="s">
        <v>6713</v>
      </c>
      <c r="C4682" s="256" t="s">
        <v>7077</v>
      </c>
      <c r="D4682" s="255" t="s">
        <v>6711</v>
      </c>
      <c r="E4682" s="255" t="s">
        <v>7076</v>
      </c>
      <c r="F4682" s="255" t="s">
        <v>6715</v>
      </c>
      <c r="G4682" s="255"/>
      <c r="H4682" s="254" t="s">
        <v>58</v>
      </c>
      <c r="I4682" s="253">
        <v>41.06</v>
      </c>
      <c r="J4682" s="252">
        <v>19.95</v>
      </c>
      <c r="K4682" s="252">
        <f t="shared" si="106"/>
        <v>819.14</v>
      </c>
    </row>
    <row r="4683" spans="1:11" ht="26.4" x14ac:dyDescent="0.25">
      <c r="A4683" s="248" t="s">
        <v>7191</v>
      </c>
      <c r="B4683" s="255" t="s">
        <v>6713</v>
      </c>
      <c r="C4683" s="256" t="s">
        <v>7190</v>
      </c>
      <c r="D4683" s="255" t="s">
        <v>6711</v>
      </c>
      <c r="E4683" s="255" t="s">
        <v>6583</v>
      </c>
      <c r="F4683" s="255" t="s">
        <v>6710</v>
      </c>
      <c r="G4683" s="255"/>
      <c r="H4683" s="254" t="s">
        <v>6418</v>
      </c>
      <c r="I4683" s="253">
        <v>7.94</v>
      </c>
      <c r="J4683" s="252">
        <v>7.47</v>
      </c>
      <c r="K4683" s="252">
        <f t="shared" si="106"/>
        <v>59.31</v>
      </c>
    </row>
    <row r="4684" spans="1:11" ht="26.4" x14ac:dyDescent="0.25">
      <c r="A4684" s="248" t="s">
        <v>7189</v>
      </c>
      <c r="B4684" s="255" t="s">
        <v>6713</v>
      </c>
      <c r="C4684" s="256" t="s">
        <v>6866</v>
      </c>
      <c r="D4684" s="255" t="s">
        <v>6711</v>
      </c>
      <c r="E4684" s="255" t="s">
        <v>6419</v>
      </c>
      <c r="F4684" s="255" t="s">
        <v>6710</v>
      </c>
      <c r="G4684" s="255"/>
      <c r="H4684" s="254" t="s">
        <v>6418</v>
      </c>
      <c r="I4684" s="253">
        <v>54.8</v>
      </c>
      <c r="J4684" s="252">
        <v>0.56000000000000005</v>
      </c>
      <c r="K4684" s="252">
        <f t="shared" si="106"/>
        <v>30.68</v>
      </c>
    </row>
    <row r="4685" spans="1:11" ht="26.4" x14ac:dyDescent="0.25">
      <c r="A4685" s="248" t="s">
        <v>7188</v>
      </c>
      <c r="B4685" s="255" t="s">
        <v>6713</v>
      </c>
      <c r="C4685" s="256" t="s">
        <v>7084</v>
      </c>
      <c r="D4685" s="255" t="s">
        <v>6711</v>
      </c>
      <c r="E4685" s="255" t="s">
        <v>6470</v>
      </c>
      <c r="F4685" s="255" t="s">
        <v>6715</v>
      </c>
      <c r="G4685" s="255"/>
      <c r="H4685" s="254" t="s">
        <v>58</v>
      </c>
      <c r="I4685" s="253">
        <v>0.5</v>
      </c>
      <c r="J4685" s="252">
        <v>19.95</v>
      </c>
      <c r="K4685" s="252">
        <f t="shared" si="106"/>
        <v>9.9700000000000006</v>
      </c>
    </row>
    <row r="4686" spans="1:11" ht="26.4" x14ac:dyDescent="0.25">
      <c r="A4686" s="248" t="s">
        <v>7187</v>
      </c>
      <c r="B4686" s="255" t="s">
        <v>6713</v>
      </c>
      <c r="C4686" s="256" t="s">
        <v>6873</v>
      </c>
      <c r="D4686" s="255" t="s">
        <v>6711</v>
      </c>
      <c r="E4686" s="255" t="s">
        <v>6406</v>
      </c>
      <c r="F4686" s="255" t="s">
        <v>6715</v>
      </c>
      <c r="G4686" s="255"/>
      <c r="H4686" s="254" t="s">
        <v>58</v>
      </c>
      <c r="I4686" s="253">
        <v>40.906999999999996</v>
      </c>
      <c r="J4686" s="252">
        <v>11.93</v>
      </c>
      <c r="K4686" s="252">
        <f t="shared" si="106"/>
        <v>488.02</v>
      </c>
    </row>
    <row r="4687" spans="1:11" ht="26.4" x14ac:dyDescent="0.25">
      <c r="A4687" s="248" t="s">
        <v>7186</v>
      </c>
      <c r="B4687" s="255" t="s">
        <v>6713</v>
      </c>
      <c r="C4687" s="256" t="s">
        <v>7185</v>
      </c>
      <c r="D4687" s="255" t="s">
        <v>6711</v>
      </c>
      <c r="E4687" s="255" t="s">
        <v>7184</v>
      </c>
      <c r="F4687" s="255" t="s">
        <v>6710</v>
      </c>
      <c r="G4687" s="255"/>
      <c r="H4687" s="254" t="s">
        <v>6870</v>
      </c>
      <c r="I4687" s="253">
        <v>0.61570000000000003</v>
      </c>
      <c r="J4687" s="252">
        <v>123.05</v>
      </c>
      <c r="K4687" s="252">
        <f t="shared" si="106"/>
        <v>75.760000000000005</v>
      </c>
    </row>
    <row r="4688" spans="1:11" ht="26.4" x14ac:dyDescent="0.25">
      <c r="A4688" s="248" t="s">
        <v>7183</v>
      </c>
      <c r="B4688" s="255" t="s">
        <v>6713</v>
      </c>
      <c r="C4688" s="256" t="s">
        <v>7066</v>
      </c>
      <c r="D4688" s="255" t="s">
        <v>6711</v>
      </c>
      <c r="E4688" s="255" t="s">
        <v>6462</v>
      </c>
      <c r="F4688" s="255" t="s">
        <v>6710</v>
      </c>
      <c r="G4688" s="255"/>
      <c r="H4688" s="254" t="s">
        <v>6418</v>
      </c>
      <c r="I4688" s="253">
        <v>0.43</v>
      </c>
      <c r="J4688" s="252">
        <v>21.7</v>
      </c>
      <c r="K4688" s="252">
        <f t="shared" si="106"/>
        <v>9.33</v>
      </c>
    </row>
    <row r="4689" spans="1:11" ht="26.4" x14ac:dyDescent="0.25">
      <c r="A4689" s="248" t="s">
        <v>7182</v>
      </c>
      <c r="B4689" s="255" t="s">
        <v>6713</v>
      </c>
      <c r="C4689" s="256" t="s">
        <v>7064</v>
      </c>
      <c r="D4689" s="255" t="s">
        <v>6711</v>
      </c>
      <c r="E4689" s="255" t="s">
        <v>6459</v>
      </c>
      <c r="F4689" s="255" t="s">
        <v>6710</v>
      </c>
      <c r="G4689" s="255"/>
      <c r="H4689" s="254" t="s">
        <v>6870</v>
      </c>
      <c r="I4689" s="253">
        <v>0.104</v>
      </c>
      <c r="J4689" s="252">
        <v>158.35</v>
      </c>
      <c r="K4689" s="252">
        <f t="shared" si="106"/>
        <v>16.46</v>
      </c>
    </row>
    <row r="4690" spans="1:11" ht="26.4" x14ac:dyDescent="0.25">
      <c r="A4690" s="248" t="s">
        <v>7181</v>
      </c>
      <c r="B4690" s="255" t="s">
        <v>6713</v>
      </c>
      <c r="C4690" s="256" t="s">
        <v>7060</v>
      </c>
      <c r="D4690" s="255" t="s">
        <v>6711</v>
      </c>
      <c r="E4690" s="255" t="s">
        <v>6464</v>
      </c>
      <c r="F4690" s="255" t="s">
        <v>6710</v>
      </c>
      <c r="G4690" s="255"/>
      <c r="H4690" s="254" t="s">
        <v>6870</v>
      </c>
      <c r="I4690" s="253">
        <v>5.8500000000000003E-2</v>
      </c>
      <c r="J4690" s="252">
        <v>126.67</v>
      </c>
      <c r="K4690" s="252">
        <f t="shared" si="106"/>
        <v>7.41</v>
      </c>
    </row>
    <row r="4691" spans="1:11" ht="26.4" x14ac:dyDescent="0.25">
      <c r="A4691" s="248" t="s">
        <v>7180</v>
      </c>
      <c r="B4691" s="255" t="s">
        <v>6713</v>
      </c>
      <c r="C4691" s="256" t="s">
        <v>7062</v>
      </c>
      <c r="D4691" s="255" t="s">
        <v>6711</v>
      </c>
      <c r="E4691" s="255" t="s">
        <v>6463</v>
      </c>
      <c r="F4691" s="255" t="s">
        <v>6710</v>
      </c>
      <c r="G4691" s="255"/>
      <c r="H4691" s="254" t="s">
        <v>6870</v>
      </c>
      <c r="I4691" s="253">
        <v>0.13772643807959487</v>
      </c>
      <c r="J4691" s="252">
        <v>127.51</v>
      </c>
      <c r="K4691" s="252">
        <f t="shared" si="106"/>
        <v>17.559999999999999</v>
      </c>
    </row>
    <row r="4692" spans="1:11" ht="26.4" x14ac:dyDescent="0.25">
      <c r="A4692" s="248" t="s">
        <v>7179</v>
      </c>
      <c r="B4692" s="255" t="s">
        <v>6713</v>
      </c>
      <c r="C4692" s="256" t="s">
        <v>7052</v>
      </c>
      <c r="D4692" s="255" t="s">
        <v>6711</v>
      </c>
      <c r="E4692" s="255" t="s">
        <v>6461</v>
      </c>
      <c r="F4692" s="255" t="s">
        <v>6710</v>
      </c>
      <c r="G4692" s="255"/>
      <c r="H4692" s="254" t="s">
        <v>6418</v>
      </c>
      <c r="I4692" s="253">
        <v>0.1</v>
      </c>
      <c r="J4692" s="252">
        <v>22.28</v>
      </c>
      <c r="K4692" s="252">
        <f t="shared" si="106"/>
        <v>2.2200000000000002</v>
      </c>
    </row>
    <row r="4693" spans="1:11" ht="26.4" x14ac:dyDescent="0.25">
      <c r="A4693" s="248" t="s">
        <v>7178</v>
      </c>
      <c r="B4693" s="255" t="s">
        <v>6713</v>
      </c>
      <c r="C4693" s="256" t="s">
        <v>7047</v>
      </c>
      <c r="D4693" s="255" t="s">
        <v>6711</v>
      </c>
      <c r="E4693" s="255" t="s">
        <v>6429</v>
      </c>
      <c r="F4693" s="255" t="s">
        <v>6710</v>
      </c>
      <c r="G4693" s="255"/>
      <c r="H4693" s="254" t="s">
        <v>6413</v>
      </c>
      <c r="I4693" s="253">
        <v>5.05</v>
      </c>
      <c r="J4693" s="252">
        <v>7.47</v>
      </c>
      <c r="K4693" s="252">
        <f t="shared" si="106"/>
        <v>37.72</v>
      </c>
    </row>
    <row r="4694" spans="1:11" ht="26.4" x14ac:dyDescent="0.25">
      <c r="A4694" s="248" t="s">
        <v>7177</v>
      </c>
      <c r="B4694" s="255" t="s">
        <v>6713</v>
      </c>
      <c r="C4694" s="256" t="s">
        <v>7176</v>
      </c>
      <c r="D4694" s="255" t="s">
        <v>6711</v>
      </c>
      <c r="E4694" s="255" t="s">
        <v>7175</v>
      </c>
      <c r="F4694" s="255" t="s">
        <v>6710</v>
      </c>
      <c r="G4694" s="255"/>
      <c r="H4694" s="254" t="s">
        <v>6423</v>
      </c>
      <c r="I4694" s="253">
        <v>1267</v>
      </c>
      <c r="J4694" s="252">
        <v>0.36</v>
      </c>
      <c r="K4694" s="252">
        <f t="shared" si="106"/>
        <v>456.12</v>
      </c>
    </row>
    <row r="4695" spans="1:11" ht="13.8" x14ac:dyDescent="0.25">
      <c r="A4695" s="248" t="s">
        <v>7174</v>
      </c>
      <c r="B4695" s="250"/>
      <c r="C4695" s="250"/>
      <c r="D4695" s="250"/>
      <c r="E4695" s="250"/>
      <c r="F4695" s="250"/>
      <c r="G4695" s="251"/>
      <c r="H4695" s="250"/>
      <c r="I4695" s="250" t="s">
        <v>6708</v>
      </c>
      <c r="J4695" s="249"/>
      <c r="K4695" s="249">
        <f>SUM(K4681:K4694)</f>
        <v>2636.2899999999995</v>
      </c>
    </row>
    <row r="4696" spans="1:11" ht="13.8" x14ac:dyDescent="0.25">
      <c r="A4696" s="248" t="s">
        <v>7173</v>
      </c>
      <c r="B4696" s="247"/>
      <c r="C4696" s="247"/>
      <c r="D4696" s="247"/>
      <c r="E4696" s="247"/>
      <c r="F4696" s="247"/>
      <c r="G4696" s="247"/>
      <c r="H4696" s="247"/>
      <c r="I4696" s="247"/>
      <c r="J4696" s="246"/>
      <c r="K4696" s="246"/>
    </row>
    <row r="4697" spans="1:11" ht="41.4" x14ac:dyDescent="0.25">
      <c r="A4697" s="248" t="s">
        <v>7172</v>
      </c>
      <c r="B4697" s="264" t="s">
        <v>7171</v>
      </c>
      <c r="C4697" s="262" t="s">
        <v>6730</v>
      </c>
      <c r="D4697" s="264" t="s">
        <v>6729</v>
      </c>
      <c r="E4697" s="264" t="s">
        <v>6728</v>
      </c>
      <c r="F4697" s="264" t="s">
        <v>6727</v>
      </c>
      <c r="G4697" s="264"/>
      <c r="H4697" s="263" t="s">
        <v>6726</v>
      </c>
      <c r="I4697" s="262" t="s">
        <v>6725</v>
      </c>
      <c r="J4697" s="261" t="s">
        <v>6724</v>
      </c>
      <c r="K4697" s="261" t="s">
        <v>6723</v>
      </c>
    </row>
    <row r="4698" spans="1:11" ht="79.2" x14ac:dyDescent="0.25">
      <c r="A4698" s="248" t="s">
        <v>7170</v>
      </c>
      <c r="B4698" s="247" t="s">
        <v>6721</v>
      </c>
      <c r="C4698" s="260" t="s">
        <v>7169</v>
      </c>
      <c r="D4698" s="247" t="s">
        <v>187</v>
      </c>
      <c r="E4698" s="247" t="s">
        <v>7168</v>
      </c>
      <c r="F4698" s="247" t="s">
        <v>7167</v>
      </c>
      <c r="G4698" s="247"/>
      <c r="H4698" s="259" t="s">
        <v>135</v>
      </c>
      <c r="I4698" s="258">
        <v>1</v>
      </c>
      <c r="J4698" s="257">
        <v>0</v>
      </c>
      <c r="K4698" s="257">
        <f t="shared" ref="K4698:K4717" si="107">TRUNC(J4698*I4698,2)</f>
        <v>0</v>
      </c>
    </row>
    <row r="4699" spans="1:11" ht="39.6" x14ac:dyDescent="0.25">
      <c r="A4699" s="248" t="s">
        <v>7166</v>
      </c>
      <c r="B4699" s="268" t="s">
        <v>6797</v>
      </c>
      <c r="C4699" s="269" t="s">
        <v>7165</v>
      </c>
      <c r="D4699" s="268" t="s">
        <v>187</v>
      </c>
      <c r="E4699" s="268" t="s">
        <v>7164</v>
      </c>
      <c r="F4699" s="268" t="s">
        <v>7163</v>
      </c>
      <c r="G4699" s="268"/>
      <c r="H4699" s="267" t="s">
        <v>6870</v>
      </c>
      <c r="I4699" s="266">
        <v>0.3402</v>
      </c>
      <c r="J4699" s="265">
        <v>211.39</v>
      </c>
      <c r="K4699" s="265">
        <f t="shared" si="107"/>
        <v>71.91</v>
      </c>
    </row>
    <row r="4700" spans="1:11" ht="52.8" x14ac:dyDescent="0.25">
      <c r="A4700" s="248" t="s">
        <v>7162</v>
      </c>
      <c r="B4700" s="268" t="s">
        <v>6797</v>
      </c>
      <c r="C4700" s="269" t="s">
        <v>7161</v>
      </c>
      <c r="D4700" s="268" t="s">
        <v>187</v>
      </c>
      <c r="E4700" s="268" t="s">
        <v>7160</v>
      </c>
      <c r="F4700" s="268" t="s">
        <v>7155</v>
      </c>
      <c r="G4700" s="268"/>
      <c r="H4700" s="267" t="s">
        <v>7159</v>
      </c>
      <c r="I4700" s="266">
        <v>1.18E-2</v>
      </c>
      <c r="J4700" s="265">
        <v>126.22</v>
      </c>
      <c r="K4700" s="265">
        <f t="shared" si="107"/>
        <v>1.48</v>
      </c>
    </row>
    <row r="4701" spans="1:11" ht="52.8" x14ac:dyDescent="0.25">
      <c r="A4701" s="248" t="s">
        <v>7158</v>
      </c>
      <c r="B4701" s="268" t="s">
        <v>6797</v>
      </c>
      <c r="C4701" s="269" t="s">
        <v>7157</v>
      </c>
      <c r="D4701" s="268" t="s">
        <v>187</v>
      </c>
      <c r="E4701" s="268" t="s">
        <v>7156</v>
      </c>
      <c r="F4701" s="268" t="s">
        <v>7155</v>
      </c>
      <c r="G4701" s="268"/>
      <c r="H4701" s="267" t="s">
        <v>7154</v>
      </c>
      <c r="I4701" s="266">
        <v>2.41E-2</v>
      </c>
      <c r="J4701" s="265">
        <v>52</v>
      </c>
      <c r="K4701" s="265">
        <f t="shared" si="107"/>
        <v>1.25</v>
      </c>
    </row>
    <row r="4702" spans="1:11" ht="39.6" x14ac:dyDescent="0.25">
      <c r="A4702" s="248" t="s">
        <v>7153</v>
      </c>
      <c r="B4702" s="268" t="s">
        <v>6797</v>
      </c>
      <c r="C4702" s="269" t="s">
        <v>7152</v>
      </c>
      <c r="D4702" s="268" t="s">
        <v>187</v>
      </c>
      <c r="E4702" s="268" t="s">
        <v>7151</v>
      </c>
      <c r="F4702" s="268" t="s">
        <v>6794</v>
      </c>
      <c r="G4702" s="268"/>
      <c r="H4702" s="267" t="s">
        <v>6870</v>
      </c>
      <c r="I4702" s="266">
        <v>2.5000000000000001E-2</v>
      </c>
      <c r="J4702" s="265">
        <v>440.44</v>
      </c>
      <c r="K4702" s="265">
        <f t="shared" si="107"/>
        <v>11.01</v>
      </c>
    </row>
    <row r="4703" spans="1:11" ht="26.4" x14ac:dyDescent="0.25">
      <c r="A4703" s="248" t="s">
        <v>7150</v>
      </c>
      <c r="B4703" s="268" t="s">
        <v>6797</v>
      </c>
      <c r="C4703" s="269" t="s">
        <v>7149</v>
      </c>
      <c r="D4703" s="268" t="s">
        <v>187</v>
      </c>
      <c r="E4703" s="268" t="s">
        <v>7148</v>
      </c>
      <c r="F4703" s="268" t="s">
        <v>6794</v>
      </c>
      <c r="G4703" s="268"/>
      <c r="H4703" s="267" t="s">
        <v>147</v>
      </c>
      <c r="I4703" s="266">
        <v>12.118</v>
      </c>
      <c r="J4703" s="265">
        <v>25.68</v>
      </c>
      <c r="K4703" s="265">
        <f t="shared" si="107"/>
        <v>311.19</v>
      </c>
    </row>
    <row r="4704" spans="1:11" ht="26.4" x14ac:dyDescent="0.25">
      <c r="A4704" s="248" t="s">
        <v>7147</v>
      </c>
      <c r="B4704" s="268" t="s">
        <v>6797</v>
      </c>
      <c r="C4704" s="269" t="s">
        <v>7146</v>
      </c>
      <c r="D4704" s="268" t="s">
        <v>187</v>
      </c>
      <c r="E4704" s="268" t="s">
        <v>1443</v>
      </c>
      <c r="F4704" s="268" t="s">
        <v>6794</v>
      </c>
      <c r="G4704" s="268"/>
      <c r="H4704" s="267" t="s">
        <v>147</v>
      </c>
      <c r="I4704" s="266">
        <v>9.5213000000000001</v>
      </c>
      <c r="J4704" s="265">
        <v>17.38</v>
      </c>
      <c r="K4704" s="265">
        <f t="shared" si="107"/>
        <v>165.48</v>
      </c>
    </row>
    <row r="4705" spans="1:11" ht="26.4" x14ac:dyDescent="0.25">
      <c r="A4705" s="248" t="s">
        <v>7145</v>
      </c>
      <c r="B4705" s="268" t="s">
        <v>6797</v>
      </c>
      <c r="C4705" s="269" t="s">
        <v>7144</v>
      </c>
      <c r="D4705" s="268" t="s">
        <v>187</v>
      </c>
      <c r="E4705" s="268" t="s">
        <v>7143</v>
      </c>
      <c r="F4705" s="268" t="s">
        <v>6794</v>
      </c>
      <c r="G4705" s="268"/>
      <c r="H4705" s="267" t="s">
        <v>6870</v>
      </c>
      <c r="I4705" s="266">
        <v>0.51690000000000003</v>
      </c>
      <c r="J4705" s="265">
        <v>511.82</v>
      </c>
      <c r="K4705" s="265">
        <f t="shared" si="107"/>
        <v>264.55</v>
      </c>
    </row>
    <row r="4706" spans="1:11" ht="39.6" x14ac:dyDescent="0.25">
      <c r="A4706" s="248" t="s">
        <v>7142</v>
      </c>
      <c r="B4706" s="268" t="s">
        <v>6797</v>
      </c>
      <c r="C4706" s="269" t="s">
        <v>7141</v>
      </c>
      <c r="D4706" s="268" t="s">
        <v>187</v>
      </c>
      <c r="E4706" s="268" t="s">
        <v>7140</v>
      </c>
      <c r="F4706" s="268" t="s">
        <v>7124</v>
      </c>
      <c r="G4706" s="268"/>
      <c r="H4706" s="267" t="s">
        <v>6870</v>
      </c>
      <c r="I4706" s="266">
        <v>3.7699999999999997E-2</v>
      </c>
      <c r="J4706" s="265">
        <v>883.09</v>
      </c>
      <c r="K4706" s="265">
        <f t="shared" si="107"/>
        <v>33.29</v>
      </c>
    </row>
    <row r="4707" spans="1:11" ht="39.6" x14ac:dyDescent="0.25">
      <c r="A4707" s="248" t="s">
        <v>7139</v>
      </c>
      <c r="B4707" s="268" t="s">
        <v>6797</v>
      </c>
      <c r="C4707" s="269" t="s">
        <v>7138</v>
      </c>
      <c r="D4707" s="268" t="s">
        <v>187</v>
      </c>
      <c r="E4707" s="268" t="s">
        <v>7137</v>
      </c>
      <c r="F4707" s="268" t="s">
        <v>7124</v>
      </c>
      <c r="G4707" s="268"/>
      <c r="H4707" s="267" t="s">
        <v>310</v>
      </c>
      <c r="I4707" s="266">
        <v>1.163</v>
      </c>
      <c r="J4707" s="265">
        <v>8.93</v>
      </c>
      <c r="K4707" s="265">
        <f t="shared" si="107"/>
        <v>10.38</v>
      </c>
    </row>
    <row r="4708" spans="1:11" ht="39.6" x14ac:dyDescent="0.25">
      <c r="A4708" s="248" t="s">
        <v>7136</v>
      </c>
      <c r="B4708" s="268" t="s">
        <v>6797</v>
      </c>
      <c r="C4708" s="269" t="s">
        <v>7135</v>
      </c>
      <c r="D4708" s="268" t="s">
        <v>187</v>
      </c>
      <c r="E4708" s="268" t="s">
        <v>7134</v>
      </c>
      <c r="F4708" s="268" t="s">
        <v>7124</v>
      </c>
      <c r="G4708" s="268"/>
      <c r="H4708" s="267" t="s">
        <v>310</v>
      </c>
      <c r="I4708" s="266">
        <v>5.7870999999999997</v>
      </c>
      <c r="J4708" s="265">
        <v>13.95</v>
      </c>
      <c r="K4708" s="265">
        <f t="shared" si="107"/>
        <v>80.73</v>
      </c>
    </row>
    <row r="4709" spans="1:11" ht="39.6" x14ac:dyDescent="0.25">
      <c r="A4709" s="248" t="s">
        <v>7133</v>
      </c>
      <c r="B4709" s="268" t="s">
        <v>6797</v>
      </c>
      <c r="C4709" s="269" t="s">
        <v>7132</v>
      </c>
      <c r="D4709" s="268" t="s">
        <v>187</v>
      </c>
      <c r="E4709" s="268" t="s">
        <v>7131</v>
      </c>
      <c r="F4709" s="268" t="s">
        <v>7124</v>
      </c>
      <c r="G4709" s="268"/>
      <c r="H4709" s="267" t="s">
        <v>6870</v>
      </c>
      <c r="I4709" s="266">
        <v>0.218</v>
      </c>
      <c r="J4709" s="265">
        <v>419.59</v>
      </c>
      <c r="K4709" s="265">
        <f t="shared" si="107"/>
        <v>91.47</v>
      </c>
    </row>
    <row r="4710" spans="1:11" ht="39.6" x14ac:dyDescent="0.25">
      <c r="A4710" s="248" t="s">
        <v>7130</v>
      </c>
      <c r="B4710" s="268" t="s">
        <v>6797</v>
      </c>
      <c r="C4710" s="269" t="s">
        <v>7129</v>
      </c>
      <c r="D4710" s="268" t="s">
        <v>187</v>
      </c>
      <c r="E4710" s="268" t="s">
        <v>7128</v>
      </c>
      <c r="F4710" s="268" t="s">
        <v>7124</v>
      </c>
      <c r="G4710" s="268"/>
      <c r="H4710" s="267" t="s">
        <v>6492</v>
      </c>
      <c r="I4710" s="266">
        <v>0.377</v>
      </c>
      <c r="J4710" s="265">
        <v>71.959999999999994</v>
      </c>
      <c r="K4710" s="265">
        <f t="shared" si="107"/>
        <v>27.12</v>
      </c>
    </row>
    <row r="4711" spans="1:11" ht="39.6" x14ac:dyDescent="0.25">
      <c r="A4711" s="248" t="s">
        <v>7127</v>
      </c>
      <c r="B4711" s="268" t="s">
        <v>6797</v>
      </c>
      <c r="C4711" s="269" t="s">
        <v>7126</v>
      </c>
      <c r="D4711" s="268" t="s">
        <v>187</v>
      </c>
      <c r="E4711" s="268" t="s">
        <v>7125</v>
      </c>
      <c r="F4711" s="268" t="s">
        <v>7124</v>
      </c>
      <c r="G4711" s="268"/>
      <c r="H4711" s="267" t="s">
        <v>6870</v>
      </c>
      <c r="I4711" s="266">
        <v>2.2100000000000002E-2</v>
      </c>
      <c r="J4711" s="265">
        <v>4691.6499999999996</v>
      </c>
      <c r="K4711" s="265">
        <f t="shared" si="107"/>
        <v>103.68</v>
      </c>
    </row>
    <row r="4712" spans="1:11" ht="26.4" x14ac:dyDescent="0.25">
      <c r="A4712" s="248" t="s">
        <v>7123</v>
      </c>
      <c r="B4712" s="255" t="s">
        <v>6713</v>
      </c>
      <c r="C4712" s="256" t="s">
        <v>7122</v>
      </c>
      <c r="D4712" s="255" t="s">
        <v>187</v>
      </c>
      <c r="E4712" s="255" t="s">
        <v>7121</v>
      </c>
      <c r="F4712" s="255" t="s">
        <v>6710</v>
      </c>
      <c r="G4712" s="255"/>
      <c r="H4712" s="254" t="s">
        <v>6411</v>
      </c>
      <c r="I4712" s="253">
        <v>1.04E-2</v>
      </c>
      <c r="J4712" s="252">
        <v>6.55</v>
      </c>
      <c r="K4712" s="252">
        <f t="shared" si="107"/>
        <v>0.06</v>
      </c>
    </row>
    <row r="4713" spans="1:11" ht="26.4" x14ac:dyDescent="0.25">
      <c r="A4713" s="248" t="s">
        <v>7120</v>
      </c>
      <c r="B4713" s="255" t="s">
        <v>6713</v>
      </c>
      <c r="C4713" s="256" t="s">
        <v>7119</v>
      </c>
      <c r="D4713" s="255" t="s">
        <v>187</v>
      </c>
      <c r="E4713" s="255" t="s">
        <v>7118</v>
      </c>
      <c r="F4713" s="255" t="s">
        <v>6710</v>
      </c>
      <c r="G4713" s="255"/>
      <c r="H4713" s="254" t="s">
        <v>178</v>
      </c>
      <c r="I4713" s="253">
        <v>0.22670000000000001</v>
      </c>
      <c r="J4713" s="252">
        <v>8.36</v>
      </c>
      <c r="K4713" s="252">
        <f t="shared" si="107"/>
        <v>1.89</v>
      </c>
    </row>
    <row r="4714" spans="1:11" ht="26.4" x14ac:dyDescent="0.25">
      <c r="A4714" s="248" t="s">
        <v>7117</v>
      </c>
      <c r="B4714" s="255" t="s">
        <v>6713</v>
      </c>
      <c r="C4714" s="256" t="s">
        <v>7116</v>
      </c>
      <c r="D4714" s="255" t="s">
        <v>187</v>
      </c>
      <c r="E4714" s="255" t="s">
        <v>7115</v>
      </c>
      <c r="F4714" s="255" t="s">
        <v>6710</v>
      </c>
      <c r="G4714" s="255"/>
      <c r="H4714" s="254" t="s">
        <v>178</v>
      </c>
      <c r="I4714" s="253">
        <v>0.26950000000000002</v>
      </c>
      <c r="J4714" s="252">
        <v>2.92</v>
      </c>
      <c r="K4714" s="252">
        <f t="shared" si="107"/>
        <v>0.78</v>
      </c>
    </row>
    <row r="4715" spans="1:11" ht="13.8" x14ac:dyDescent="0.25">
      <c r="A4715" s="248" t="s">
        <v>7114</v>
      </c>
      <c r="B4715" s="255" t="s">
        <v>6713</v>
      </c>
      <c r="C4715" s="256" t="s">
        <v>7113</v>
      </c>
      <c r="D4715" s="255" t="s">
        <v>187</v>
      </c>
      <c r="E4715" s="255" t="s">
        <v>7112</v>
      </c>
      <c r="F4715" s="255" t="s">
        <v>6710</v>
      </c>
      <c r="G4715" s="255"/>
      <c r="H4715" s="254" t="s">
        <v>310</v>
      </c>
      <c r="I4715" s="253">
        <v>2.3900000000000001E-2</v>
      </c>
      <c r="J4715" s="252">
        <v>21.2</v>
      </c>
      <c r="K4715" s="252">
        <f t="shared" si="107"/>
        <v>0.5</v>
      </c>
    </row>
    <row r="4716" spans="1:11" ht="39.6" x14ac:dyDescent="0.25">
      <c r="A4716" s="248" t="s">
        <v>7111</v>
      </c>
      <c r="B4716" s="255" t="s">
        <v>6713</v>
      </c>
      <c r="C4716" s="256" t="s">
        <v>7110</v>
      </c>
      <c r="D4716" s="255" t="s">
        <v>187</v>
      </c>
      <c r="E4716" s="255" t="s">
        <v>7109</v>
      </c>
      <c r="F4716" s="255" t="s">
        <v>6710</v>
      </c>
      <c r="G4716" s="255"/>
      <c r="H4716" s="254" t="s">
        <v>178</v>
      </c>
      <c r="I4716" s="253">
        <v>0.84540000000000004</v>
      </c>
      <c r="J4716" s="252">
        <v>17.32</v>
      </c>
      <c r="K4716" s="252">
        <f t="shared" si="107"/>
        <v>14.64</v>
      </c>
    </row>
    <row r="4717" spans="1:11" ht="13.8" x14ac:dyDescent="0.25">
      <c r="A4717" s="248" t="s">
        <v>7108</v>
      </c>
      <c r="B4717" s="255" t="s">
        <v>6713</v>
      </c>
      <c r="C4717" s="256" t="s">
        <v>7107</v>
      </c>
      <c r="D4717" s="255" t="s">
        <v>187</v>
      </c>
      <c r="E4717" s="255" t="s">
        <v>7106</v>
      </c>
      <c r="F4717" s="255" t="s">
        <v>6710</v>
      </c>
      <c r="G4717" s="255"/>
      <c r="H4717" s="254" t="s">
        <v>135</v>
      </c>
      <c r="I4717" s="253">
        <v>342.4530314235804</v>
      </c>
      <c r="J4717" s="252">
        <v>0.67</v>
      </c>
      <c r="K4717" s="252">
        <f t="shared" si="107"/>
        <v>229.44</v>
      </c>
    </row>
    <row r="4718" spans="1:11" ht="13.8" x14ac:dyDescent="0.25">
      <c r="A4718" s="248" t="s">
        <v>7105</v>
      </c>
      <c r="B4718" s="250"/>
      <c r="C4718" s="250"/>
      <c r="D4718" s="250"/>
      <c r="E4718" s="250"/>
      <c r="F4718" s="250"/>
      <c r="G4718" s="251"/>
      <c r="H4718" s="250"/>
      <c r="I4718" s="250" t="s">
        <v>6708</v>
      </c>
      <c r="J4718" s="249"/>
      <c r="K4718" s="249">
        <f>SUM(K4699:K4717)</f>
        <v>1420.8500000000001</v>
      </c>
    </row>
    <row r="4719" spans="1:11" ht="13.8" x14ac:dyDescent="0.25">
      <c r="A4719" s="248" t="s">
        <v>7104</v>
      </c>
      <c r="B4719" s="247"/>
      <c r="C4719" s="247"/>
      <c r="D4719" s="247"/>
      <c r="E4719" s="247"/>
      <c r="F4719" s="247"/>
      <c r="G4719" s="247"/>
      <c r="H4719" s="247"/>
      <c r="I4719" s="247"/>
      <c r="J4719" s="246"/>
      <c r="K4719" s="246"/>
    </row>
    <row r="4720" spans="1:11" ht="41.4" x14ac:dyDescent="0.25">
      <c r="A4720" s="248" t="s">
        <v>7103</v>
      </c>
      <c r="B4720" s="264" t="s">
        <v>7102</v>
      </c>
      <c r="C4720" s="262" t="s">
        <v>6730</v>
      </c>
      <c r="D4720" s="264" t="s">
        <v>6729</v>
      </c>
      <c r="E4720" s="264" t="s">
        <v>6728</v>
      </c>
      <c r="F4720" s="264" t="s">
        <v>6727</v>
      </c>
      <c r="G4720" s="264"/>
      <c r="H4720" s="263" t="s">
        <v>6726</v>
      </c>
      <c r="I4720" s="262" t="s">
        <v>6725</v>
      </c>
      <c r="J4720" s="261" t="s">
        <v>6724</v>
      </c>
      <c r="K4720" s="261" t="s">
        <v>6723</v>
      </c>
    </row>
    <row r="4721" spans="1:11" ht="26.4" x14ac:dyDescent="0.25">
      <c r="A4721" s="248" t="s">
        <v>7101</v>
      </c>
      <c r="B4721" s="247" t="s">
        <v>6721</v>
      </c>
      <c r="C4721" s="260" t="s">
        <v>7100</v>
      </c>
      <c r="D4721" s="247" t="s">
        <v>6711</v>
      </c>
      <c r="E4721" s="247" t="s">
        <v>3485</v>
      </c>
      <c r="F4721" s="247">
        <v>8</v>
      </c>
      <c r="G4721" s="247"/>
      <c r="H4721" s="259" t="s">
        <v>6517</v>
      </c>
      <c r="I4721" s="258">
        <v>1</v>
      </c>
      <c r="J4721" s="257"/>
      <c r="K4721" s="257"/>
    </row>
    <row r="4722" spans="1:11" ht="26.4" x14ac:dyDescent="0.25">
      <c r="A4722" s="248" t="s">
        <v>7099</v>
      </c>
      <c r="B4722" s="255" t="s">
        <v>6713</v>
      </c>
      <c r="C4722" s="256" t="s">
        <v>6877</v>
      </c>
      <c r="D4722" s="255" t="s">
        <v>6711</v>
      </c>
      <c r="E4722" s="255" t="s">
        <v>6415</v>
      </c>
      <c r="F4722" s="255" t="s">
        <v>6715</v>
      </c>
      <c r="G4722" s="255"/>
      <c r="H4722" s="254" t="s">
        <v>58</v>
      </c>
      <c r="I4722" s="253">
        <v>1.5</v>
      </c>
      <c r="J4722" s="252">
        <v>19.95</v>
      </c>
      <c r="K4722" s="252">
        <f>TRUNC(J4722*I4722,2)</f>
        <v>29.92</v>
      </c>
    </row>
    <row r="4723" spans="1:11" ht="26.4" x14ac:dyDescent="0.25">
      <c r="A4723" s="248" t="s">
        <v>7098</v>
      </c>
      <c r="B4723" s="255" t="s">
        <v>6713</v>
      </c>
      <c r="C4723" s="256" t="s">
        <v>6873</v>
      </c>
      <c r="D4723" s="255" t="s">
        <v>6711</v>
      </c>
      <c r="E4723" s="255" t="s">
        <v>6406</v>
      </c>
      <c r="F4723" s="255" t="s">
        <v>6715</v>
      </c>
      <c r="G4723" s="255"/>
      <c r="H4723" s="254" t="s">
        <v>58</v>
      </c>
      <c r="I4723" s="253">
        <v>1.5</v>
      </c>
      <c r="J4723" s="252">
        <v>11.93</v>
      </c>
      <c r="K4723" s="252">
        <f>TRUNC(J4723*I4723,2)</f>
        <v>17.89</v>
      </c>
    </row>
    <row r="4724" spans="1:11" ht="26.4" x14ac:dyDescent="0.25">
      <c r="A4724" s="248" t="s">
        <v>7097</v>
      </c>
      <c r="B4724" s="255" t="s">
        <v>6713</v>
      </c>
      <c r="C4724" s="256" t="s">
        <v>7064</v>
      </c>
      <c r="D4724" s="255" t="s">
        <v>6711</v>
      </c>
      <c r="E4724" s="255" t="s">
        <v>6459</v>
      </c>
      <c r="F4724" s="255" t="s">
        <v>6710</v>
      </c>
      <c r="G4724" s="255"/>
      <c r="H4724" s="254" t="s">
        <v>6870</v>
      </c>
      <c r="I4724" s="253">
        <v>2.2324312500000446E-2</v>
      </c>
      <c r="J4724" s="252">
        <v>158.35</v>
      </c>
      <c r="K4724" s="252">
        <f>TRUNC(J4724*I4724,2)</f>
        <v>3.53</v>
      </c>
    </row>
    <row r="4725" spans="1:11" ht="26.4" x14ac:dyDescent="0.25">
      <c r="A4725" s="248" t="s">
        <v>7096</v>
      </c>
      <c r="B4725" s="255" t="s">
        <v>6713</v>
      </c>
      <c r="C4725" s="256" t="s">
        <v>6866</v>
      </c>
      <c r="D4725" s="255" t="s">
        <v>6711</v>
      </c>
      <c r="E4725" s="255" t="s">
        <v>6419</v>
      </c>
      <c r="F4725" s="255" t="s">
        <v>6710</v>
      </c>
      <c r="G4725" s="255"/>
      <c r="H4725" s="254" t="s">
        <v>6418</v>
      </c>
      <c r="I4725" s="253">
        <v>9.94</v>
      </c>
      <c r="J4725" s="252">
        <v>0.56000000000000005</v>
      </c>
      <c r="K4725" s="252">
        <f>TRUNC(J4725*I4725,2)</f>
        <v>5.56</v>
      </c>
    </row>
    <row r="4726" spans="1:11" ht="26.4" x14ac:dyDescent="0.25">
      <c r="A4726" s="248" t="s">
        <v>7095</v>
      </c>
      <c r="B4726" s="255" t="s">
        <v>6713</v>
      </c>
      <c r="C4726" s="256" t="s">
        <v>7094</v>
      </c>
      <c r="D4726" s="255" t="s">
        <v>6711</v>
      </c>
      <c r="E4726" s="255" t="s">
        <v>7093</v>
      </c>
      <c r="F4726" s="255" t="s">
        <v>6710</v>
      </c>
      <c r="G4726" s="255"/>
      <c r="H4726" s="254" t="s">
        <v>6423</v>
      </c>
      <c r="I4726" s="253">
        <v>1</v>
      </c>
      <c r="J4726" s="252">
        <v>298.83</v>
      </c>
      <c r="K4726" s="252">
        <f>TRUNC(J4726*I4726,2)</f>
        <v>298.83</v>
      </c>
    </row>
    <row r="4727" spans="1:11" ht="13.8" x14ac:dyDescent="0.25">
      <c r="A4727" s="248" t="s">
        <v>7092</v>
      </c>
      <c r="B4727" s="250"/>
      <c r="C4727" s="250"/>
      <c r="D4727" s="250"/>
      <c r="E4727" s="250"/>
      <c r="F4727" s="250"/>
      <c r="G4727" s="251"/>
      <c r="H4727" s="250"/>
      <c r="I4727" s="250" t="s">
        <v>6708</v>
      </c>
      <c r="J4727" s="249"/>
      <c r="K4727" s="249">
        <f>SUM(K4722:K4726)</f>
        <v>355.73</v>
      </c>
    </row>
    <row r="4728" spans="1:11" ht="13.8" x14ac:dyDescent="0.25">
      <c r="A4728" s="248" t="s">
        <v>7091</v>
      </c>
      <c r="B4728" s="247"/>
      <c r="C4728" s="247"/>
      <c r="D4728" s="247"/>
      <c r="E4728" s="247"/>
      <c r="F4728" s="247"/>
      <c r="G4728" s="247"/>
      <c r="H4728" s="247"/>
      <c r="I4728" s="247"/>
      <c r="J4728" s="246"/>
      <c r="K4728" s="246"/>
    </row>
    <row r="4729" spans="1:11" ht="13.8" x14ac:dyDescent="0.25">
      <c r="A4729" s="248" t="s">
        <v>7090</v>
      </c>
      <c r="B4729" s="264" t="s">
        <v>7089</v>
      </c>
      <c r="C4729" s="262" t="s">
        <v>6730</v>
      </c>
      <c r="D4729" s="264" t="s">
        <v>6729</v>
      </c>
      <c r="E4729" s="264" t="s">
        <v>6728</v>
      </c>
      <c r="F4729" s="264" t="s">
        <v>6727</v>
      </c>
      <c r="G4729" s="264"/>
      <c r="H4729" s="263" t="s">
        <v>6726</v>
      </c>
      <c r="I4729" s="262" t="s">
        <v>6725</v>
      </c>
      <c r="J4729" s="261" t="s">
        <v>6724</v>
      </c>
      <c r="K4729" s="261" t="s">
        <v>6723</v>
      </c>
    </row>
    <row r="4730" spans="1:11" ht="26.4" x14ac:dyDescent="0.25">
      <c r="A4730" s="248" t="s">
        <v>7088</v>
      </c>
      <c r="B4730" s="247" t="s">
        <v>6721</v>
      </c>
      <c r="C4730" s="260" t="s">
        <v>7087</v>
      </c>
      <c r="D4730" s="247" t="s">
        <v>6711</v>
      </c>
      <c r="E4730" s="247" t="s">
        <v>3501</v>
      </c>
      <c r="F4730" s="247">
        <v>8</v>
      </c>
      <c r="G4730" s="247"/>
      <c r="H4730" s="259" t="s">
        <v>6517</v>
      </c>
      <c r="I4730" s="258">
        <v>1</v>
      </c>
      <c r="J4730" s="257"/>
      <c r="K4730" s="257"/>
    </row>
    <row r="4731" spans="1:11" ht="26.4" x14ac:dyDescent="0.25">
      <c r="A4731" s="248" t="s">
        <v>7086</v>
      </c>
      <c r="B4731" s="255" t="s">
        <v>6713</v>
      </c>
      <c r="C4731" s="256" t="s">
        <v>6718</v>
      </c>
      <c r="D4731" s="255" t="s">
        <v>6711</v>
      </c>
      <c r="E4731" s="255" t="s">
        <v>6392</v>
      </c>
      <c r="F4731" s="255" t="s">
        <v>6715</v>
      </c>
      <c r="G4731" s="255"/>
      <c r="H4731" s="254" t="s">
        <v>58</v>
      </c>
      <c r="I4731" s="253">
        <v>8.0299999999999994</v>
      </c>
      <c r="J4731" s="252">
        <v>13.47</v>
      </c>
      <c r="K4731" s="252">
        <f t="shared" ref="K4731:K4752" si="108">TRUNC(J4731*I4731,2)</f>
        <v>108.16</v>
      </c>
    </row>
    <row r="4732" spans="1:11" ht="26.4" x14ac:dyDescent="0.25">
      <c r="A4732" s="248" t="s">
        <v>7085</v>
      </c>
      <c r="B4732" s="255" t="s">
        <v>6713</v>
      </c>
      <c r="C4732" s="256" t="s">
        <v>7084</v>
      </c>
      <c r="D4732" s="255" t="s">
        <v>6711</v>
      </c>
      <c r="E4732" s="255" t="s">
        <v>6470</v>
      </c>
      <c r="F4732" s="255" t="s">
        <v>6715</v>
      </c>
      <c r="G4732" s="255"/>
      <c r="H4732" s="254" t="s">
        <v>58</v>
      </c>
      <c r="I4732" s="253">
        <v>2.0499999999999998</v>
      </c>
      <c r="J4732" s="252">
        <v>19.95</v>
      </c>
      <c r="K4732" s="252">
        <f t="shared" si="108"/>
        <v>40.89</v>
      </c>
    </row>
    <row r="4733" spans="1:11" ht="26.4" x14ac:dyDescent="0.25">
      <c r="A4733" s="248" t="s">
        <v>7083</v>
      </c>
      <c r="B4733" s="255" t="s">
        <v>6713</v>
      </c>
      <c r="C4733" s="256" t="s">
        <v>7082</v>
      </c>
      <c r="D4733" s="255" t="s">
        <v>6711</v>
      </c>
      <c r="E4733" s="255" t="s">
        <v>6471</v>
      </c>
      <c r="F4733" s="255" t="s">
        <v>6715</v>
      </c>
      <c r="G4733" s="255"/>
      <c r="H4733" s="254" t="s">
        <v>58</v>
      </c>
      <c r="I4733" s="253">
        <v>6.13</v>
      </c>
      <c r="J4733" s="252">
        <v>19.95</v>
      </c>
      <c r="K4733" s="252">
        <f t="shared" si="108"/>
        <v>122.29</v>
      </c>
    </row>
    <row r="4734" spans="1:11" ht="26.4" x14ac:dyDescent="0.25">
      <c r="A4734" s="248" t="s">
        <v>7081</v>
      </c>
      <c r="B4734" s="255" t="s">
        <v>6713</v>
      </c>
      <c r="C4734" s="256" t="s">
        <v>7080</v>
      </c>
      <c r="D4734" s="255" t="s">
        <v>6711</v>
      </c>
      <c r="E4734" s="255" t="s">
        <v>6469</v>
      </c>
      <c r="F4734" s="255" t="s">
        <v>6715</v>
      </c>
      <c r="G4734" s="255"/>
      <c r="H4734" s="254" t="s">
        <v>58</v>
      </c>
      <c r="I4734" s="253">
        <v>2.44</v>
      </c>
      <c r="J4734" s="252">
        <v>14.32</v>
      </c>
      <c r="K4734" s="252">
        <f t="shared" si="108"/>
        <v>34.94</v>
      </c>
    </row>
    <row r="4735" spans="1:11" ht="26.4" x14ac:dyDescent="0.25">
      <c r="A4735" s="248" t="s">
        <v>7079</v>
      </c>
      <c r="B4735" s="255" t="s">
        <v>6713</v>
      </c>
      <c r="C4735" s="256" t="s">
        <v>6877</v>
      </c>
      <c r="D4735" s="255" t="s">
        <v>6711</v>
      </c>
      <c r="E4735" s="255" t="s">
        <v>6415</v>
      </c>
      <c r="F4735" s="255" t="s">
        <v>6715</v>
      </c>
      <c r="G4735" s="255"/>
      <c r="H4735" s="254" t="s">
        <v>58</v>
      </c>
      <c r="I4735" s="253">
        <v>8.8699999999999992</v>
      </c>
      <c r="J4735" s="252">
        <v>19.95</v>
      </c>
      <c r="K4735" s="252">
        <f t="shared" si="108"/>
        <v>176.95</v>
      </c>
    </row>
    <row r="4736" spans="1:11" ht="26.4" x14ac:dyDescent="0.25">
      <c r="A4736" s="248" t="s">
        <v>7078</v>
      </c>
      <c r="B4736" s="255" t="s">
        <v>6713</v>
      </c>
      <c r="C4736" s="256" t="s">
        <v>7077</v>
      </c>
      <c r="D4736" s="255" t="s">
        <v>6711</v>
      </c>
      <c r="E4736" s="255" t="s">
        <v>7076</v>
      </c>
      <c r="F4736" s="255" t="s">
        <v>6715</v>
      </c>
      <c r="G4736" s="255"/>
      <c r="H4736" s="254" t="s">
        <v>58</v>
      </c>
      <c r="I4736" s="253">
        <v>6.39</v>
      </c>
      <c r="J4736" s="252">
        <v>19.95</v>
      </c>
      <c r="K4736" s="252">
        <f t="shared" si="108"/>
        <v>127.48</v>
      </c>
    </row>
    <row r="4737" spans="1:11" ht="26.4" x14ac:dyDescent="0.25">
      <c r="A4737" s="248" t="s">
        <v>7075</v>
      </c>
      <c r="B4737" s="255" t="s">
        <v>6713</v>
      </c>
      <c r="C4737" s="256" t="s">
        <v>6873</v>
      </c>
      <c r="D4737" s="255" t="s">
        <v>6711</v>
      </c>
      <c r="E4737" s="255" t="s">
        <v>6406</v>
      </c>
      <c r="F4737" s="255" t="s">
        <v>6715</v>
      </c>
      <c r="G4737" s="255"/>
      <c r="H4737" s="254" t="s">
        <v>58</v>
      </c>
      <c r="I4737" s="253">
        <v>41.010494845360746</v>
      </c>
      <c r="J4737" s="252">
        <v>11.93</v>
      </c>
      <c r="K4737" s="252">
        <f t="shared" si="108"/>
        <v>489.25</v>
      </c>
    </row>
    <row r="4738" spans="1:11" ht="26.4" x14ac:dyDescent="0.25">
      <c r="A4738" s="248" t="s">
        <v>7074</v>
      </c>
      <c r="B4738" s="255" t="s">
        <v>6713</v>
      </c>
      <c r="C4738" s="256" t="s">
        <v>7073</v>
      </c>
      <c r="D4738" s="255" t="s">
        <v>6711</v>
      </c>
      <c r="E4738" s="255" t="s">
        <v>6582</v>
      </c>
      <c r="F4738" s="255" t="s">
        <v>6710</v>
      </c>
      <c r="G4738" s="255"/>
      <c r="H4738" s="254" t="s">
        <v>6418</v>
      </c>
      <c r="I4738" s="253">
        <v>19.96</v>
      </c>
      <c r="J4738" s="252">
        <v>6.82</v>
      </c>
      <c r="K4738" s="252">
        <f t="shared" si="108"/>
        <v>136.12</v>
      </c>
    </row>
    <row r="4739" spans="1:11" ht="26.4" x14ac:dyDescent="0.25">
      <c r="A4739" s="248" t="s">
        <v>7072</v>
      </c>
      <c r="B4739" s="255" t="s">
        <v>6713</v>
      </c>
      <c r="C4739" s="256" t="s">
        <v>7071</v>
      </c>
      <c r="D4739" s="255" t="s">
        <v>6711</v>
      </c>
      <c r="E4739" s="255" t="s">
        <v>6442</v>
      </c>
      <c r="F4739" s="255" t="s">
        <v>6710</v>
      </c>
      <c r="G4739" s="255"/>
      <c r="H4739" s="254" t="s">
        <v>6418</v>
      </c>
      <c r="I4739" s="253">
        <v>9.48</v>
      </c>
      <c r="J4739" s="252">
        <v>10.029999999999999</v>
      </c>
      <c r="K4739" s="252">
        <f t="shared" si="108"/>
        <v>95.08</v>
      </c>
    </row>
    <row r="4740" spans="1:11" ht="26.4" x14ac:dyDescent="0.25">
      <c r="A4740" s="248" t="s">
        <v>7070</v>
      </c>
      <c r="B4740" s="255" t="s">
        <v>6713</v>
      </c>
      <c r="C4740" s="256" t="s">
        <v>7069</v>
      </c>
      <c r="D4740" s="255" t="s">
        <v>6711</v>
      </c>
      <c r="E4740" s="255" t="s">
        <v>7068</v>
      </c>
      <c r="F4740" s="255" t="s">
        <v>6710</v>
      </c>
      <c r="G4740" s="255"/>
      <c r="H4740" s="254" t="s">
        <v>6418</v>
      </c>
      <c r="I4740" s="253">
        <v>0.03</v>
      </c>
      <c r="J4740" s="252">
        <v>21.1</v>
      </c>
      <c r="K4740" s="252">
        <f t="shared" si="108"/>
        <v>0.63</v>
      </c>
    </row>
    <row r="4741" spans="1:11" ht="26.4" x14ac:dyDescent="0.25">
      <c r="A4741" s="248" t="s">
        <v>7067</v>
      </c>
      <c r="B4741" s="255" t="s">
        <v>6713</v>
      </c>
      <c r="C4741" s="256" t="s">
        <v>7066</v>
      </c>
      <c r="D4741" s="255" t="s">
        <v>6711</v>
      </c>
      <c r="E4741" s="255" t="s">
        <v>6462</v>
      </c>
      <c r="F4741" s="255" t="s">
        <v>6710</v>
      </c>
      <c r="G4741" s="255"/>
      <c r="H4741" s="254" t="s">
        <v>6418</v>
      </c>
      <c r="I4741" s="253">
        <v>0.54</v>
      </c>
      <c r="J4741" s="252">
        <v>21.7</v>
      </c>
      <c r="K4741" s="252">
        <f t="shared" si="108"/>
        <v>11.71</v>
      </c>
    </row>
    <row r="4742" spans="1:11" ht="26.4" x14ac:dyDescent="0.25">
      <c r="A4742" s="248" t="s">
        <v>7065</v>
      </c>
      <c r="B4742" s="255" t="s">
        <v>6713</v>
      </c>
      <c r="C4742" s="256" t="s">
        <v>7064</v>
      </c>
      <c r="D4742" s="255" t="s">
        <v>6711</v>
      </c>
      <c r="E4742" s="255" t="s">
        <v>6459</v>
      </c>
      <c r="F4742" s="255" t="s">
        <v>6710</v>
      </c>
      <c r="G4742" s="255"/>
      <c r="H4742" s="254" t="s">
        <v>6870</v>
      </c>
      <c r="I4742" s="253">
        <v>1.98</v>
      </c>
      <c r="J4742" s="252">
        <v>158.35</v>
      </c>
      <c r="K4742" s="252">
        <f t="shared" si="108"/>
        <v>313.52999999999997</v>
      </c>
    </row>
    <row r="4743" spans="1:11" ht="26.4" x14ac:dyDescent="0.25">
      <c r="A4743" s="248" t="s">
        <v>7063</v>
      </c>
      <c r="B4743" s="255" t="s">
        <v>6713</v>
      </c>
      <c r="C4743" s="256" t="s">
        <v>7062</v>
      </c>
      <c r="D4743" s="255" t="s">
        <v>6711</v>
      </c>
      <c r="E4743" s="255" t="s">
        <v>6463</v>
      </c>
      <c r="F4743" s="255" t="s">
        <v>6710</v>
      </c>
      <c r="G4743" s="255"/>
      <c r="H4743" s="254" t="s">
        <v>6870</v>
      </c>
      <c r="I4743" s="253">
        <v>0.93</v>
      </c>
      <c r="J4743" s="252">
        <v>127.51</v>
      </c>
      <c r="K4743" s="252">
        <f t="shared" si="108"/>
        <v>118.58</v>
      </c>
    </row>
    <row r="4744" spans="1:11" ht="26.4" x14ac:dyDescent="0.25">
      <c r="A4744" s="248" t="s">
        <v>7061</v>
      </c>
      <c r="B4744" s="255" t="s">
        <v>6713</v>
      </c>
      <c r="C4744" s="256" t="s">
        <v>7060</v>
      </c>
      <c r="D4744" s="255" t="s">
        <v>6711</v>
      </c>
      <c r="E4744" s="255" t="s">
        <v>6464</v>
      </c>
      <c r="F4744" s="255" t="s">
        <v>6710</v>
      </c>
      <c r="G4744" s="255"/>
      <c r="H4744" s="254" t="s">
        <v>6870</v>
      </c>
      <c r="I4744" s="253">
        <v>0.93</v>
      </c>
      <c r="J4744" s="252">
        <v>126.67</v>
      </c>
      <c r="K4744" s="252">
        <f t="shared" si="108"/>
        <v>117.8</v>
      </c>
    </row>
    <row r="4745" spans="1:11" ht="26.4" x14ac:dyDescent="0.25">
      <c r="A4745" s="248" t="s">
        <v>7059</v>
      </c>
      <c r="B4745" s="255" t="s">
        <v>6713</v>
      </c>
      <c r="C4745" s="256" t="s">
        <v>6866</v>
      </c>
      <c r="D4745" s="255" t="s">
        <v>6711</v>
      </c>
      <c r="E4745" s="255" t="s">
        <v>6419</v>
      </c>
      <c r="F4745" s="255" t="s">
        <v>6710</v>
      </c>
      <c r="G4745" s="255"/>
      <c r="H4745" s="254" t="s">
        <v>6418</v>
      </c>
      <c r="I4745" s="253">
        <v>690.29</v>
      </c>
      <c r="J4745" s="252">
        <v>0.56000000000000005</v>
      </c>
      <c r="K4745" s="252">
        <f t="shared" si="108"/>
        <v>386.56</v>
      </c>
    </row>
    <row r="4746" spans="1:11" ht="26.4" x14ac:dyDescent="0.25">
      <c r="A4746" s="248" t="s">
        <v>7058</v>
      </c>
      <c r="B4746" s="255" t="s">
        <v>6713</v>
      </c>
      <c r="C4746" s="256" t="s">
        <v>7057</v>
      </c>
      <c r="D4746" s="255" t="s">
        <v>6711</v>
      </c>
      <c r="E4746" s="255" t="s">
        <v>7056</v>
      </c>
      <c r="F4746" s="255" t="s">
        <v>6710</v>
      </c>
      <c r="G4746" s="255"/>
      <c r="H4746" s="254" t="s">
        <v>6499</v>
      </c>
      <c r="I4746" s="253">
        <v>1.84</v>
      </c>
      <c r="J4746" s="252">
        <v>7.92</v>
      </c>
      <c r="K4746" s="252">
        <f t="shared" si="108"/>
        <v>14.57</v>
      </c>
    </row>
    <row r="4747" spans="1:11" ht="26.4" x14ac:dyDescent="0.25">
      <c r="A4747" s="248" t="s">
        <v>7055</v>
      </c>
      <c r="B4747" s="255" t="s">
        <v>6713</v>
      </c>
      <c r="C4747" s="256" t="s">
        <v>7054</v>
      </c>
      <c r="D4747" s="255" t="s">
        <v>6711</v>
      </c>
      <c r="E4747" s="255" t="s">
        <v>6460</v>
      </c>
      <c r="F4747" s="255" t="s">
        <v>6710</v>
      </c>
      <c r="G4747" s="255"/>
      <c r="H4747" s="254" t="s">
        <v>6413</v>
      </c>
      <c r="I4747" s="253">
        <v>0.05</v>
      </c>
      <c r="J4747" s="252">
        <v>7.62</v>
      </c>
      <c r="K4747" s="252">
        <f t="shared" si="108"/>
        <v>0.38</v>
      </c>
    </row>
    <row r="4748" spans="1:11" ht="26.4" x14ac:dyDescent="0.25">
      <c r="A4748" s="248" t="s">
        <v>7053</v>
      </c>
      <c r="B4748" s="255" t="s">
        <v>6713</v>
      </c>
      <c r="C4748" s="256" t="s">
        <v>7052</v>
      </c>
      <c r="D4748" s="255" t="s">
        <v>6711</v>
      </c>
      <c r="E4748" s="255" t="s">
        <v>6461</v>
      </c>
      <c r="F4748" s="255" t="s">
        <v>6710</v>
      </c>
      <c r="G4748" s="255"/>
      <c r="H4748" s="254" t="s">
        <v>6418</v>
      </c>
      <c r="I4748" s="253">
        <v>0.02</v>
      </c>
      <c r="J4748" s="252">
        <v>22.28</v>
      </c>
      <c r="K4748" s="252">
        <f t="shared" si="108"/>
        <v>0.44</v>
      </c>
    </row>
    <row r="4749" spans="1:11" ht="26.4" x14ac:dyDescent="0.25">
      <c r="A4749" s="248" t="s">
        <v>7051</v>
      </c>
      <c r="B4749" s="255" t="s">
        <v>6713</v>
      </c>
      <c r="C4749" s="256" t="s">
        <v>7050</v>
      </c>
      <c r="D4749" s="255" t="s">
        <v>6711</v>
      </c>
      <c r="E4749" s="255" t="s">
        <v>7049</v>
      </c>
      <c r="F4749" s="255" t="s">
        <v>6710</v>
      </c>
      <c r="G4749" s="255"/>
      <c r="H4749" s="254" t="s">
        <v>6418</v>
      </c>
      <c r="I4749" s="253">
        <v>0.69</v>
      </c>
      <c r="J4749" s="252">
        <v>22.5</v>
      </c>
      <c r="K4749" s="252">
        <f t="shared" si="108"/>
        <v>15.52</v>
      </c>
    </row>
    <row r="4750" spans="1:11" ht="26.4" x14ac:dyDescent="0.25">
      <c r="A4750" s="248" t="s">
        <v>7048</v>
      </c>
      <c r="B4750" s="255" t="s">
        <v>6713</v>
      </c>
      <c r="C4750" s="256" t="s">
        <v>7047</v>
      </c>
      <c r="D4750" s="255" t="s">
        <v>6711</v>
      </c>
      <c r="E4750" s="255" t="s">
        <v>6429</v>
      </c>
      <c r="F4750" s="255" t="s">
        <v>6710</v>
      </c>
      <c r="G4750" s="255"/>
      <c r="H4750" s="254" t="s">
        <v>6413</v>
      </c>
      <c r="I4750" s="253">
        <v>2.2999999999999998</v>
      </c>
      <c r="J4750" s="252">
        <v>7.47</v>
      </c>
      <c r="K4750" s="252">
        <f t="shared" si="108"/>
        <v>17.18</v>
      </c>
    </row>
    <row r="4751" spans="1:11" ht="26.4" x14ac:dyDescent="0.25">
      <c r="A4751" s="248" t="s">
        <v>7046</v>
      </c>
      <c r="B4751" s="255" t="s">
        <v>6713</v>
      </c>
      <c r="C4751" s="256" t="s">
        <v>7045</v>
      </c>
      <c r="D4751" s="255" t="s">
        <v>6711</v>
      </c>
      <c r="E4751" s="255" t="s">
        <v>6430</v>
      </c>
      <c r="F4751" s="255" t="s">
        <v>6710</v>
      </c>
      <c r="G4751" s="255"/>
      <c r="H4751" s="254" t="s">
        <v>6413</v>
      </c>
      <c r="I4751" s="253">
        <v>6.69</v>
      </c>
      <c r="J4751" s="252">
        <v>12.79</v>
      </c>
      <c r="K4751" s="252">
        <f t="shared" si="108"/>
        <v>85.56</v>
      </c>
    </row>
    <row r="4752" spans="1:11" ht="26.4" x14ac:dyDescent="0.25">
      <c r="A4752" s="248" t="s">
        <v>7044</v>
      </c>
      <c r="B4752" s="255" t="s">
        <v>6713</v>
      </c>
      <c r="C4752" s="256" t="s">
        <v>7043</v>
      </c>
      <c r="D4752" s="255" t="s">
        <v>6711</v>
      </c>
      <c r="E4752" s="255" t="s">
        <v>7042</v>
      </c>
      <c r="F4752" s="255" t="s">
        <v>6710</v>
      </c>
      <c r="G4752" s="255"/>
      <c r="H4752" s="254" t="s">
        <v>6423</v>
      </c>
      <c r="I4752" s="253">
        <v>1</v>
      </c>
      <c r="J4752" s="252">
        <v>17149.080000000002</v>
      </c>
      <c r="K4752" s="252">
        <f t="shared" si="108"/>
        <v>17149.080000000002</v>
      </c>
    </row>
    <row r="4753" spans="1:11" ht="13.8" x14ac:dyDescent="0.25">
      <c r="A4753" s="248" t="s">
        <v>7041</v>
      </c>
      <c r="B4753" s="250"/>
      <c r="C4753" s="250"/>
      <c r="D4753" s="250"/>
      <c r="E4753" s="250"/>
      <c r="F4753" s="250"/>
      <c r="G4753" s="251"/>
      <c r="H4753" s="250"/>
      <c r="I4753" s="250" t="s">
        <v>6708</v>
      </c>
      <c r="J4753" s="249"/>
      <c r="K4753" s="249">
        <f>SUM(K4731:K4752)</f>
        <v>19562.7</v>
      </c>
    </row>
    <row r="4754" spans="1:11" ht="13.8" x14ac:dyDescent="0.25">
      <c r="A4754" s="248" t="s">
        <v>7040</v>
      </c>
      <c r="B4754" s="247"/>
      <c r="C4754" s="247"/>
      <c r="D4754" s="247"/>
      <c r="E4754" s="247"/>
      <c r="F4754" s="247"/>
      <c r="G4754" s="247"/>
      <c r="H4754" s="247"/>
      <c r="I4754" s="247"/>
      <c r="J4754" s="246"/>
      <c r="K4754" s="246"/>
    </row>
    <row r="4755" spans="1:11" ht="13.8" x14ac:dyDescent="0.25">
      <c r="A4755" s="248" t="s">
        <v>7039</v>
      </c>
      <c r="B4755" s="264" t="s">
        <v>7038</v>
      </c>
      <c r="C4755" s="262" t="s">
        <v>6730</v>
      </c>
      <c r="D4755" s="264" t="s">
        <v>6729</v>
      </c>
      <c r="E4755" s="264" t="s">
        <v>6728</v>
      </c>
      <c r="F4755" s="264" t="s">
        <v>6727</v>
      </c>
      <c r="G4755" s="264"/>
      <c r="H4755" s="263" t="s">
        <v>6726</v>
      </c>
      <c r="I4755" s="262" t="s">
        <v>6725</v>
      </c>
      <c r="J4755" s="261" t="s">
        <v>6724</v>
      </c>
      <c r="K4755" s="261" t="s">
        <v>6723</v>
      </c>
    </row>
    <row r="4756" spans="1:11" ht="26.4" x14ac:dyDescent="0.25">
      <c r="A4756" s="248" t="s">
        <v>7037</v>
      </c>
      <c r="B4756" s="247" t="s">
        <v>6721</v>
      </c>
      <c r="C4756" s="260" t="s">
        <v>7036</v>
      </c>
      <c r="D4756" s="247" t="s">
        <v>6711</v>
      </c>
      <c r="E4756" s="247" t="s">
        <v>3503</v>
      </c>
      <c r="F4756" s="247">
        <v>8</v>
      </c>
      <c r="G4756" s="247"/>
      <c r="H4756" s="259" t="s">
        <v>6517</v>
      </c>
      <c r="I4756" s="258">
        <v>1</v>
      </c>
      <c r="J4756" s="257"/>
      <c r="K4756" s="257"/>
    </row>
    <row r="4757" spans="1:11" ht="26.4" x14ac:dyDescent="0.25">
      <c r="A4757" s="248" t="s">
        <v>7035</v>
      </c>
      <c r="B4757" s="255" t="s">
        <v>6713</v>
      </c>
      <c r="C4757" s="256" t="s">
        <v>6718</v>
      </c>
      <c r="D4757" s="255" t="s">
        <v>6711</v>
      </c>
      <c r="E4757" s="255" t="s">
        <v>6392</v>
      </c>
      <c r="F4757" s="255" t="s">
        <v>6715</v>
      </c>
      <c r="G4757" s="255"/>
      <c r="H4757" s="254" t="s">
        <v>58</v>
      </c>
      <c r="I4757" s="253">
        <v>0.34</v>
      </c>
      <c r="J4757" s="252">
        <v>13.47</v>
      </c>
      <c r="K4757" s="252">
        <f>TRUNC(J4757*I4757,2)</f>
        <v>4.57</v>
      </c>
    </row>
    <row r="4758" spans="1:11" ht="26.4" x14ac:dyDescent="0.25">
      <c r="A4758" s="248" t="s">
        <v>7034</v>
      </c>
      <c r="B4758" s="255" t="s">
        <v>6713</v>
      </c>
      <c r="C4758" s="256" t="s">
        <v>6716</v>
      </c>
      <c r="D4758" s="255" t="s">
        <v>6711</v>
      </c>
      <c r="E4758" s="255" t="s">
        <v>6389</v>
      </c>
      <c r="F4758" s="255" t="s">
        <v>6715</v>
      </c>
      <c r="G4758" s="255"/>
      <c r="H4758" s="254" t="s">
        <v>58</v>
      </c>
      <c r="I4758" s="253">
        <v>0.34048571428571389</v>
      </c>
      <c r="J4758" s="252">
        <v>19.95</v>
      </c>
      <c r="K4758" s="252">
        <f>TRUNC(J4758*I4758,2)</f>
        <v>6.79</v>
      </c>
    </row>
    <row r="4759" spans="1:11" ht="26.4" x14ac:dyDescent="0.25">
      <c r="A4759" s="248" t="s">
        <v>7033</v>
      </c>
      <c r="B4759" s="255" t="s">
        <v>6713</v>
      </c>
      <c r="C4759" s="256" t="s">
        <v>7032</v>
      </c>
      <c r="D4759" s="255" t="s">
        <v>6711</v>
      </c>
      <c r="E4759" s="255" t="s">
        <v>3503</v>
      </c>
      <c r="F4759" s="255" t="s">
        <v>6710</v>
      </c>
      <c r="G4759" s="255"/>
      <c r="H4759" s="254" t="s">
        <v>6423</v>
      </c>
      <c r="I4759" s="253">
        <v>1</v>
      </c>
      <c r="J4759" s="252">
        <v>109.58</v>
      </c>
      <c r="K4759" s="252">
        <f>TRUNC(J4759*I4759,2)</f>
        <v>109.58</v>
      </c>
    </row>
    <row r="4760" spans="1:11" ht="13.8" x14ac:dyDescent="0.25">
      <c r="A4760" s="248" t="s">
        <v>7031</v>
      </c>
      <c r="B4760" s="250"/>
      <c r="C4760" s="250"/>
      <c r="D4760" s="250"/>
      <c r="E4760" s="250"/>
      <c r="F4760" s="250"/>
      <c r="G4760" s="251"/>
      <c r="H4760" s="250"/>
      <c r="I4760" s="250" t="s">
        <v>6708</v>
      </c>
      <c r="J4760" s="249"/>
      <c r="K4760" s="249">
        <f>SUM(K4757:K4759)</f>
        <v>120.94</v>
      </c>
    </row>
    <row r="4761" spans="1:11" ht="13.8" x14ac:dyDescent="0.25">
      <c r="A4761" s="248" t="s">
        <v>7030</v>
      </c>
      <c r="B4761" s="247"/>
      <c r="C4761" s="247"/>
      <c r="D4761" s="247"/>
      <c r="E4761" s="247"/>
      <c r="F4761" s="247"/>
      <c r="G4761" s="247"/>
      <c r="H4761" s="247"/>
      <c r="I4761" s="247"/>
      <c r="J4761" s="246"/>
      <c r="K4761" s="246"/>
    </row>
    <row r="4762" spans="1:11" ht="13.8" x14ac:dyDescent="0.25">
      <c r="A4762" s="248" t="s">
        <v>7029</v>
      </c>
      <c r="B4762" s="264" t="s">
        <v>7028</v>
      </c>
      <c r="C4762" s="262" t="s">
        <v>6730</v>
      </c>
      <c r="D4762" s="264" t="s">
        <v>6729</v>
      </c>
      <c r="E4762" s="264" t="s">
        <v>6728</v>
      </c>
      <c r="F4762" s="264" t="s">
        <v>6727</v>
      </c>
      <c r="G4762" s="264"/>
      <c r="H4762" s="263" t="s">
        <v>6726</v>
      </c>
      <c r="I4762" s="262" t="s">
        <v>6725</v>
      </c>
      <c r="J4762" s="261" t="s">
        <v>6724</v>
      </c>
      <c r="K4762" s="261" t="s">
        <v>6723</v>
      </c>
    </row>
    <row r="4763" spans="1:11" ht="26.4" x14ac:dyDescent="0.25">
      <c r="A4763" s="248" t="s">
        <v>7027</v>
      </c>
      <c r="B4763" s="247" t="s">
        <v>6721</v>
      </c>
      <c r="C4763" s="260" t="s">
        <v>7026</v>
      </c>
      <c r="D4763" s="247" t="s">
        <v>6711</v>
      </c>
      <c r="E4763" s="247" t="s">
        <v>3505</v>
      </c>
      <c r="F4763" s="247">
        <v>8</v>
      </c>
      <c r="G4763" s="247"/>
      <c r="H4763" s="259" t="s">
        <v>6517</v>
      </c>
      <c r="I4763" s="258">
        <v>1</v>
      </c>
      <c r="J4763" s="257"/>
      <c r="K4763" s="257"/>
    </row>
    <row r="4764" spans="1:11" ht="26.4" x14ac:dyDescent="0.25">
      <c r="A4764" s="248" t="s">
        <v>7025</v>
      </c>
      <c r="B4764" s="255" t="s">
        <v>6713</v>
      </c>
      <c r="C4764" s="256" t="s">
        <v>6718</v>
      </c>
      <c r="D4764" s="255" t="s">
        <v>6711</v>
      </c>
      <c r="E4764" s="255" t="s">
        <v>6392</v>
      </c>
      <c r="F4764" s="255" t="s">
        <v>6715</v>
      </c>
      <c r="G4764" s="255"/>
      <c r="H4764" s="254" t="s">
        <v>58</v>
      </c>
      <c r="I4764" s="253">
        <v>1.1499999999999999</v>
      </c>
      <c r="J4764" s="252">
        <v>13.47</v>
      </c>
      <c r="K4764" s="252">
        <f>TRUNC(J4764*I4764,2)</f>
        <v>15.49</v>
      </c>
    </row>
    <row r="4765" spans="1:11" ht="26.4" x14ac:dyDescent="0.25">
      <c r="A4765" s="248" t="s">
        <v>7024</v>
      </c>
      <c r="B4765" s="255" t="s">
        <v>6713</v>
      </c>
      <c r="C4765" s="256" t="s">
        <v>6716</v>
      </c>
      <c r="D4765" s="255" t="s">
        <v>6711</v>
      </c>
      <c r="E4765" s="255" t="s">
        <v>6389</v>
      </c>
      <c r="F4765" s="255" t="s">
        <v>6715</v>
      </c>
      <c r="G4765" s="255"/>
      <c r="H4765" s="254" t="s">
        <v>58</v>
      </c>
      <c r="I4765" s="253">
        <v>1.1515000000000013</v>
      </c>
      <c r="J4765" s="252">
        <v>19.95</v>
      </c>
      <c r="K4765" s="252">
        <f>TRUNC(J4765*I4765,2)</f>
        <v>22.97</v>
      </c>
    </row>
    <row r="4766" spans="1:11" ht="26.4" x14ac:dyDescent="0.25">
      <c r="A4766" s="248" t="s">
        <v>7023</v>
      </c>
      <c r="B4766" s="255" t="s">
        <v>6713</v>
      </c>
      <c r="C4766" s="256" t="s">
        <v>6737</v>
      </c>
      <c r="D4766" s="255" t="s">
        <v>6711</v>
      </c>
      <c r="E4766" s="255" t="s">
        <v>6567</v>
      </c>
      <c r="F4766" s="255" t="s">
        <v>6710</v>
      </c>
      <c r="G4766" s="255"/>
      <c r="H4766" s="254" t="s">
        <v>6413</v>
      </c>
      <c r="I4766" s="253">
        <v>2.82</v>
      </c>
      <c r="J4766" s="252">
        <v>0.41</v>
      </c>
      <c r="K4766" s="252">
        <f>TRUNC(J4766*I4766,2)</f>
        <v>1.1499999999999999</v>
      </c>
    </row>
    <row r="4767" spans="1:11" ht="26.4" x14ac:dyDescent="0.25">
      <c r="A4767" s="248" t="s">
        <v>7022</v>
      </c>
      <c r="B4767" s="255" t="s">
        <v>6713</v>
      </c>
      <c r="C4767" s="256" t="s">
        <v>7021</v>
      </c>
      <c r="D4767" s="255" t="s">
        <v>6711</v>
      </c>
      <c r="E4767" s="255" t="s">
        <v>3505</v>
      </c>
      <c r="F4767" s="255" t="s">
        <v>6710</v>
      </c>
      <c r="G4767" s="255"/>
      <c r="H4767" s="254" t="s">
        <v>6423</v>
      </c>
      <c r="I4767" s="253">
        <v>1</v>
      </c>
      <c r="J4767" s="252">
        <v>277.45</v>
      </c>
      <c r="K4767" s="252">
        <f>TRUNC(J4767*I4767,2)</f>
        <v>277.45</v>
      </c>
    </row>
    <row r="4768" spans="1:11" ht="13.8" x14ac:dyDescent="0.25">
      <c r="A4768" s="248" t="s">
        <v>7020</v>
      </c>
      <c r="B4768" s="250"/>
      <c r="C4768" s="250"/>
      <c r="D4768" s="250"/>
      <c r="E4768" s="250"/>
      <c r="F4768" s="250"/>
      <c r="G4768" s="251"/>
      <c r="H4768" s="250"/>
      <c r="I4768" s="250" t="s">
        <v>6708</v>
      </c>
      <c r="J4768" s="249"/>
      <c r="K4768" s="249">
        <f>SUM(K4764:K4767)</f>
        <v>317.06</v>
      </c>
    </row>
    <row r="4769" spans="1:11" ht="13.8" x14ac:dyDescent="0.25">
      <c r="A4769" s="248" t="s">
        <v>7019</v>
      </c>
      <c r="B4769" s="247"/>
      <c r="C4769" s="247"/>
      <c r="D4769" s="247"/>
      <c r="E4769" s="247"/>
      <c r="F4769" s="247"/>
      <c r="G4769" s="247"/>
      <c r="H4769" s="247"/>
      <c r="I4769" s="247"/>
      <c r="J4769" s="246"/>
      <c r="K4769" s="246"/>
    </row>
    <row r="4770" spans="1:11" ht="13.8" x14ac:dyDescent="0.25">
      <c r="A4770" s="248" t="s">
        <v>7018</v>
      </c>
      <c r="B4770" s="264" t="s">
        <v>7017</v>
      </c>
      <c r="C4770" s="262" t="s">
        <v>6730</v>
      </c>
      <c r="D4770" s="264" t="s">
        <v>6729</v>
      </c>
      <c r="E4770" s="264" t="s">
        <v>6728</v>
      </c>
      <c r="F4770" s="264" t="s">
        <v>6727</v>
      </c>
      <c r="G4770" s="264"/>
      <c r="H4770" s="263" t="s">
        <v>6726</v>
      </c>
      <c r="I4770" s="262" t="s">
        <v>6725</v>
      </c>
      <c r="J4770" s="261" t="s">
        <v>6724</v>
      </c>
      <c r="K4770" s="261" t="s">
        <v>6723</v>
      </c>
    </row>
    <row r="4771" spans="1:11" ht="26.4" x14ac:dyDescent="0.25">
      <c r="A4771" s="248" t="s">
        <v>7016</v>
      </c>
      <c r="B4771" s="247" t="s">
        <v>6721</v>
      </c>
      <c r="C4771" s="260" t="s">
        <v>7015</v>
      </c>
      <c r="D4771" s="247" t="s">
        <v>6711</v>
      </c>
      <c r="E4771" s="247" t="s">
        <v>3507</v>
      </c>
      <c r="F4771" s="247">
        <v>8</v>
      </c>
      <c r="G4771" s="247"/>
      <c r="H4771" s="259" t="s">
        <v>6413</v>
      </c>
      <c r="I4771" s="258">
        <v>1</v>
      </c>
      <c r="J4771" s="257"/>
      <c r="K4771" s="257"/>
    </row>
    <row r="4772" spans="1:11" ht="26.4" x14ac:dyDescent="0.25">
      <c r="A4772" s="248" t="s">
        <v>7014</v>
      </c>
      <c r="B4772" s="255" t="s">
        <v>6713</v>
      </c>
      <c r="C4772" s="256" t="s">
        <v>6718</v>
      </c>
      <c r="D4772" s="255" t="s">
        <v>6711</v>
      </c>
      <c r="E4772" s="255" t="s">
        <v>6392</v>
      </c>
      <c r="F4772" s="255" t="s">
        <v>6715</v>
      </c>
      <c r="G4772" s="255"/>
      <c r="H4772" s="254" t="s">
        <v>58</v>
      </c>
      <c r="I4772" s="253">
        <v>0.83</v>
      </c>
      <c r="J4772" s="252">
        <v>13.47</v>
      </c>
      <c r="K4772" s="252">
        <f>TRUNC(J4772*I4772,2)</f>
        <v>11.18</v>
      </c>
    </row>
    <row r="4773" spans="1:11" ht="26.4" x14ac:dyDescent="0.25">
      <c r="A4773" s="248" t="s">
        <v>7013</v>
      </c>
      <c r="B4773" s="255" t="s">
        <v>6713</v>
      </c>
      <c r="C4773" s="256" t="s">
        <v>6716</v>
      </c>
      <c r="D4773" s="255" t="s">
        <v>6711</v>
      </c>
      <c r="E4773" s="255" t="s">
        <v>6389</v>
      </c>
      <c r="F4773" s="255" t="s">
        <v>6715</v>
      </c>
      <c r="G4773" s="255"/>
      <c r="H4773" s="254" t="s">
        <v>58</v>
      </c>
      <c r="I4773" s="253">
        <v>0.83146470588235311</v>
      </c>
      <c r="J4773" s="252">
        <v>19.95</v>
      </c>
      <c r="K4773" s="252">
        <f>TRUNC(J4773*I4773,2)</f>
        <v>16.579999999999998</v>
      </c>
    </row>
    <row r="4774" spans="1:11" ht="26.4" x14ac:dyDescent="0.25">
      <c r="A4774" s="248" t="s">
        <v>7012</v>
      </c>
      <c r="B4774" s="255" t="s">
        <v>6713</v>
      </c>
      <c r="C4774" s="256" t="s">
        <v>6737</v>
      </c>
      <c r="D4774" s="255" t="s">
        <v>6711</v>
      </c>
      <c r="E4774" s="255" t="s">
        <v>6567</v>
      </c>
      <c r="F4774" s="255" t="s">
        <v>6710</v>
      </c>
      <c r="G4774" s="255"/>
      <c r="H4774" s="254" t="s">
        <v>6413</v>
      </c>
      <c r="I4774" s="253">
        <v>2.0074999999999998</v>
      </c>
      <c r="J4774" s="252">
        <v>0.41</v>
      </c>
      <c r="K4774" s="252">
        <f>TRUNC(J4774*I4774,2)</f>
        <v>0.82</v>
      </c>
    </row>
    <row r="4775" spans="1:11" ht="26.4" x14ac:dyDescent="0.25">
      <c r="A4775" s="248" t="s">
        <v>7011</v>
      </c>
      <c r="B4775" s="255" t="s">
        <v>6713</v>
      </c>
      <c r="C4775" s="256" t="s">
        <v>7010</v>
      </c>
      <c r="D4775" s="255" t="s">
        <v>6711</v>
      </c>
      <c r="E4775" s="255" t="s">
        <v>3507</v>
      </c>
      <c r="F4775" s="255" t="s">
        <v>6710</v>
      </c>
      <c r="G4775" s="255"/>
      <c r="H4775" s="254" t="s">
        <v>6413</v>
      </c>
      <c r="I4775" s="253">
        <v>1.01</v>
      </c>
      <c r="J4775" s="252">
        <v>121.4</v>
      </c>
      <c r="K4775" s="252">
        <f>TRUNC(J4775*I4775,2)</f>
        <v>122.61</v>
      </c>
    </row>
    <row r="4776" spans="1:11" ht="13.8" x14ac:dyDescent="0.25">
      <c r="A4776" s="248" t="s">
        <v>7009</v>
      </c>
      <c r="B4776" s="250"/>
      <c r="C4776" s="250"/>
      <c r="D4776" s="250"/>
      <c r="E4776" s="250"/>
      <c r="F4776" s="250"/>
      <c r="G4776" s="251"/>
      <c r="H4776" s="250"/>
      <c r="I4776" s="250" t="s">
        <v>6708</v>
      </c>
      <c r="J4776" s="249"/>
      <c r="K4776" s="249">
        <f>SUM(K4772:K4775)</f>
        <v>151.19</v>
      </c>
    </row>
    <row r="4777" spans="1:11" ht="13.8" x14ac:dyDescent="0.25">
      <c r="A4777" s="248" t="s">
        <v>7008</v>
      </c>
      <c r="B4777" s="247"/>
      <c r="C4777" s="247"/>
      <c r="D4777" s="247"/>
      <c r="E4777" s="247"/>
      <c r="F4777" s="247"/>
      <c r="G4777" s="247"/>
      <c r="H4777" s="247"/>
      <c r="I4777" s="247"/>
      <c r="J4777" s="246"/>
      <c r="K4777" s="246"/>
    </row>
    <row r="4778" spans="1:11" ht="13.8" x14ac:dyDescent="0.25">
      <c r="A4778" s="248" t="s">
        <v>7007</v>
      </c>
      <c r="B4778" s="264" t="s">
        <v>7006</v>
      </c>
      <c r="C4778" s="262" t="s">
        <v>6730</v>
      </c>
      <c r="D4778" s="264" t="s">
        <v>6729</v>
      </c>
      <c r="E4778" s="264" t="s">
        <v>6728</v>
      </c>
      <c r="F4778" s="264" t="s">
        <v>6727</v>
      </c>
      <c r="G4778" s="264"/>
      <c r="H4778" s="263" t="s">
        <v>6726</v>
      </c>
      <c r="I4778" s="262" t="s">
        <v>6725</v>
      </c>
      <c r="J4778" s="261" t="s">
        <v>6724</v>
      </c>
      <c r="K4778" s="261" t="s">
        <v>6723</v>
      </c>
    </row>
    <row r="4779" spans="1:11" ht="26.4" x14ac:dyDescent="0.25">
      <c r="A4779" s="248" t="s">
        <v>7005</v>
      </c>
      <c r="B4779" s="247" t="s">
        <v>6721</v>
      </c>
      <c r="C4779" s="260" t="s">
        <v>7004</v>
      </c>
      <c r="D4779" s="247" t="s">
        <v>6711</v>
      </c>
      <c r="E4779" s="247" t="s">
        <v>3510</v>
      </c>
      <c r="F4779" s="247">
        <v>8</v>
      </c>
      <c r="G4779" s="247"/>
      <c r="H4779" s="259" t="s">
        <v>6423</v>
      </c>
      <c r="I4779" s="258">
        <v>1</v>
      </c>
      <c r="J4779" s="257"/>
      <c r="K4779" s="257"/>
    </row>
    <row r="4780" spans="1:11" ht="26.4" x14ac:dyDescent="0.25">
      <c r="A4780" s="248" t="s">
        <v>7003</v>
      </c>
      <c r="B4780" s="255" t="s">
        <v>6713</v>
      </c>
      <c r="C4780" s="256" t="s">
        <v>6877</v>
      </c>
      <c r="D4780" s="255" t="s">
        <v>6711</v>
      </c>
      <c r="E4780" s="255" t="s">
        <v>6415</v>
      </c>
      <c r="F4780" s="255" t="s">
        <v>6715</v>
      </c>
      <c r="G4780" s="255"/>
      <c r="H4780" s="254" t="s">
        <v>58</v>
      </c>
      <c r="I4780" s="253">
        <v>0.45</v>
      </c>
      <c r="J4780" s="252">
        <v>19.95</v>
      </c>
      <c r="K4780" s="252">
        <f>TRUNC(J4780*I4780,2)</f>
        <v>8.9700000000000006</v>
      </c>
    </row>
    <row r="4781" spans="1:11" ht="26.4" x14ac:dyDescent="0.25">
      <c r="A4781" s="248" t="s">
        <v>7002</v>
      </c>
      <c r="B4781" s="255" t="s">
        <v>6713</v>
      </c>
      <c r="C4781" s="256" t="s">
        <v>6873</v>
      </c>
      <c r="D4781" s="255" t="s">
        <v>6711</v>
      </c>
      <c r="E4781" s="255" t="s">
        <v>6406</v>
      </c>
      <c r="F4781" s="255" t="s">
        <v>6715</v>
      </c>
      <c r="G4781" s="255"/>
      <c r="H4781" s="254" t="s">
        <v>58</v>
      </c>
      <c r="I4781" s="253">
        <v>0.45225000000000215</v>
      </c>
      <c r="J4781" s="252">
        <v>11.93</v>
      </c>
      <c r="K4781" s="252">
        <f>TRUNC(J4781*I4781,2)</f>
        <v>5.39</v>
      </c>
    </row>
    <row r="4782" spans="1:11" ht="26.4" x14ac:dyDescent="0.25">
      <c r="A4782" s="248" t="s">
        <v>7001</v>
      </c>
      <c r="B4782" s="255" t="s">
        <v>6713</v>
      </c>
      <c r="C4782" s="256" t="s">
        <v>7000</v>
      </c>
      <c r="D4782" s="255" t="s">
        <v>6711</v>
      </c>
      <c r="E4782" s="255" t="s">
        <v>6503</v>
      </c>
      <c r="F4782" s="255" t="s">
        <v>6710</v>
      </c>
      <c r="G4782" s="255"/>
      <c r="H4782" s="254" t="s">
        <v>6423</v>
      </c>
      <c r="I4782" s="253">
        <v>2</v>
      </c>
      <c r="J4782" s="252">
        <v>0.62</v>
      </c>
      <c r="K4782" s="252">
        <f>TRUNC(J4782*I4782,2)</f>
        <v>1.24</v>
      </c>
    </row>
    <row r="4783" spans="1:11" ht="26.4" x14ac:dyDescent="0.25">
      <c r="A4783" s="248" t="s">
        <v>6999</v>
      </c>
      <c r="B4783" s="255" t="s">
        <v>6713</v>
      </c>
      <c r="C4783" s="256" t="s">
        <v>6998</v>
      </c>
      <c r="D4783" s="255" t="s">
        <v>6711</v>
      </c>
      <c r="E4783" s="255" t="s">
        <v>6997</v>
      </c>
      <c r="F4783" s="255" t="s">
        <v>6710</v>
      </c>
      <c r="G4783" s="255"/>
      <c r="H4783" s="254" t="s">
        <v>6423</v>
      </c>
      <c r="I4783" s="253">
        <v>1</v>
      </c>
      <c r="J4783" s="252">
        <v>181.98</v>
      </c>
      <c r="K4783" s="252">
        <f>TRUNC(J4783*I4783,2)</f>
        <v>181.98</v>
      </c>
    </row>
    <row r="4784" spans="1:11" ht="13.8" x14ac:dyDescent="0.25">
      <c r="A4784" s="248" t="s">
        <v>6996</v>
      </c>
      <c r="B4784" s="250"/>
      <c r="C4784" s="250"/>
      <c r="D4784" s="250"/>
      <c r="E4784" s="250"/>
      <c r="F4784" s="250"/>
      <c r="G4784" s="251"/>
      <c r="H4784" s="250"/>
      <c r="I4784" s="250" t="s">
        <v>6708</v>
      </c>
      <c r="J4784" s="249"/>
      <c r="K4784" s="249">
        <f>SUM(K4780:K4783)</f>
        <v>197.57999999999998</v>
      </c>
    </row>
    <row r="4785" spans="1:11" ht="13.8" x14ac:dyDescent="0.25">
      <c r="A4785" s="248" t="s">
        <v>6995</v>
      </c>
      <c r="B4785" s="247"/>
      <c r="C4785" s="247"/>
      <c r="D4785" s="247"/>
      <c r="E4785" s="247"/>
      <c r="F4785" s="247"/>
      <c r="G4785" s="247"/>
      <c r="H4785" s="247"/>
      <c r="I4785" s="247"/>
      <c r="J4785" s="246"/>
      <c r="K4785" s="246"/>
    </row>
    <row r="4786" spans="1:11" ht="41.4" x14ac:dyDescent="0.25">
      <c r="A4786" s="248" t="s">
        <v>6994</v>
      </c>
      <c r="B4786" s="264" t="s">
        <v>6993</v>
      </c>
      <c r="C4786" s="262" t="s">
        <v>6730</v>
      </c>
      <c r="D4786" s="264" t="s">
        <v>6729</v>
      </c>
      <c r="E4786" s="264" t="s">
        <v>6728</v>
      </c>
      <c r="F4786" s="264" t="s">
        <v>6727</v>
      </c>
      <c r="G4786" s="264"/>
      <c r="H4786" s="263" t="s">
        <v>6726</v>
      </c>
      <c r="I4786" s="262" t="s">
        <v>6725</v>
      </c>
      <c r="J4786" s="261" t="s">
        <v>6724</v>
      </c>
      <c r="K4786" s="261" t="s">
        <v>6723</v>
      </c>
    </row>
    <row r="4787" spans="1:11" ht="26.4" x14ac:dyDescent="0.25">
      <c r="A4787" s="248" t="s">
        <v>6992</v>
      </c>
      <c r="B4787" s="247" t="s">
        <v>6721</v>
      </c>
      <c r="C4787" s="260" t="s">
        <v>6991</v>
      </c>
      <c r="D4787" s="247" t="s">
        <v>6711</v>
      </c>
      <c r="E4787" s="247" t="s">
        <v>3513</v>
      </c>
      <c r="F4787" s="247">
        <v>8</v>
      </c>
      <c r="G4787" s="247"/>
      <c r="H4787" s="259" t="s">
        <v>6517</v>
      </c>
      <c r="I4787" s="258">
        <v>1</v>
      </c>
      <c r="J4787" s="257"/>
      <c r="K4787" s="257"/>
    </row>
    <row r="4788" spans="1:11" ht="26.4" x14ac:dyDescent="0.25">
      <c r="A4788" s="248" t="s">
        <v>6990</v>
      </c>
      <c r="B4788" s="255" t="s">
        <v>6713</v>
      </c>
      <c r="C4788" s="256" t="s">
        <v>6718</v>
      </c>
      <c r="D4788" s="255" t="s">
        <v>6711</v>
      </c>
      <c r="E4788" s="255" t="s">
        <v>6392</v>
      </c>
      <c r="F4788" s="255" t="s">
        <v>6715</v>
      </c>
      <c r="G4788" s="255"/>
      <c r="H4788" s="254" t="s">
        <v>58</v>
      </c>
      <c r="I4788" s="253">
        <v>0.15</v>
      </c>
      <c r="J4788" s="252">
        <v>13.47</v>
      </c>
      <c r="K4788" s="252">
        <f>TRUNC(J4788*I4788,2)</f>
        <v>2.02</v>
      </c>
    </row>
    <row r="4789" spans="1:11" ht="26.4" x14ac:dyDescent="0.25">
      <c r="A4789" s="248" t="s">
        <v>6989</v>
      </c>
      <c r="B4789" s="255" t="s">
        <v>6713</v>
      </c>
      <c r="C4789" s="256" t="s">
        <v>6716</v>
      </c>
      <c r="D4789" s="255" t="s">
        <v>6711</v>
      </c>
      <c r="E4789" s="255" t="s">
        <v>6389</v>
      </c>
      <c r="F4789" s="255" t="s">
        <v>6715</v>
      </c>
      <c r="G4789" s="255"/>
      <c r="H4789" s="254" t="s">
        <v>58</v>
      </c>
      <c r="I4789" s="253">
        <v>0.15050000000000024</v>
      </c>
      <c r="J4789" s="252">
        <v>19.95</v>
      </c>
      <c r="K4789" s="252">
        <f>TRUNC(J4789*I4789,2)</f>
        <v>3</v>
      </c>
    </row>
    <row r="4790" spans="1:11" ht="26.4" x14ac:dyDescent="0.25">
      <c r="A4790" s="248" t="s">
        <v>6988</v>
      </c>
      <c r="B4790" s="255" t="s">
        <v>6713</v>
      </c>
      <c r="C4790" s="256" t="s">
        <v>6987</v>
      </c>
      <c r="D4790" s="255" t="s">
        <v>6711</v>
      </c>
      <c r="E4790" s="255" t="s">
        <v>3513</v>
      </c>
      <c r="F4790" s="255" t="s">
        <v>6710</v>
      </c>
      <c r="G4790" s="255"/>
      <c r="H4790" s="254" t="s">
        <v>6423</v>
      </c>
      <c r="I4790" s="253">
        <v>1</v>
      </c>
      <c r="J4790" s="252">
        <v>117.99</v>
      </c>
      <c r="K4790" s="252">
        <f>TRUNC(J4790*I4790,2)</f>
        <v>117.99</v>
      </c>
    </row>
    <row r="4791" spans="1:11" ht="13.8" x14ac:dyDescent="0.25">
      <c r="A4791" s="248" t="s">
        <v>6986</v>
      </c>
      <c r="B4791" s="250"/>
      <c r="C4791" s="250"/>
      <c r="D4791" s="250"/>
      <c r="E4791" s="250"/>
      <c r="F4791" s="250"/>
      <c r="G4791" s="251"/>
      <c r="H4791" s="250"/>
      <c r="I4791" s="250" t="s">
        <v>6708</v>
      </c>
      <c r="J4791" s="249"/>
      <c r="K4791" s="249">
        <f>SUM(K4788:K4790)</f>
        <v>123.00999999999999</v>
      </c>
    </row>
    <row r="4792" spans="1:11" ht="13.8" x14ac:dyDescent="0.25">
      <c r="A4792" s="248" t="s">
        <v>6985</v>
      </c>
      <c r="B4792" s="247"/>
      <c r="C4792" s="247"/>
      <c r="D4792" s="247"/>
      <c r="E4792" s="247"/>
      <c r="F4792" s="247"/>
      <c r="G4792" s="247"/>
      <c r="H4792" s="247"/>
      <c r="I4792" s="247"/>
      <c r="J4792" s="246"/>
      <c r="K4792" s="246"/>
    </row>
    <row r="4793" spans="1:11" ht="41.4" x14ac:dyDescent="0.25">
      <c r="A4793" s="248" t="s">
        <v>6984</v>
      </c>
      <c r="B4793" s="264" t="s">
        <v>6983</v>
      </c>
      <c r="C4793" s="262" t="s">
        <v>6730</v>
      </c>
      <c r="D4793" s="264" t="s">
        <v>6729</v>
      </c>
      <c r="E4793" s="264" t="s">
        <v>6728</v>
      </c>
      <c r="F4793" s="264" t="s">
        <v>6727</v>
      </c>
      <c r="G4793" s="264"/>
      <c r="H4793" s="263" t="s">
        <v>6726</v>
      </c>
      <c r="I4793" s="262" t="s">
        <v>6725</v>
      </c>
      <c r="J4793" s="261" t="s">
        <v>6724</v>
      </c>
      <c r="K4793" s="261" t="s">
        <v>6723</v>
      </c>
    </row>
    <row r="4794" spans="1:11" ht="26.4" x14ac:dyDescent="0.25">
      <c r="A4794" s="248" t="s">
        <v>6982</v>
      </c>
      <c r="B4794" s="247" t="s">
        <v>6721</v>
      </c>
      <c r="C4794" s="260" t="s">
        <v>6981</v>
      </c>
      <c r="D4794" s="247" t="s">
        <v>6711</v>
      </c>
      <c r="E4794" s="247" t="s">
        <v>3515</v>
      </c>
      <c r="F4794" s="247">
        <v>8</v>
      </c>
      <c r="G4794" s="247"/>
      <c r="H4794" s="259" t="s">
        <v>6517</v>
      </c>
      <c r="I4794" s="258">
        <v>1</v>
      </c>
      <c r="J4794" s="257"/>
      <c r="K4794" s="257"/>
    </row>
    <row r="4795" spans="1:11" ht="26.4" x14ac:dyDescent="0.25">
      <c r="A4795" s="248" t="s">
        <v>6980</v>
      </c>
      <c r="B4795" s="255" t="s">
        <v>6713</v>
      </c>
      <c r="C4795" s="256" t="s">
        <v>6718</v>
      </c>
      <c r="D4795" s="255" t="s">
        <v>6711</v>
      </c>
      <c r="E4795" s="255" t="s">
        <v>6392</v>
      </c>
      <c r="F4795" s="255" t="s">
        <v>6715</v>
      </c>
      <c r="G4795" s="255"/>
      <c r="H4795" s="254" t="s">
        <v>58</v>
      </c>
      <c r="I4795" s="253">
        <v>0.65</v>
      </c>
      <c r="J4795" s="252">
        <v>13.47</v>
      </c>
      <c r="K4795" s="252">
        <f>TRUNC(J4795*I4795,2)</f>
        <v>8.75</v>
      </c>
    </row>
    <row r="4796" spans="1:11" ht="26.4" x14ac:dyDescent="0.25">
      <c r="A4796" s="248" t="s">
        <v>6979</v>
      </c>
      <c r="B4796" s="255" t="s">
        <v>6713</v>
      </c>
      <c r="C4796" s="256" t="s">
        <v>6716</v>
      </c>
      <c r="D4796" s="255" t="s">
        <v>6711</v>
      </c>
      <c r="E4796" s="255" t="s">
        <v>6389</v>
      </c>
      <c r="F4796" s="255" t="s">
        <v>6715</v>
      </c>
      <c r="G4796" s="255"/>
      <c r="H4796" s="254" t="s">
        <v>58</v>
      </c>
      <c r="I4796" s="253">
        <v>0.65100000000000058</v>
      </c>
      <c r="J4796" s="252">
        <v>19.95</v>
      </c>
      <c r="K4796" s="252">
        <f>TRUNC(J4796*I4796,2)</f>
        <v>12.98</v>
      </c>
    </row>
    <row r="4797" spans="1:11" ht="26.4" x14ac:dyDescent="0.25">
      <c r="A4797" s="248" t="s">
        <v>6978</v>
      </c>
      <c r="B4797" s="255" t="s">
        <v>6713</v>
      </c>
      <c r="C4797" s="256" t="s">
        <v>6737</v>
      </c>
      <c r="D4797" s="255" t="s">
        <v>6711</v>
      </c>
      <c r="E4797" s="255" t="s">
        <v>6567</v>
      </c>
      <c r="F4797" s="255" t="s">
        <v>6710</v>
      </c>
      <c r="G4797" s="255"/>
      <c r="H4797" s="254" t="s">
        <v>6413</v>
      </c>
      <c r="I4797" s="253">
        <v>0.2</v>
      </c>
      <c r="J4797" s="252">
        <v>0.41</v>
      </c>
      <c r="K4797" s="252">
        <f>TRUNC(J4797*I4797,2)</f>
        <v>0.08</v>
      </c>
    </row>
    <row r="4798" spans="1:11" ht="26.4" x14ac:dyDescent="0.25">
      <c r="A4798" s="248" t="s">
        <v>6977</v>
      </c>
      <c r="B4798" s="255" t="s">
        <v>6713</v>
      </c>
      <c r="C4798" s="256" t="s">
        <v>6976</v>
      </c>
      <c r="D4798" s="255" t="s">
        <v>6711</v>
      </c>
      <c r="E4798" s="255" t="s">
        <v>3515</v>
      </c>
      <c r="F4798" s="255" t="s">
        <v>6710</v>
      </c>
      <c r="G4798" s="255"/>
      <c r="H4798" s="254" t="s">
        <v>6423</v>
      </c>
      <c r="I4798" s="253">
        <v>1</v>
      </c>
      <c r="J4798" s="252">
        <v>214.8</v>
      </c>
      <c r="K4798" s="252">
        <f>TRUNC(J4798*I4798,2)</f>
        <v>214.8</v>
      </c>
    </row>
    <row r="4799" spans="1:11" ht="13.8" x14ac:dyDescent="0.25">
      <c r="A4799" s="248" t="s">
        <v>6975</v>
      </c>
      <c r="B4799" s="250"/>
      <c r="C4799" s="250"/>
      <c r="D4799" s="250"/>
      <c r="E4799" s="250"/>
      <c r="F4799" s="250"/>
      <c r="G4799" s="251"/>
      <c r="H4799" s="250"/>
      <c r="I4799" s="250" t="s">
        <v>6708</v>
      </c>
      <c r="J4799" s="249"/>
      <c r="K4799" s="249">
        <f>SUM(K4795:K4798)</f>
        <v>236.61</v>
      </c>
    </row>
    <row r="4800" spans="1:11" ht="13.8" x14ac:dyDescent="0.25">
      <c r="A4800" s="248" t="s">
        <v>6974</v>
      </c>
      <c r="B4800" s="247"/>
      <c r="C4800" s="247"/>
      <c r="D4800" s="247"/>
      <c r="E4800" s="247"/>
      <c r="F4800" s="247"/>
      <c r="G4800" s="247"/>
      <c r="H4800" s="247"/>
      <c r="I4800" s="247"/>
      <c r="J4800" s="246"/>
      <c r="K4800" s="246"/>
    </row>
    <row r="4801" spans="1:11" ht="41.4" x14ac:dyDescent="0.25">
      <c r="A4801" s="248" t="s">
        <v>6973</v>
      </c>
      <c r="B4801" s="264" t="s">
        <v>6972</v>
      </c>
      <c r="C4801" s="262" t="s">
        <v>6730</v>
      </c>
      <c r="D4801" s="264" t="s">
        <v>6729</v>
      </c>
      <c r="E4801" s="264" t="s">
        <v>6728</v>
      </c>
      <c r="F4801" s="264" t="s">
        <v>6727</v>
      </c>
      <c r="G4801" s="264"/>
      <c r="H4801" s="263" t="s">
        <v>6726</v>
      </c>
      <c r="I4801" s="262" t="s">
        <v>6725</v>
      </c>
      <c r="J4801" s="261" t="s">
        <v>6724</v>
      </c>
      <c r="K4801" s="261" t="s">
        <v>6723</v>
      </c>
    </row>
    <row r="4802" spans="1:11" ht="26.4" x14ac:dyDescent="0.25">
      <c r="A4802" s="248" t="s">
        <v>6971</v>
      </c>
      <c r="B4802" s="247" t="s">
        <v>6721</v>
      </c>
      <c r="C4802" s="260" t="s">
        <v>6970</v>
      </c>
      <c r="D4802" s="247" t="s">
        <v>6711</v>
      </c>
      <c r="E4802" s="247" t="s">
        <v>3517</v>
      </c>
      <c r="F4802" s="247">
        <v>8</v>
      </c>
      <c r="G4802" s="247"/>
      <c r="H4802" s="259" t="s">
        <v>6517</v>
      </c>
      <c r="I4802" s="258">
        <v>1</v>
      </c>
      <c r="J4802" s="257"/>
      <c r="K4802" s="257"/>
    </row>
    <row r="4803" spans="1:11" ht="26.4" x14ac:dyDescent="0.25">
      <c r="A4803" s="248" t="s">
        <v>6969</v>
      </c>
      <c r="B4803" s="255" t="s">
        <v>6713</v>
      </c>
      <c r="C4803" s="256" t="s">
        <v>6718</v>
      </c>
      <c r="D4803" s="255" t="s">
        <v>6711</v>
      </c>
      <c r="E4803" s="255" t="s">
        <v>6392</v>
      </c>
      <c r="F4803" s="255" t="s">
        <v>6715</v>
      </c>
      <c r="G4803" s="255"/>
      <c r="H4803" s="254" t="s">
        <v>58</v>
      </c>
      <c r="I4803" s="253">
        <v>0.65</v>
      </c>
      <c r="J4803" s="252">
        <v>13.47</v>
      </c>
      <c r="K4803" s="252">
        <f>TRUNC(J4803*I4803,2)</f>
        <v>8.75</v>
      </c>
    </row>
    <row r="4804" spans="1:11" ht="26.4" x14ac:dyDescent="0.25">
      <c r="A4804" s="248" t="s">
        <v>6968</v>
      </c>
      <c r="B4804" s="255" t="s">
        <v>6713</v>
      </c>
      <c r="C4804" s="256" t="s">
        <v>6716</v>
      </c>
      <c r="D4804" s="255" t="s">
        <v>6711</v>
      </c>
      <c r="E4804" s="255" t="s">
        <v>6389</v>
      </c>
      <c r="F4804" s="255" t="s">
        <v>6715</v>
      </c>
      <c r="G4804" s="255"/>
      <c r="H4804" s="254" t="s">
        <v>58</v>
      </c>
      <c r="I4804" s="253">
        <v>0.65149999999999941</v>
      </c>
      <c r="J4804" s="252">
        <v>19.95</v>
      </c>
      <c r="K4804" s="252">
        <f>TRUNC(J4804*I4804,2)</f>
        <v>12.99</v>
      </c>
    </row>
    <row r="4805" spans="1:11" ht="26.4" x14ac:dyDescent="0.25">
      <c r="A4805" s="248" t="s">
        <v>6967</v>
      </c>
      <c r="B4805" s="255" t="s">
        <v>6713</v>
      </c>
      <c r="C4805" s="256" t="s">
        <v>6737</v>
      </c>
      <c r="D4805" s="255" t="s">
        <v>6711</v>
      </c>
      <c r="E4805" s="255" t="s">
        <v>6567</v>
      </c>
      <c r="F4805" s="255" t="s">
        <v>6710</v>
      </c>
      <c r="G4805" s="255"/>
      <c r="H4805" s="254" t="s">
        <v>6413</v>
      </c>
      <c r="I4805" s="253">
        <v>0.2</v>
      </c>
      <c r="J4805" s="252">
        <v>0.41</v>
      </c>
      <c r="K4805" s="252">
        <f>TRUNC(J4805*I4805,2)</f>
        <v>0.08</v>
      </c>
    </row>
    <row r="4806" spans="1:11" ht="26.4" x14ac:dyDescent="0.25">
      <c r="A4806" s="248" t="s">
        <v>6966</v>
      </c>
      <c r="B4806" s="255" t="s">
        <v>6713</v>
      </c>
      <c r="C4806" s="256" t="s">
        <v>6965</v>
      </c>
      <c r="D4806" s="255" t="s">
        <v>6711</v>
      </c>
      <c r="E4806" s="255" t="s">
        <v>3517</v>
      </c>
      <c r="F4806" s="255" t="s">
        <v>6710</v>
      </c>
      <c r="G4806" s="255"/>
      <c r="H4806" s="254" t="s">
        <v>6423</v>
      </c>
      <c r="I4806" s="253">
        <v>1</v>
      </c>
      <c r="J4806" s="252">
        <v>88.64</v>
      </c>
      <c r="K4806" s="252">
        <f>TRUNC(J4806*I4806,2)</f>
        <v>88.64</v>
      </c>
    </row>
    <row r="4807" spans="1:11" ht="13.8" x14ac:dyDescent="0.25">
      <c r="A4807" s="248" t="s">
        <v>6964</v>
      </c>
      <c r="B4807" s="250"/>
      <c r="C4807" s="250"/>
      <c r="D4807" s="250"/>
      <c r="E4807" s="250"/>
      <c r="F4807" s="250"/>
      <c r="G4807" s="251"/>
      <c r="H4807" s="250"/>
      <c r="I4807" s="250" t="s">
        <v>6708</v>
      </c>
      <c r="J4807" s="249"/>
      <c r="K4807" s="249">
        <f>SUM(K4803:K4806)</f>
        <v>110.46000000000001</v>
      </c>
    </row>
    <row r="4808" spans="1:11" ht="13.8" x14ac:dyDescent="0.25">
      <c r="A4808" s="248" t="s">
        <v>6963</v>
      </c>
      <c r="B4808" s="247"/>
      <c r="C4808" s="247"/>
      <c r="D4808" s="247"/>
      <c r="E4808" s="247"/>
      <c r="F4808" s="247"/>
      <c r="G4808" s="247"/>
      <c r="H4808" s="247"/>
      <c r="I4808" s="247"/>
      <c r="J4808" s="246"/>
      <c r="K4808" s="246"/>
    </row>
    <row r="4809" spans="1:11" ht="41.4" x14ac:dyDescent="0.25">
      <c r="A4809" s="248" t="s">
        <v>6962</v>
      </c>
      <c r="B4809" s="264" t="s">
        <v>6961</v>
      </c>
      <c r="C4809" s="262" t="s">
        <v>6730</v>
      </c>
      <c r="D4809" s="264" t="s">
        <v>6729</v>
      </c>
      <c r="E4809" s="264" t="s">
        <v>6728</v>
      </c>
      <c r="F4809" s="264" t="s">
        <v>6727</v>
      </c>
      <c r="G4809" s="264"/>
      <c r="H4809" s="263" t="s">
        <v>6726</v>
      </c>
      <c r="I4809" s="262" t="s">
        <v>6725</v>
      </c>
      <c r="J4809" s="261" t="s">
        <v>6724</v>
      </c>
      <c r="K4809" s="261" t="s">
        <v>6723</v>
      </c>
    </row>
    <row r="4810" spans="1:11" ht="26.4" x14ac:dyDescent="0.25">
      <c r="A4810" s="248" t="s">
        <v>6960</v>
      </c>
      <c r="B4810" s="247" t="s">
        <v>6721</v>
      </c>
      <c r="C4810" s="260" t="s">
        <v>6959</v>
      </c>
      <c r="D4810" s="247" t="s">
        <v>6711</v>
      </c>
      <c r="E4810" s="247" t="s">
        <v>3519</v>
      </c>
      <c r="F4810" s="247">
        <v>8</v>
      </c>
      <c r="G4810" s="247"/>
      <c r="H4810" s="259" t="s">
        <v>6517</v>
      </c>
      <c r="I4810" s="258">
        <v>1</v>
      </c>
      <c r="J4810" s="257"/>
      <c r="K4810" s="257"/>
    </row>
    <row r="4811" spans="1:11" ht="26.4" x14ac:dyDescent="0.25">
      <c r="A4811" s="248" t="s">
        <v>6958</v>
      </c>
      <c r="B4811" s="255" t="s">
        <v>6713</v>
      </c>
      <c r="C4811" s="256" t="s">
        <v>6718</v>
      </c>
      <c r="D4811" s="255" t="s">
        <v>6711</v>
      </c>
      <c r="E4811" s="255" t="s">
        <v>6392</v>
      </c>
      <c r="F4811" s="255" t="s">
        <v>6715</v>
      </c>
      <c r="G4811" s="255"/>
      <c r="H4811" s="254" t="s">
        <v>58</v>
      </c>
      <c r="I4811" s="253">
        <v>0.65</v>
      </c>
      <c r="J4811" s="252">
        <v>13.47</v>
      </c>
      <c r="K4811" s="252">
        <f>TRUNC(J4811*I4811,2)</f>
        <v>8.75</v>
      </c>
    </row>
    <row r="4812" spans="1:11" ht="26.4" x14ac:dyDescent="0.25">
      <c r="A4812" s="248" t="s">
        <v>6957</v>
      </c>
      <c r="B4812" s="255" t="s">
        <v>6713</v>
      </c>
      <c r="C4812" s="256" t="s">
        <v>6716</v>
      </c>
      <c r="D4812" s="255" t="s">
        <v>6711</v>
      </c>
      <c r="E4812" s="255" t="s">
        <v>6389</v>
      </c>
      <c r="F4812" s="255" t="s">
        <v>6715</v>
      </c>
      <c r="G4812" s="255"/>
      <c r="H4812" s="254" t="s">
        <v>58</v>
      </c>
      <c r="I4812" s="253">
        <v>0.65100000000000058</v>
      </c>
      <c r="J4812" s="252">
        <v>19.95</v>
      </c>
      <c r="K4812" s="252">
        <f>TRUNC(J4812*I4812,2)</f>
        <v>12.98</v>
      </c>
    </row>
    <row r="4813" spans="1:11" ht="26.4" x14ac:dyDescent="0.25">
      <c r="A4813" s="248" t="s">
        <v>6956</v>
      </c>
      <c r="B4813" s="255" t="s">
        <v>6713</v>
      </c>
      <c r="C4813" s="256" t="s">
        <v>6737</v>
      </c>
      <c r="D4813" s="255" t="s">
        <v>6711</v>
      </c>
      <c r="E4813" s="255" t="s">
        <v>6567</v>
      </c>
      <c r="F4813" s="255" t="s">
        <v>6710</v>
      </c>
      <c r="G4813" s="255"/>
      <c r="H4813" s="254" t="s">
        <v>6413</v>
      </c>
      <c r="I4813" s="253">
        <v>0.2</v>
      </c>
      <c r="J4813" s="252">
        <v>0.41</v>
      </c>
      <c r="K4813" s="252">
        <f>TRUNC(J4813*I4813,2)</f>
        <v>0.08</v>
      </c>
    </row>
    <row r="4814" spans="1:11" ht="26.4" x14ac:dyDescent="0.25">
      <c r="A4814" s="248" t="s">
        <v>6955</v>
      </c>
      <c r="B4814" s="255" t="s">
        <v>6713</v>
      </c>
      <c r="C4814" s="256" t="s">
        <v>6954</v>
      </c>
      <c r="D4814" s="255" t="s">
        <v>6711</v>
      </c>
      <c r="E4814" s="255" t="s">
        <v>3519</v>
      </c>
      <c r="F4814" s="255" t="s">
        <v>6710</v>
      </c>
      <c r="G4814" s="255"/>
      <c r="H4814" s="254" t="s">
        <v>6423</v>
      </c>
      <c r="I4814" s="253">
        <v>1</v>
      </c>
      <c r="J4814" s="252">
        <v>147.63999999999999</v>
      </c>
      <c r="K4814" s="252">
        <f>TRUNC(J4814*I4814,2)</f>
        <v>147.63999999999999</v>
      </c>
    </row>
    <row r="4815" spans="1:11" ht="13.8" x14ac:dyDescent="0.25">
      <c r="A4815" s="248" t="s">
        <v>6953</v>
      </c>
      <c r="B4815" s="250"/>
      <c r="C4815" s="250"/>
      <c r="D4815" s="250"/>
      <c r="E4815" s="250"/>
      <c r="F4815" s="250"/>
      <c r="G4815" s="251"/>
      <c r="H4815" s="250"/>
      <c r="I4815" s="250" t="s">
        <v>6708</v>
      </c>
      <c r="J4815" s="249"/>
      <c r="K4815" s="249">
        <f>SUM(K4811:K4814)</f>
        <v>169.45</v>
      </c>
    </row>
    <row r="4816" spans="1:11" ht="13.8" x14ac:dyDescent="0.25">
      <c r="A4816" s="248" t="s">
        <v>6952</v>
      </c>
      <c r="B4816" s="247"/>
      <c r="C4816" s="247"/>
      <c r="D4816" s="247"/>
      <c r="E4816" s="247"/>
      <c r="F4816" s="247"/>
      <c r="G4816" s="247"/>
      <c r="H4816" s="247"/>
      <c r="I4816" s="247"/>
      <c r="J4816" s="246"/>
      <c r="K4816" s="246"/>
    </row>
    <row r="4817" spans="1:11" ht="41.4" x14ac:dyDescent="0.25">
      <c r="A4817" s="248" t="s">
        <v>6951</v>
      </c>
      <c r="B4817" s="264" t="s">
        <v>6950</v>
      </c>
      <c r="C4817" s="262" t="s">
        <v>6730</v>
      </c>
      <c r="D4817" s="264" t="s">
        <v>6729</v>
      </c>
      <c r="E4817" s="264" t="s">
        <v>6728</v>
      </c>
      <c r="F4817" s="264" t="s">
        <v>6727</v>
      </c>
      <c r="G4817" s="264"/>
      <c r="H4817" s="263" t="s">
        <v>6726</v>
      </c>
      <c r="I4817" s="262" t="s">
        <v>6725</v>
      </c>
      <c r="J4817" s="261" t="s">
        <v>6724</v>
      </c>
      <c r="K4817" s="261" t="s">
        <v>6723</v>
      </c>
    </row>
    <row r="4818" spans="1:11" ht="26.4" x14ac:dyDescent="0.25">
      <c r="A4818" s="248" t="s">
        <v>6949</v>
      </c>
      <c r="B4818" s="247" t="s">
        <v>6721</v>
      </c>
      <c r="C4818" s="260" t="s">
        <v>6948</v>
      </c>
      <c r="D4818" s="247" t="s">
        <v>6711</v>
      </c>
      <c r="E4818" s="247" t="s">
        <v>3521</v>
      </c>
      <c r="F4818" s="247">
        <v>8</v>
      </c>
      <c r="G4818" s="247"/>
      <c r="H4818" s="259" t="s">
        <v>6517</v>
      </c>
      <c r="I4818" s="258">
        <v>1</v>
      </c>
      <c r="J4818" s="257"/>
      <c r="K4818" s="257"/>
    </row>
    <row r="4819" spans="1:11" ht="26.4" x14ac:dyDescent="0.25">
      <c r="A4819" s="248" t="s">
        <v>6947</v>
      </c>
      <c r="B4819" s="255" t="s">
        <v>6713</v>
      </c>
      <c r="C4819" s="256" t="s">
        <v>6718</v>
      </c>
      <c r="D4819" s="255" t="s">
        <v>6711</v>
      </c>
      <c r="E4819" s="255" t="s">
        <v>6392</v>
      </c>
      <c r="F4819" s="255" t="s">
        <v>6715</v>
      </c>
      <c r="G4819" s="255"/>
      <c r="H4819" s="254" t="s">
        <v>58</v>
      </c>
      <c r="I4819" s="253">
        <v>1.1499999999999999</v>
      </c>
      <c r="J4819" s="252">
        <v>13.47</v>
      </c>
      <c r="K4819" s="252">
        <f>TRUNC(J4819*I4819,2)</f>
        <v>15.49</v>
      </c>
    </row>
    <row r="4820" spans="1:11" ht="26.4" x14ac:dyDescent="0.25">
      <c r="A4820" s="248" t="s">
        <v>6946</v>
      </c>
      <c r="B4820" s="255" t="s">
        <v>6713</v>
      </c>
      <c r="C4820" s="256" t="s">
        <v>6716</v>
      </c>
      <c r="D4820" s="255" t="s">
        <v>6711</v>
      </c>
      <c r="E4820" s="255" t="s">
        <v>6389</v>
      </c>
      <c r="F4820" s="255" t="s">
        <v>6715</v>
      </c>
      <c r="G4820" s="255"/>
      <c r="H4820" s="254" t="s">
        <v>58</v>
      </c>
      <c r="I4820" s="253">
        <v>1.1510000000000018</v>
      </c>
      <c r="J4820" s="252">
        <v>19.95</v>
      </c>
      <c r="K4820" s="252">
        <f>TRUNC(J4820*I4820,2)</f>
        <v>22.96</v>
      </c>
    </row>
    <row r="4821" spans="1:11" ht="26.4" x14ac:dyDescent="0.25">
      <c r="A4821" s="248" t="s">
        <v>6945</v>
      </c>
      <c r="B4821" s="255" t="s">
        <v>6713</v>
      </c>
      <c r="C4821" s="256" t="s">
        <v>6737</v>
      </c>
      <c r="D4821" s="255" t="s">
        <v>6711</v>
      </c>
      <c r="E4821" s="255" t="s">
        <v>6567</v>
      </c>
      <c r="F4821" s="255" t="s">
        <v>6710</v>
      </c>
      <c r="G4821" s="255"/>
      <c r="H4821" s="254" t="s">
        <v>6413</v>
      </c>
      <c r="I4821" s="253">
        <v>1</v>
      </c>
      <c r="J4821" s="252">
        <v>0.41</v>
      </c>
      <c r="K4821" s="252">
        <f>TRUNC(J4821*I4821,2)</f>
        <v>0.41</v>
      </c>
    </row>
    <row r="4822" spans="1:11" ht="26.4" x14ac:dyDescent="0.25">
      <c r="A4822" s="248" t="s">
        <v>6944</v>
      </c>
      <c r="B4822" s="255" t="s">
        <v>6713</v>
      </c>
      <c r="C4822" s="256" t="s">
        <v>6943</v>
      </c>
      <c r="D4822" s="255" t="s">
        <v>6711</v>
      </c>
      <c r="E4822" s="255" t="s">
        <v>3521</v>
      </c>
      <c r="F4822" s="255" t="s">
        <v>6710</v>
      </c>
      <c r="G4822" s="255"/>
      <c r="H4822" s="254" t="s">
        <v>6423</v>
      </c>
      <c r="I4822" s="253">
        <v>1</v>
      </c>
      <c r="J4822" s="252">
        <v>399.75</v>
      </c>
      <c r="K4822" s="252">
        <f>TRUNC(J4822*I4822,2)</f>
        <v>399.75</v>
      </c>
    </row>
    <row r="4823" spans="1:11" ht="13.8" x14ac:dyDescent="0.25">
      <c r="A4823" s="248" t="s">
        <v>6942</v>
      </c>
      <c r="B4823" s="250"/>
      <c r="C4823" s="250"/>
      <c r="D4823" s="250"/>
      <c r="E4823" s="250"/>
      <c r="F4823" s="250"/>
      <c r="G4823" s="251"/>
      <c r="H4823" s="250"/>
      <c r="I4823" s="250" t="s">
        <v>6708</v>
      </c>
      <c r="J4823" s="249"/>
      <c r="K4823" s="249">
        <f>SUM(K4819:K4822)</f>
        <v>438.61</v>
      </c>
    </row>
    <row r="4824" spans="1:11" ht="13.8" x14ac:dyDescent="0.25">
      <c r="A4824" s="248" t="s">
        <v>6941</v>
      </c>
      <c r="B4824" s="247"/>
      <c r="C4824" s="247"/>
      <c r="D4824" s="247"/>
      <c r="E4824" s="247"/>
      <c r="F4824" s="247"/>
      <c r="G4824" s="247"/>
      <c r="H4824" s="247"/>
      <c r="I4824" s="247"/>
      <c r="J4824" s="246"/>
      <c r="K4824" s="246"/>
    </row>
    <row r="4825" spans="1:11" ht="41.4" x14ac:dyDescent="0.25">
      <c r="A4825" s="248" t="s">
        <v>6940</v>
      </c>
      <c r="B4825" s="264" t="s">
        <v>6939</v>
      </c>
      <c r="C4825" s="262" t="s">
        <v>6730</v>
      </c>
      <c r="D4825" s="264" t="s">
        <v>6729</v>
      </c>
      <c r="E4825" s="264" t="s">
        <v>6728</v>
      </c>
      <c r="F4825" s="264" t="s">
        <v>6727</v>
      </c>
      <c r="G4825" s="264"/>
      <c r="H4825" s="263" t="s">
        <v>6726</v>
      </c>
      <c r="I4825" s="262" t="s">
        <v>6725</v>
      </c>
      <c r="J4825" s="261" t="s">
        <v>6724</v>
      </c>
      <c r="K4825" s="261" t="s">
        <v>6723</v>
      </c>
    </row>
    <row r="4826" spans="1:11" ht="26.4" x14ac:dyDescent="0.25">
      <c r="A4826" s="248" t="s">
        <v>6938</v>
      </c>
      <c r="B4826" s="247" t="s">
        <v>6721</v>
      </c>
      <c r="C4826" s="260" t="s">
        <v>6937</v>
      </c>
      <c r="D4826" s="247" t="s">
        <v>6711</v>
      </c>
      <c r="E4826" s="247" t="s">
        <v>3523</v>
      </c>
      <c r="F4826" s="247">
        <v>8</v>
      </c>
      <c r="G4826" s="247"/>
      <c r="H4826" s="259" t="s">
        <v>6517</v>
      </c>
      <c r="I4826" s="258">
        <v>1</v>
      </c>
      <c r="J4826" s="257"/>
      <c r="K4826" s="257"/>
    </row>
    <row r="4827" spans="1:11" ht="26.4" x14ac:dyDescent="0.25">
      <c r="A4827" s="248" t="s">
        <v>6936</v>
      </c>
      <c r="B4827" s="255" t="s">
        <v>6713</v>
      </c>
      <c r="C4827" s="256" t="s">
        <v>6718</v>
      </c>
      <c r="D4827" s="255" t="s">
        <v>6711</v>
      </c>
      <c r="E4827" s="255" t="s">
        <v>6392</v>
      </c>
      <c r="F4827" s="255" t="s">
        <v>6715</v>
      </c>
      <c r="G4827" s="255"/>
      <c r="H4827" s="254" t="s">
        <v>58</v>
      </c>
      <c r="I4827" s="253">
        <v>1.1499999999999999</v>
      </c>
      <c r="J4827" s="252">
        <v>13.47</v>
      </c>
      <c r="K4827" s="252">
        <f>TRUNC(J4827*I4827,2)</f>
        <v>15.49</v>
      </c>
    </row>
    <row r="4828" spans="1:11" ht="26.4" x14ac:dyDescent="0.25">
      <c r="A4828" s="248" t="s">
        <v>6935</v>
      </c>
      <c r="B4828" s="255" t="s">
        <v>6713</v>
      </c>
      <c r="C4828" s="256" t="s">
        <v>6716</v>
      </c>
      <c r="D4828" s="255" t="s">
        <v>6711</v>
      </c>
      <c r="E4828" s="255" t="s">
        <v>6389</v>
      </c>
      <c r="F4828" s="255" t="s">
        <v>6715</v>
      </c>
      <c r="G4828" s="255"/>
      <c r="H4828" s="254" t="s">
        <v>58</v>
      </c>
      <c r="I4828" s="253">
        <v>1.1515000000000013</v>
      </c>
      <c r="J4828" s="252">
        <v>19.95</v>
      </c>
      <c r="K4828" s="252">
        <f>TRUNC(J4828*I4828,2)</f>
        <v>22.97</v>
      </c>
    </row>
    <row r="4829" spans="1:11" ht="26.4" x14ac:dyDescent="0.25">
      <c r="A4829" s="248" t="s">
        <v>6934</v>
      </c>
      <c r="B4829" s="255" t="s">
        <v>6713</v>
      </c>
      <c r="C4829" s="256" t="s">
        <v>6737</v>
      </c>
      <c r="D4829" s="255" t="s">
        <v>6711</v>
      </c>
      <c r="E4829" s="255" t="s">
        <v>6567</v>
      </c>
      <c r="F4829" s="255" t="s">
        <v>6710</v>
      </c>
      <c r="G4829" s="255"/>
      <c r="H4829" s="254" t="s">
        <v>6413</v>
      </c>
      <c r="I4829" s="253">
        <v>2.82</v>
      </c>
      <c r="J4829" s="252">
        <v>0.41</v>
      </c>
      <c r="K4829" s="252">
        <f>TRUNC(J4829*I4829,2)</f>
        <v>1.1499999999999999</v>
      </c>
    </row>
    <row r="4830" spans="1:11" ht="26.4" x14ac:dyDescent="0.25">
      <c r="A4830" s="248" t="s">
        <v>6933</v>
      </c>
      <c r="B4830" s="255" t="s">
        <v>6713</v>
      </c>
      <c r="C4830" s="256" t="s">
        <v>6932</v>
      </c>
      <c r="D4830" s="255" t="s">
        <v>6711</v>
      </c>
      <c r="E4830" s="255" t="s">
        <v>6931</v>
      </c>
      <c r="F4830" s="255" t="s">
        <v>6710</v>
      </c>
      <c r="G4830" s="255"/>
      <c r="H4830" s="254" t="s">
        <v>6423</v>
      </c>
      <c r="I4830" s="253">
        <v>1</v>
      </c>
      <c r="J4830" s="252">
        <v>439.28</v>
      </c>
      <c r="K4830" s="252">
        <f>TRUNC(J4830*I4830,2)</f>
        <v>439.28</v>
      </c>
    </row>
    <row r="4831" spans="1:11" ht="13.8" x14ac:dyDescent="0.25">
      <c r="A4831" s="248" t="s">
        <v>6930</v>
      </c>
      <c r="B4831" s="250"/>
      <c r="C4831" s="250"/>
      <c r="D4831" s="250"/>
      <c r="E4831" s="250"/>
      <c r="F4831" s="250"/>
      <c r="G4831" s="251"/>
      <c r="H4831" s="250"/>
      <c r="I4831" s="250" t="s">
        <v>6708</v>
      </c>
      <c r="J4831" s="249"/>
      <c r="K4831" s="249">
        <f>SUM(K4827:K4830)</f>
        <v>478.89</v>
      </c>
    </row>
    <row r="4832" spans="1:11" ht="13.8" x14ac:dyDescent="0.25">
      <c r="A4832" s="248" t="s">
        <v>6929</v>
      </c>
      <c r="B4832" s="247"/>
      <c r="C4832" s="247"/>
      <c r="D4832" s="247"/>
      <c r="E4832" s="247"/>
      <c r="F4832" s="247"/>
      <c r="G4832" s="247"/>
      <c r="H4832" s="247"/>
      <c r="I4832" s="247"/>
      <c r="J4832" s="246"/>
      <c r="K4832" s="246"/>
    </row>
    <row r="4833" spans="1:11" ht="41.4" x14ac:dyDescent="0.25">
      <c r="A4833" s="248" t="s">
        <v>6928</v>
      </c>
      <c r="B4833" s="264" t="s">
        <v>6927</v>
      </c>
      <c r="C4833" s="262" t="s">
        <v>6730</v>
      </c>
      <c r="D4833" s="264" t="s">
        <v>6729</v>
      </c>
      <c r="E4833" s="264" t="s">
        <v>6728</v>
      </c>
      <c r="F4833" s="264" t="s">
        <v>6727</v>
      </c>
      <c r="G4833" s="264"/>
      <c r="H4833" s="263" t="s">
        <v>6726</v>
      </c>
      <c r="I4833" s="262" t="s">
        <v>6725</v>
      </c>
      <c r="J4833" s="261" t="s">
        <v>6724</v>
      </c>
      <c r="K4833" s="261" t="s">
        <v>6723</v>
      </c>
    </row>
    <row r="4834" spans="1:11" ht="26.4" x14ac:dyDescent="0.25">
      <c r="A4834" s="248" t="s">
        <v>6926</v>
      </c>
      <c r="B4834" s="247" t="s">
        <v>6721</v>
      </c>
      <c r="C4834" s="260" t="s">
        <v>6925</v>
      </c>
      <c r="D4834" s="247" t="s">
        <v>6711</v>
      </c>
      <c r="E4834" s="247" t="s">
        <v>3528</v>
      </c>
      <c r="F4834" s="247">
        <v>8</v>
      </c>
      <c r="G4834" s="247"/>
      <c r="H4834" s="259" t="s">
        <v>6423</v>
      </c>
      <c r="I4834" s="258">
        <v>1</v>
      </c>
      <c r="J4834" s="257"/>
      <c r="K4834" s="257"/>
    </row>
    <row r="4835" spans="1:11" ht="26.4" x14ac:dyDescent="0.25">
      <c r="A4835" s="248" t="s">
        <v>6924</v>
      </c>
      <c r="B4835" s="255" t="s">
        <v>6713</v>
      </c>
      <c r="C4835" s="256" t="s">
        <v>6718</v>
      </c>
      <c r="D4835" s="255" t="s">
        <v>6711</v>
      </c>
      <c r="E4835" s="255" t="s">
        <v>6392</v>
      </c>
      <c r="F4835" s="255" t="s">
        <v>6715</v>
      </c>
      <c r="G4835" s="255"/>
      <c r="H4835" s="254" t="s">
        <v>58</v>
      </c>
      <c r="I4835" s="253">
        <v>0.93</v>
      </c>
      <c r="J4835" s="252">
        <v>13.47</v>
      </c>
      <c r="K4835" s="252">
        <f>TRUNC(J4835*I4835,2)</f>
        <v>12.52</v>
      </c>
    </row>
    <row r="4836" spans="1:11" ht="26.4" x14ac:dyDescent="0.25">
      <c r="A4836" s="248" t="s">
        <v>6923</v>
      </c>
      <c r="B4836" s="255" t="s">
        <v>6713</v>
      </c>
      <c r="C4836" s="256" t="s">
        <v>6716</v>
      </c>
      <c r="D4836" s="255" t="s">
        <v>6711</v>
      </c>
      <c r="E4836" s="255" t="s">
        <v>6389</v>
      </c>
      <c r="F4836" s="255" t="s">
        <v>6715</v>
      </c>
      <c r="G4836" s="255"/>
      <c r="H4836" s="254" t="s">
        <v>58</v>
      </c>
      <c r="I4836" s="253">
        <v>0.93206666666666638</v>
      </c>
      <c r="J4836" s="252">
        <v>19.95</v>
      </c>
      <c r="K4836" s="252">
        <f>TRUNC(J4836*I4836,2)</f>
        <v>18.59</v>
      </c>
    </row>
    <row r="4837" spans="1:11" ht="26.4" x14ac:dyDescent="0.25">
      <c r="A4837" s="248" t="s">
        <v>6922</v>
      </c>
      <c r="B4837" s="255" t="s">
        <v>6713</v>
      </c>
      <c r="C4837" s="256" t="s">
        <v>6737</v>
      </c>
      <c r="D4837" s="255" t="s">
        <v>6711</v>
      </c>
      <c r="E4837" s="255" t="s">
        <v>6567</v>
      </c>
      <c r="F4837" s="255" t="s">
        <v>6710</v>
      </c>
      <c r="G4837" s="255"/>
      <c r="H4837" s="254" t="s">
        <v>6413</v>
      </c>
      <c r="I4837" s="253">
        <v>1.9</v>
      </c>
      <c r="J4837" s="252">
        <v>0.41</v>
      </c>
      <c r="K4837" s="252">
        <f>TRUNC(J4837*I4837,2)</f>
        <v>0.77</v>
      </c>
    </row>
    <row r="4838" spans="1:11" ht="26.4" x14ac:dyDescent="0.25">
      <c r="A4838" s="248" t="s">
        <v>6921</v>
      </c>
      <c r="B4838" s="255" t="s">
        <v>6713</v>
      </c>
      <c r="C4838" s="256" t="s">
        <v>6920</v>
      </c>
      <c r="D4838" s="255" t="s">
        <v>6711</v>
      </c>
      <c r="E4838" s="255" t="s">
        <v>6919</v>
      </c>
      <c r="F4838" s="255" t="s">
        <v>6710</v>
      </c>
      <c r="G4838" s="255"/>
      <c r="H4838" s="254" t="s">
        <v>6423</v>
      </c>
      <c r="I4838" s="253">
        <v>1</v>
      </c>
      <c r="J4838" s="252">
        <v>81.73</v>
      </c>
      <c r="K4838" s="252">
        <f>TRUNC(J4838*I4838,2)</f>
        <v>81.73</v>
      </c>
    </row>
    <row r="4839" spans="1:11" ht="13.8" x14ac:dyDescent="0.25">
      <c r="A4839" s="248" t="s">
        <v>6918</v>
      </c>
      <c r="B4839" s="250"/>
      <c r="C4839" s="250"/>
      <c r="D4839" s="250"/>
      <c r="E4839" s="250"/>
      <c r="F4839" s="250"/>
      <c r="G4839" s="251"/>
      <c r="H4839" s="250"/>
      <c r="I4839" s="250" t="s">
        <v>6708</v>
      </c>
      <c r="J4839" s="249"/>
      <c r="K4839" s="249">
        <f>SUM(K4835:K4838)</f>
        <v>113.61</v>
      </c>
    </row>
    <row r="4840" spans="1:11" ht="13.8" x14ac:dyDescent="0.25">
      <c r="A4840" s="248" t="s">
        <v>6917</v>
      </c>
      <c r="B4840" s="247"/>
      <c r="C4840" s="247"/>
      <c r="D4840" s="247"/>
      <c r="E4840" s="247"/>
      <c r="F4840" s="247"/>
      <c r="G4840" s="247"/>
      <c r="H4840" s="247"/>
      <c r="I4840" s="247"/>
      <c r="J4840" s="246"/>
      <c r="K4840" s="246"/>
    </row>
    <row r="4841" spans="1:11" ht="41.4" x14ac:dyDescent="0.25">
      <c r="A4841" s="248" t="s">
        <v>6916</v>
      </c>
      <c r="B4841" s="264" t="s">
        <v>6915</v>
      </c>
      <c r="C4841" s="262" t="s">
        <v>6730</v>
      </c>
      <c r="D4841" s="264" t="s">
        <v>6729</v>
      </c>
      <c r="E4841" s="264" t="s">
        <v>6728</v>
      </c>
      <c r="F4841" s="264" t="s">
        <v>6727</v>
      </c>
      <c r="G4841" s="264"/>
      <c r="H4841" s="263" t="s">
        <v>6726</v>
      </c>
      <c r="I4841" s="262" t="s">
        <v>6725</v>
      </c>
      <c r="J4841" s="261" t="s">
        <v>6724</v>
      </c>
      <c r="K4841" s="261" t="s">
        <v>6723</v>
      </c>
    </row>
    <row r="4842" spans="1:11" ht="26.4" x14ac:dyDescent="0.25">
      <c r="A4842" s="248" t="s">
        <v>6914</v>
      </c>
      <c r="B4842" s="247" t="s">
        <v>6721</v>
      </c>
      <c r="C4842" s="260" t="s">
        <v>6913</v>
      </c>
      <c r="D4842" s="247" t="s">
        <v>6711</v>
      </c>
      <c r="E4842" s="247" t="s">
        <v>3533</v>
      </c>
      <c r="F4842" s="247">
        <v>8</v>
      </c>
      <c r="G4842" s="247"/>
      <c r="H4842" s="259" t="s">
        <v>6517</v>
      </c>
      <c r="I4842" s="258">
        <v>1</v>
      </c>
      <c r="J4842" s="257"/>
      <c r="K4842" s="257"/>
    </row>
    <row r="4843" spans="1:11" ht="26.4" x14ac:dyDescent="0.25">
      <c r="A4843" s="248" t="s">
        <v>6912</v>
      </c>
      <c r="B4843" s="255" t="s">
        <v>6713</v>
      </c>
      <c r="C4843" s="256" t="s">
        <v>6718</v>
      </c>
      <c r="D4843" s="255" t="s">
        <v>6711</v>
      </c>
      <c r="E4843" s="255" t="s">
        <v>6392</v>
      </c>
      <c r="F4843" s="255" t="s">
        <v>6715</v>
      </c>
      <c r="G4843" s="255"/>
      <c r="H4843" s="254" t="s">
        <v>58</v>
      </c>
      <c r="I4843" s="253">
        <v>0.4</v>
      </c>
      <c r="J4843" s="252">
        <v>13.47</v>
      </c>
      <c r="K4843" s="252">
        <f>TRUNC(J4843*I4843,2)</f>
        <v>5.38</v>
      </c>
    </row>
    <row r="4844" spans="1:11" ht="26.4" x14ac:dyDescent="0.25">
      <c r="A4844" s="248" t="s">
        <v>6911</v>
      </c>
      <c r="B4844" s="255" t="s">
        <v>6713</v>
      </c>
      <c r="C4844" s="256" t="s">
        <v>6716</v>
      </c>
      <c r="D4844" s="255" t="s">
        <v>6711</v>
      </c>
      <c r="E4844" s="255" t="s">
        <v>6389</v>
      </c>
      <c r="F4844" s="255" t="s">
        <v>6715</v>
      </c>
      <c r="G4844" s="255"/>
      <c r="H4844" s="254" t="s">
        <v>58</v>
      </c>
      <c r="I4844" s="253">
        <v>0.40057142857142852</v>
      </c>
      <c r="J4844" s="252">
        <v>19.95</v>
      </c>
      <c r="K4844" s="252">
        <f>TRUNC(J4844*I4844,2)</f>
        <v>7.99</v>
      </c>
    </row>
    <row r="4845" spans="1:11" ht="26.4" x14ac:dyDescent="0.25">
      <c r="A4845" s="248" t="s">
        <v>6910</v>
      </c>
      <c r="B4845" s="255" t="s">
        <v>6713</v>
      </c>
      <c r="C4845" s="256" t="s">
        <v>6737</v>
      </c>
      <c r="D4845" s="255" t="s">
        <v>6711</v>
      </c>
      <c r="E4845" s="255" t="s">
        <v>6567</v>
      </c>
      <c r="F4845" s="255" t="s">
        <v>6710</v>
      </c>
      <c r="G4845" s="255"/>
      <c r="H4845" s="254" t="s">
        <v>6413</v>
      </c>
      <c r="I4845" s="253">
        <v>1</v>
      </c>
      <c r="J4845" s="252">
        <v>0.41</v>
      </c>
      <c r="K4845" s="252">
        <f>TRUNC(J4845*I4845,2)</f>
        <v>0.41</v>
      </c>
    </row>
    <row r="4846" spans="1:11" ht="26.4" x14ac:dyDescent="0.25">
      <c r="A4846" s="248" t="s">
        <v>6909</v>
      </c>
      <c r="B4846" s="255" t="s">
        <v>6713</v>
      </c>
      <c r="C4846" s="256" t="s">
        <v>6908</v>
      </c>
      <c r="D4846" s="255" t="s">
        <v>6711</v>
      </c>
      <c r="E4846" s="255" t="s">
        <v>6907</v>
      </c>
      <c r="F4846" s="255" t="s">
        <v>6710</v>
      </c>
      <c r="G4846" s="255"/>
      <c r="H4846" s="254" t="s">
        <v>6423</v>
      </c>
      <c r="I4846" s="253">
        <v>1</v>
      </c>
      <c r="J4846" s="252">
        <v>37.15</v>
      </c>
      <c r="K4846" s="252">
        <f>TRUNC(J4846*I4846,2)</f>
        <v>37.15</v>
      </c>
    </row>
    <row r="4847" spans="1:11" ht="13.8" x14ac:dyDescent="0.25">
      <c r="A4847" s="248" t="s">
        <v>6906</v>
      </c>
      <c r="B4847" s="250"/>
      <c r="C4847" s="250"/>
      <c r="D4847" s="250"/>
      <c r="E4847" s="250"/>
      <c r="F4847" s="250"/>
      <c r="G4847" s="251"/>
      <c r="H4847" s="250"/>
      <c r="I4847" s="250" t="s">
        <v>6708</v>
      </c>
      <c r="J4847" s="249"/>
      <c r="K4847" s="249">
        <f>SUM(K4843:K4846)</f>
        <v>50.93</v>
      </c>
    </row>
    <row r="4848" spans="1:11" ht="13.8" x14ac:dyDescent="0.25">
      <c r="A4848" s="248" t="s">
        <v>6905</v>
      </c>
      <c r="B4848" s="247"/>
      <c r="C4848" s="247"/>
      <c r="D4848" s="247"/>
      <c r="E4848" s="247"/>
      <c r="F4848" s="247"/>
      <c r="G4848" s="247"/>
      <c r="H4848" s="247"/>
      <c r="I4848" s="247"/>
      <c r="J4848" s="246"/>
      <c r="K4848" s="246"/>
    </row>
    <row r="4849" spans="1:11" ht="41.4" x14ac:dyDescent="0.25">
      <c r="A4849" s="248" t="s">
        <v>6904</v>
      </c>
      <c r="B4849" s="264" t="s">
        <v>6903</v>
      </c>
      <c r="C4849" s="262" t="s">
        <v>6730</v>
      </c>
      <c r="D4849" s="264" t="s">
        <v>6729</v>
      </c>
      <c r="E4849" s="264" t="s">
        <v>6728</v>
      </c>
      <c r="F4849" s="264" t="s">
        <v>6727</v>
      </c>
      <c r="G4849" s="264"/>
      <c r="H4849" s="263" t="s">
        <v>6726</v>
      </c>
      <c r="I4849" s="262" t="s">
        <v>6725</v>
      </c>
      <c r="J4849" s="261" t="s">
        <v>6724</v>
      </c>
      <c r="K4849" s="261" t="s">
        <v>6723</v>
      </c>
    </row>
    <row r="4850" spans="1:11" ht="52.8" x14ac:dyDescent="0.25">
      <c r="A4850" s="248" t="s">
        <v>6902</v>
      </c>
      <c r="B4850" s="247" t="s">
        <v>6721</v>
      </c>
      <c r="C4850" s="260" t="s">
        <v>6901</v>
      </c>
      <c r="D4850" s="247" t="s">
        <v>187</v>
      </c>
      <c r="E4850" s="247" t="s">
        <v>3535</v>
      </c>
      <c r="F4850" s="247" t="s">
        <v>6900</v>
      </c>
      <c r="G4850" s="247"/>
      <c r="H4850" s="259" t="s">
        <v>135</v>
      </c>
      <c r="I4850" s="258">
        <v>1</v>
      </c>
      <c r="J4850" s="257">
        <v>0</v>
      </c>
      <c r="K4850" s="257">
        <f t="shared" ref="K4850:K4855" si="109">TRUNC(J4850*I4850,2)</f>
        <v>0</v>
      </c>
    </row>
    <row r="4851" spans="1:11" ht="26.4" x14ac:dyDescent="0.25">
      <c r="A4851" s="248" t="s">
        <v>6899</v>
      </c>
      <c r="B4851" s="268" t="s">
        <v>6797</v>
      </c>
      <c r="C4851" s="269" t="s">
        <v>6898</v>
      </c>
      <c r="D4851" s="268" t="s">
        <v>187</v>
      </c>
      <c r="E4851" s="268" t="s">
        <v>6897</v>
      </c>
      <c r="F4851" s="268" t="s">
        <v>6794</v>
      </c>
      <c r="G4851" s="268"/>
      <c r="H4851" s="267" t="s">
        <v>147</v>
      </c>
      <c r="I4851" s="266">
        <v>0.73599999999999999</v>
      </c>
      <c r="J4851" s="265">
        <v>17.93</v>
      </c>
      <c r="K4851" s="265">
        <f t="shared" si="109"/>
        <v>13.19</v>
      </c>
    </row>
    <row r="4852" spans="1:11" ht="26.4" x14ac:dyDescent="0.25">
      <c r="A4852" s="248" t="s">
        <v>6896</v>
      </c>
      <c r="B4852" s="268" t="s">
        <v>6797</v>
      </c>
      <c r="C4852" s="269" t="s">
        <v>6895</v>
      </c>
      <c r="D4852" s="268" t="s">
        <v>187</v>
      </c>
      <c r="E4852" s="268" t="s">
        <v>672</v>
      </c>
      <c r="F4852" s="268" t="s">
        <v>6794</v>
      </c>
      <c r="G4852" s="268"/>
      <c r="H4852" s="267" t="s">
        <v>147</v>
      </c>
      <c r="I4852" s="266">
        <v>0.73599999999999999</v>
      </c>
      <c r="J4852" s="265">
        <v>25</v>
      </c>
      <c r="K4852" s="265">
        <f t="shared" si="109"/>
        <v>18.399999999999999</v>
      </c>
    </row>
    <row r="4853" spans="1:11" ht="13.8" x14ac:dyDescent="0.25">
      <c r="A4853" s="248" t="s">
        <v>6894</v>
      </c>
      <c r="B4853" s="255" t="s">
        <v>6713</v>
      </c>
      <c r="C4853" s="256" t="s">
        <v>6893</v>
      </c>
      <c r="D4853" s="255" t="s">
        <v>187</v>
      </c>
      <c r="E4853" s="255" t="s">
        <v>6892</v>
      </c>
      <c r="F4853" s="255" t="s">
        <v>6710</v>
      </c>
      <c r="G4853" s="255"/>
      <c r="H4853" s="254" t="s">
        <v>135</v>
      </c>
      <c r="I4853" s="253">
        <v>3.0599999999999999E-2</v>
      </c>
      <c r="J4853" s="252">
        <v>13.2</v>
      </c>
      <c r="K4853" s="252">
        <f t="shared" si="109"/>
        <v>0.4</v>
      </c>
    </row>
    <row r="4854" spans="1:11" ht="13.8" x14ac:dyDescent="0.25">
      <c r="A4854" s="248" t="s">
        <v>6891</v>
      </c>
      <c r="B4854" s="255" t="s">
        <v>6713</v>
      </c>
      <c r="C4854" s="256" t="s">
        <v>6890</v>
      </c>
      <c r="D4854" s="255" t="s">
        <v>187</v>
      </c>
      <c r="E4854" s="255" t="s">
        <v>6889</v>
      </c>
      <c r="F4854" s="255" t="s">
        <v>6710</v>
      </c>
      <c r="G4854" s="255"/>
      <c r="H4854" s="254" t="s">
        <v>135</v>
      </c>
      <c r="I4854" s="253">
        <v>1</v>
      </c>
      <c r="J4854" s="252">
        <v>52.88</v>
      </c>
      <c r="K4854" s="252">
        <f t="shared" si="109"/>
        <v>52.88</v>
      </c>
    </row>
    <row r="4855" spans="1:11" ht="13.8" x14ac:dyDescent="0.25">
      <c r="A4855" s="248" t="s">
        <v>6888</v>
      </c>
      <c r="B4855" s="255" t="s">
        <v>6713</v>
      </c>
      <c r="C4855" s="256" t="s">
        <v>6887</v>
      </c>
      <c r="D4855" s="255" t="s">
        <v>187</v>
      </c>
      <c r="E4855" s="255" t="s">
        <v>6886</v>
      </c>
      <c r="F4855" s="255" t="s">
        <v>6710</v>
      </c>
      <c r="G4855" s="255"/>
      <c r="H4855" s="254" t="s">
        <v>6411</v>
      </c>
      <c r="I4855" s="253">
        <v>7.0000000000000001E-3</v>
      </c>
      <c r="J4855" s="252">
        <v>35.229999999999997</v>
      </c>
      <c r="K4855" s="252">
        <f t="shared" si="109"/>
        <v>0.24</v>
      </c>
    </row>
    <row r="4856" spans="1:11" ht="13.8" x14ac:dyDescent="0.25">
      <c r="A4856" s="248" t="s">
        <v>6885</v>
      </c>
      <c r="B4856" s="250"/>
      <c r="C4856" s="250"/>
      <c r="D4856" s="250"/>
      <c r="E4856" s="250"/>
      <c r="F4856" s="250"/>
      <c r="G4856" s="251"/>
      <c r="H4856" s="250"/>
      <c r="I4856" s="250" t="s">
        <v>6708</v>
      </c>
      <c r="J4856" s="249"/>
      <c r="K4856" s="249">
        <f>SUM(K4851:K4855)</f>
        <v>85.11</v>
      </c>
    </row>
    <row r="4857" spans="1:11" ht="13.8" x14ac:dyDescent="0.25">
      <c r="A4857" s="248" t="s">
        <v>6884</v>
      </c>
      <c r="B4857" s="247"/>
      <c r="C4857" s="247"/>
      <c r="D4857" s="247"/>
      <c r="E4857" s="247"/>
      <c r="F4857" s="247"/>
      <c r="G4857" s="247"/>
      <c r="H4857" s="247"/>
      <c r="I4857" s="247"/>
      <c r="J4857" s="246"/>
      <c r="K4857" s="246"/>
    </row>
    <row r="4858" spans="1:11" ht="41.4" x14ac:dyDescent="0.25">
      <c r="A4858" s="248" t="s">
        <v>6883</v>
      </c>
      <c r="B4858" s="264" t="s">
        <v>6882</v>
      </c>
      <c r="C4858" s="262" t="s">
        <v>6730</v>
      </c>
      <c r="D4858" s="264" t="s">
        <v>6729</v>
      </c>
      <c r="E4858" s="264" t="s">
        <v>6728</v>
      </c>
      <c r="F4858" s="264" t="s">
        <v>6727</v>
      </c>
      <c r="G4858" s="264"/>
      <c r="H4858" s="263" t="s">
        <v>6726</v>
      </c>
      <c r="I4858" s="262" t="s">
        <v>6725</v>
      </c>
      <c r="J4858" s="261" t="s">
        <v>6724</v>
      </c>
      <c r="K4858" s="261" t="s">
        <v>6723</v>
      </c>
    </row>
    <row r="4859" spans="1:11" ht="26.4" x14ac:dyDescent="0.25">
      <c r="A4859" s="248" t="s">
        <v>6881</v>
      </c>
      <c r="B4859" s="247" t="s">
        <v>6721</v>
      </c>
      <c r="C4859" s="260" t="s">
        <v>6880</v>
      </c>
      <c r="D4859" s="247" t="s">
        <v>6711</v>
      </c>
      <c r="E4859" s="247" t="s">
        <v>3549</v>
      </c>
      <c r="F4859" s="247">
        <v>8</v>
      </c>
      <c r="G4859" s="247"/>
      <c r="H4859" s="259" t="s">
        <v>6517</v>
      </c>
      <c r="I4859" s="258">
        <v>1</v>
      </c>
      <c r="J4859" s="257"/>
      <c r="K4859" s="257"/>
    </row>
    <row r="4860" spans="1:11" ht="26.4" x14ac:dyDescent="0.25">
      <c r="A4860" s="248" t="s">
        <v>6879</v>
      </c>
      <c r="B4860" s="255" t="s">
        <v>6713</v>
      </c>
      <c r="C4860" s="256" t="s">
        <v>6718</v>
      </c>
      <c r="D4860" s="255" t="s">
        <v>6711</v>
      </c>
      <c r="E4860" s="255" t="s">
        <v>6392</v>
      </c>
      <c r="F4860" s="255" t="s">
        <v>6715</v>
      </c>
      <c r="G4860" s="255"/>
      <c r="H4860" s="254" t="s">
        <v>58</v>
      </c>
      <c r="I4860" s="253">
        <v>1.03</v>
      </c>
      <c r="J4860" s="252">
        <v>13.47</v>
      </c>
      <c r="K4860" s="252">
        <f t="shared" ref="K4860:K4876" si="110">TRUNC(J4860*I4860,2)</f>
        <v>13.87</v>
      </c>
    </row>
    <row r="4861" spans="1:11" ht="26.4" x14ac:dyDescent="0.25">
      <c r="A4861" s="248" t="s">
        <v>6878</v>
      </c>
      <c r="B4861" s="255" t="s">
        <v>6713</v>
      </c>
      <c r="C4861" s="256" t="s">
        <v>6877</v>
      </c>
      <c r="D4861" s="255" t="s">
        <v>6711</v>
      </c>
      <c r="E4861" s="255" t="s">
        <v>6415</v>
      </c>
      <c r="F4861" s="255" t="s">
        <v>6715</v>
      </c>
      <c r="G4861" s="255"/>
      <c r="H4861" s="254" t="s">
        <v>58</v>
      </c>
      <c r="I4861" s="253">
        <v>2.4900000000000002</v>
      </c>
      <c r="J4861" s="252">
        <v>19.95</v>
      </c>
      <c r="K4861" s="252">
        <f t="shared" si="110"/>
        <v>49.67</v>
      </c>
    </row>
    <row r="4862" spans="1:11" ht="26.4" x14ac:dyDescent="0.25">
      <c r="A4862" s="248" t="s">
        <v>6876</v>
      </c>
      <c r="B4862" s="255" t="s">
        <v>6713</v>
      </c>
      <c r="C4862" s="256" t="s">
        <v>6875</v>
      </c>
      <c r="D4862" s="255" t="s">
        <v>6711</v>
      </c>
      <c r="E4862" s="255" t="s">
        <v>6482</v>
      </c>
      <c r="F4862" s="255" t="s">
        <v>6715</v>
      </c>
      <c r="G4862" s="255"/>
      <c r="H4862" s="254" t="s">
        <v>58</v>
      </c>
      <c r="I4862" s="253">
        <v>3.48</v>
      </c>
      <c r="J4862" s="252">
        <v>19.95</v>
      </c>
      <c r="K4862" s="252">
        <f t="shared" si="110"/>
        <v>69.42</v>
      </c>
    </row>
    <row r="4863" spans="1:11" ht="26.4" x14ac:dyDescent="0.25">
      <c r="A4863" s="248" t="s">
        <v>6874</v>
      </c>
      <c r="B4863" s="255" t="s">
        <v>6713</v>
      </c>
      <c r="C4863" s="256" t="s">
        <v>6873</v>
      </c>
      <c r="D4863" s="255" t="s">
        <v>6711</v>
      </c>
      <c r="E4863" s="255" t="s">
        <v>6406</v>
      </c>
      <c r="F4863" s="255" t="s">
        <v>6715</v>
      </c>
      <c r="G4863" s="255"/>
      <c r="H4863" s="254" t="s">
        <v>58</v>
      </c>
      <c r="I4863" s="253">
        <v>2.93</v>
      </c>
      <c r="J4863" s="252">
        <v>11.93</v>
      </c>
      <c r="K4863" s="252">
        <f t="shared" si="110"/>
        <v>34.950000000000003</v>
      </c>
    </row>
    <row r="4864" spans="1:11" ht="26.4" x14ac:dyDescent="0.25">
      <c r="A4864" s="248" t="s">
        <v>6872</v>
      </c>
      <c r="B4864" s="255" t="s">
        <v>6713</v>
      </c>
      <c r="C4864" s="256" t="s">
        <v>6871</v>
      </c>
      <c r="D4864" s="255" t="s">
        <v>6711</v>
      </c>
      <c r="E4864" s="255" t="s">
        <v>6417</v>
      </c>
      <c r="F4864" s="255" t="s">
        <v>6710</v>
      </c>
      <c r="G4864" s="255"/>
      <c r="H4864" s="254" t="s">
        <v>6870</v>
      </c>
      <c r="I4864" s="253">
        <v>0.1</v>
      </c>
      <c r="J4864" s="252">
        <v>166.32</v>
      </c>
      <c r="K4864" s="252">
        <f t="shared" si="110"/>
        <v>16.63</v>
      </c>
    </row>
    <row r="4865" spans="1:11" ht="26.4" x14ac:dyDescent="0.25">
      <c r="A4865" s="248" t="s">
        <v>6869</v>
      </c>
      <c r="B4865" s="255" t="s">
        <v>6713</v>
      </c>
      <c r="C4865" s="256" t="s">
        <v>6868</v>
      </c>
      <c r="D4865" s="255" t="s">
        <v>6711</v>
      </c>
      <c r="E4865" s="255" t="s">
        <v>6584</v>
      </c>
      <c r="F4865" s="255" t="s">
        <v>6710</v>
      </c>
      <c r="G4865" s="255"/>
      <c r="H4865" s="254" t="s">
        <v>6418</v>
      </c>
      <c r="I4865" s="253">
        <v>16.239999999999998</v>
      </c>
      <c r="J4865" s="252">
        <v>0.86</v>
      </c>
      <c r="K4865" s="252">
        <f t="shared" si="110"/>
        <v>13.96</v>
      </c>
    </row>
    <row r="4866" spans="1:11" ht="26.4" x14ac:dyDescent="0.25">
      <c r="A4866" s="248" t="s">
        <v>6867</v>
      </c>
      <c r="B4866" s="255" t="s">
        <v>6713</v>
      </c>
      <c r="C4866" s="256" t="s">
        <v>6866</v>
      </c>
      <c r="D4866" s="255" t="s">
        <v>6711</v>
      </c>
      <c r="E4866" s="255" t="s">
        <v>6419</v>
      </c>
      <c r="F4866" s="255" t="s">
        <v>6710</v>
      </c>
      <c r="G4866" s="255"/>
      <c r="H4866" s="254" t="s">
        <v>6418</v>
      </c>
      <c r="I4866" s="253">
        <v>14.83</v>
      </c>
      <c r="J4866" s="252">
        <v>0.56000000000000005</v>
      </c>
      <c r="K4866" s="252">
        <f t="shared" si="110"/>
        <v>8.3000000000000007</v>
      </c>
    </row>
    <row r="4867" spans="1:11" ht="26.4" x14ac:dyDescent="0.25">
      <c r="A4867" s="248" t="s">
        <v>6865</v>
      </c>
      <c r="B4867" s="255" t="s">
        <v>6713</v>
      </c>
      <c r="C4867" s="256" t="s">
        <v>6864</v>
      </c>
      <c r="D4867" s="255" t="s">
        <v>6711</v>
      </c>
      <c r="E4867" s="255" t="s">
        <v>6501</v>
      </c>
      <c r="F4867" s="255" t="s">
        <v>6710</v>
      </c>
      <c r="G4867" s="255"/>
      <c r="H4867" s="254" t="s">
        <v>6499</v>
      </c>
      <c r="I4867" s="253">
        <v>0.09</v>
      </c>
      <c r="J4867" s="252">
        <v>18.23</v>
      </c>
      <c r="K4867" s="252">
        <f t="shared" si="110"/>
        <v>1.64</v>
      </c>
    </row>
    <row r="4868" spans="1:11" ht="26.4" x14ac:dyDescent="0.25">
      <c r="A4868" s="248" t="s">
        <v>6863</v>
      </c>
      <c r="B4868" s="255" t="s">
        <v>6713</v>
      </c>
      <c r="C4868" s="256" t="s">
        <v>6862</v>
      </c>
      <c r="D4868" s="255" t="s">
        <v>6711</v>
      </c>
      <c r="E4868" s="255" t="s">
        <v>6446</v>
      </c>
      <c r="F4868" s="255" t="s">
        <v>6710</v>
      </c>
      <c r="G4868" s="255"/>
      <c r="H4868" s="254" t="s">
        <v>6423</v>
      </c>
      <c r="I4868" s="253">
        <v>0.11</v>
      </c>
      <c r="J4868" s="252">
        <v>2.42</v>
      </c>
      <c r="K4868" s="252">
        <f t="shared" si="110"/>
        <v>0.26</v>
      </c>
    </row>
    <row r="4869" spans="1:11" ht="26.4" x14ac:dyDescent="0.25">
      <c r="A4869" s="248" t="s">
        <v>6861</v>
      </c>
      <c r="B4869" s="255" t="s">
        <v>6713</v>
      </c>
      <c r="C4869" s="256" t="s">
        <v>6860</v>
      </c>
      <c r="D4869" s="255" t="s">
        <v>6711</v>
      </c>
      <c r="E4869" s="255" t="s">
        <v>6508</v>
      </c>
      <c r="F4869" s="255" t="s">
        <v>6710</v>
      </c>
      <c r="G4869" s="255"/>
      <c r="H4869" s="254" t="s">
        <v>6423</v>
      </c>
      <c r="I4869" s="253">
        <v>0.48</v>
      </c>
      <c r="J4869" s="252">
        <v>1.02</v>
      </c>
      <c r="K4869" s="252">
        <f t="shared" si="110"/>
        <v>0.48</v>
      </c>
    </row>
    <row r="4870" spans="1:11" ht="26.4" x14ac:dyDescent="0.25">
      <c r="A4870" s="248" t="s">
        <v>6859</v>
      </c>
      <c r="B4870" s="255" t="s">
        <v>6713</v>
      </c>
      <c r="C4870" s="256" t="s">
        <v>6858</v>
      </c>
      <c r="D4870" s="255" t="s">
        <v>6711</v>
      </c>
      <c r="E4870" s="255" t="s">
        <v>6857</v>
      </c>
      <c r="F4870" s="255" t="s">
        <v>6710</v>
      </c>
      <c r="G4870" s="255"/>
      <c r="H4870" s="254" t="s">
        <v>6418</v>
      </c>
      <c r="I4870" s="253">
        <v>1.34</v>
      </c>
      <c r="J4870" s="252">
        <v>2.57</v>
      </c>
      <c r="K4870" s="252">
        <f t="shared" si="110"/>
        <v>3.44</v>
      </c>
    </row>
    <row r="4871" spans="1:11" ht="26.4" x14ac:dyDescent="0.25">
      <c r="A4871" s="248" t="s">
        <v>6856</v>
      </c>
      <c r="B4871" s="255" t="s">
        <v>6713</v>
      </c>
      <c r="C4871" s="256" t="s">
        <v>6855</v>
      </c>
      <c r="D4871" s="255" t="s">
        <v>6711</v>
      </c>
      <c r="E4871" s="255" t="s">
        <v>6854</v>
      </c>
      <c r="F4871" s="255" t="s">
        <v>6710</v>
      </c>
      <c r="G4871" s="255"/>
      <c r="H4871" s="254" t="s">
        <v>6499</v>
      </c>
      <c r="I4871" s="253">
        <v>0.23</v>
      </c>
      <c r="J4871" s="252">
        <v>8.1</v>
      </c>
      <c r="K4871" s="252">
        <f t="shared" si="110"/>
        <v>1.86</v>
      </c>
    </row>
    <row r="4872" spans="1:11" ht="26.4" x14ac:dyDescent="0.25">
      <c r="A4872" s="248" t="s">
        <v>6853</v>
      </c>
      <c r="B4872" s="255" t="s">
        <v>6713</v>
      </c>
      <c r="C4872" s="256" t="s">
        <v>6852</v>
      </c>
      <c r="D4872" s="255" t="s">
        <v>6711</v>
      </c>
      <c r="E4872" s="255" t="s">
        <v>6585</v>
      </c>
      <c r="F4872" s="255" t="s">
        <v>6710</v>
      </c>
      <c r="G4872" s="255"/>
      <c r="H4872" s="254" t="s">
        <v>6423</v>
      </c>
      <c r="I4872" s="253">
        <v>48.88</v>
      </c>
      <c r="J4872" s="252">
        <v>0.57999999999999996</v>
      </c>
      <c r="K4872" s="252">
        <f t="shared" si="110"/>
        <v>28.35</v>
      </c>
    </row>
    <row r="4873" spans="1:11" ht="26.4" x14ac:dyDescent="0.25">
      <c r="A4873" s="248" t="s">
        <v>6851</v>
      </c>
      <c r="B4873" s="255" t="s">
        <v>6713</v>
      </c>
      <c r="C4873" s="256" t="s">
        <v>6850</v>
      </c>
      <c r="D4873" s="255" t="s">
        <v>6711</v>
      </c>
      <c r="E4873" s="255" t="s">
        <v>6531</v>
      </c>
      <c r="F4873" s="255" t="s">
        <v>6710</v>
      </c>
      <c r="G4873" s="255"/>
      <c r="H4873" s="254" t="s">
        <v>6499</v>
      </c>
      <c r="I4873" s="253">
        <v>0.44423341346153739</v>
      </c>
      <c r="J4873" s="252">
        <v>30.98</v>
      </c>
      <c r="K4873" s="252">
        <f t="shared" si="110"/>
        <v>13.76</v>
      </c>
    </row>
    <row r="4874" spans="1:11" ht="26.4" x14ac:dyDescent="0.25">
      <c r="A4874" s="248" t="s">
        <v>6849</v>
      </c>
      <c r="B4874" s="255" t="s">
        <v>6713</v>
      </c>
      <c r="C4874" s="256" t="s">
        <v>6848</v>
      </c>
      <c r="D4874" s="255" t="s">
        <v>6711</v>
      </c>
      <c r="E4874" s="255" t="s">
        <v>6847</v>
      </c>
      <c r="F4874" s="255" t="s">
        <v>6710</v>
      </c>
      <c r="G4874" s="255"/>
      <c r="H4874" s="254" t="s">
        <v>6499</v>
      </c>
      <c r="I4874" s="253">
        <v>0.33</v>
      </c>
      <c r="J4874" s="252">
        <v>19.54</v>
      </c>
      <c r="K4874" s="252">
        <f t="shared" si="110"/>
        <v>6.44</v>
      </c>
    </row>
    <row r="4875" spans="1:11" ht="26.4" x14ac:dyDescent="0.25">
      <c r="A4875" s="248" t="s">
        <v>6846</v>
      </c>
      <c r="B4875" s="255" t="s">
        <v>6713</v>
      </c>
      <c r="C4875" s="256" t="s">
        <v>6845</v>
      </c>
      <c r="D4875" s="255" t="s">
        <v>6711</v>
      </c>
      <c r="E4875" s="255" t="s">
        <v>6844</v>
      </c>
      <c r="F4875" s="255" t="s">
        <v>6710</v>
      </c>
      <c r="G4875" s="255"/>
      <c r="H4875" s="254" t="s">
        <v>6492</v>
      </c>
      <c r="I4875" s="253">
        <v>0.06</v>
      </c>
      <c r="J4875" s="252">
        <v>159.75</v>
      </c>
      <c r="K4875" s="252">
        <f t="shared" si="110"/>
        <v>9.58</v>
      </c>
    </row>
    <row r="4876" spans="1:11" ht="26.4" x14ac:dyDescent="0.25">
      <c r="A4876" s="248" t="s">
        <v>6843</v>
      </c>
      <c r="B4876" s="255" t="s">
        <v>6713</v>
      </c>
      <c r="C4876" s="256" t="s">
        <v>6842</v>
      </c>
      <c r="D4876" s="255" t="s">
        <v>6711</v>
      </c>
      <c r="E4876" s="255" t="s">
        <v>6841</v>
      </c>
      <c r="F4876" s="255" t="s">
        <v>6710</v>
      </c>
      <c r="G4876" s="255"/>
      <c r="H4876" s="254" t="s">
        <v>6423</v>
      </c>
      <c r="I4876" s="253">
        <v>1</v>
      </c>
      <c r="J4876" s="252">
        <v>293.43</v>
      </c>
      <c r="K4876" s="252">
        <f t="shared" si="110"/>
        <v>293.43</v>
      </c>
    </row>
    <row r="4877" spans="1:11" ht="13.8" x14ac:dyDescent="0.25">
      <c r="A4877" s="248" t="s">
        <v>6840</v>
      </c>
      <c r="B4877" s="250"/>
      <c r="C4877" s="250"/>
      <c r="D4877" s="250"/>
      <c r="E4877" s="250"/>
      <c r="F4877" s="250"/>
      <c r="G4877" s="251"/>
      <c r="H4877" s="250"/>
      <c r="I4877" s="250" t="s">
        <v>6708</v>
      </c>
      <c r="J4877" s="249"/>
      <c r="K4877" s="249">
        <f>SUM(K4860:K4876)</f>
        <v>566.04</v>
      </c>
    </row>
    <row r="4878" spans="1:11" ht="13.8" x14ac:dyDescent="0.25">
      <c r="A4878" s="248" t="s">
        <v>6839</v>
      </c>
      <c r="B4878" s="247"/>
      <c r="C4878" s="247"/>
      <c r="D4878" s="247"/>
      <c r="E4878" s="247"/>
      <c r="F4878" s="247"/>
      <c r="G4878" s="247"/>
      <c r="H4878" s="247"/>
      <c r="I4878" s="247"/>
      <c r="J4878" s="246"/>
      <c r="K4878" s="246"/>
    </row>
    <row r="4879" spans="1:11" ht="41.4" x14ac:dyDescent="0.25">
      <c r="A4879" s="248" t="s">
        <v>6838</v>
      </c>
      <c r="B4879" s="264" t="s">
        <v>6837</v>
      </c>
      <c r="C4879" s="262" t="s">
        <v>6730</v>
      </c>
      <c r="D4879" s="264" t="s">
        <v>6729</v>
      </c>
      <c r="E4879" s="264" t="s">
        <v>6728</v>
      </c>
      <c r="F4879" s="264" t="s">
        <v>6727</v>
      </c>
      <c r="G4879" s="264"/>
      <c r="H4879" s="263" t="s">
        <v>6726</v>
      </c>
      <c r="I4879" s="262" t="s">
        <v>6725</v>
      </c>
      <c r="J4879" s="261" t="s">
        <v>6724</v>
      </c>
      <c r="K4879" s="261" t="s">
        <v>6723</v>
      </c>
    </row>
    <row r="4880" spans="1:11" ht="26.4" x14ac:dyDescent="0.25">
      <c r="A4880" s="248" t="s">
        <v>6836</v>
      </c>
      <c r="B4880" s="247" t="s">
        <v>6721</v>
      </c>
      <c r="C4880" s="260" t="s">
        <v>6835</v>
      </c>
      <c r="D4880" s="247" t="s">
        <v>6711</v>
      </c>
      <c r="E4880" s="247" t="s">
        <v>3554</v>
      </c>
      <c r="F4880" s="247">
        <v>8</v>
      </c>
      <c r="G4880" s="247"/>
      <c r="H4880" s="259" t="s">
        <v>6517</v>
      </c>
      <c r="I4880" s="258">
        <v>1</v>
      </c>
      <c r="J4880" s="257"/>
      <c r="K4880" s="257"/>
    </row>
    <row r="4881" spans="1:11" ht="26.4" x14ac:dyDescent="0.25">
      <c r="A4881" s="248" t="s">
        <v>6834</v>
      </c>
      <c r="B4881" s="255" t="s">
        <v>6713</v>
      </c>
      <c r="C4881" s="256" t="s">
        <v>6718</v>
      </c>
      <c r="D4881" s="255" t="s">
        <v>6711</v>
      </c>
      <c r="E4881" s="255" t="s">
        <v>6392</v>
      </c>
      <c r="F4881" s="255" t="s">
        <v>6715</v>
      </c>
      <c r="G4881" s="255"/>
      <c r="H4881" s="254" t="s">
        <v>58</v>
      </c>
      <c r="I4881" s="253">
        <v>8.3299999999999999E-2</v>
      </c>
      <c r="J4881" s="252">
        <v>13.47</v>
      </c>
      <c r="K4881" s="252">
        <f>TRUNC(J4881*I4881,2)</f>
        <v>1.1200000000000001</v>
      </c>
    </row>
    <row r="4882" spans="1:11" ht="26.4" x14ac:dyDescent="0.25">
      <c r="A4882" s="248" t="s">
        <v>6833</v>
      </c>
      <c r="B4882" s="255" t="s">
        <v>6713</v>
      </c>
      <c r="C4882" s="256" t="s">
        <v>6716</v>
      </c>
      <c r="D4882" s="255" t="s">
        <v>6711</v>
      </c>
      <c r="E4882" s="255" t="s">
        <v>6389</v>
      </c>
      <c r="F4882" s="255" t="s">
        <v>6715</v>
      </c>
      <c r="G4882" s="255"/>
      <c r="H4882" s="254" t="s">
        <v>58</v>
      </c>
      <c r="I4882" s="253">
        <v>8.3299999999999999E-2</v>
      </c>
      <c r="J4882" s="252">
        <v>19.95</v>
      </c>
      <c r="K4882" s="252">
        <f>TRUNC(J4882*I4882,2)</f>
        <v>1.66</v>
      </c>
    </row>
    <row r="4883" spans="1:11" ht="26.4" x14ac:dyDescent="0.25">
      <c r="A4883" s="248" t="s">
        <v>6832</v>
      </c>
      <c r="B4883" s="255" t="s">
        <v>6713</v>
      </c>
      <c r="C4883" s="256" t="s">
        <v>6831</v>
      </c>
      <c r="D4883" s="255" t="s">
        <v>6711</v>
      </c>
      <c r="E4883" s="255" t="s">
        <v>3554</v>
      </c>
      <c r="F4883" s="255" t="s">
        <v>6710</v>
      </c>
      <c r="G4883" s="255"/>
      <c r="H4883" s="254" t="s">
        <v>6423</v>
      </c>
      <c r="I4883" s="253">
        <v>1</v>
      </c>
      <c r="J4883" s="252">
        <v>168.6</v>
      </c>
      <c r="K4883" s="252">
        <f>TRUNC(J4883*I4883,2)</f>
        <v>168.6</v>
      </c>
    </row>
    <row r="4884" spans="1:11" ht="13.8" x14ac:dyDescent="0.25">
      <c r="A4884" s="248" t="s">
        <v>6830</v>
      </c>
      <c r="B4884" s="250"/>
      <c r="C4884" s="250"/>
      <c r="D4884" s="250"/>
      <c r="E4884" s="250"/>
      <c r="F4884" s="250"/>
      <c r="G4884" s="251"/>
      <c r="H4884" s="250"/>
      <c r="I4884" s="250" t="s">
        <v>6708</v>
      </c>
      <c r="J4884" s="249"/>
      <c r="K4884" s="249">
        <f>SUM(K4881:K4883)</f>
        <v>171.38</v>
      </c>
    </row>
    <row r="4885" spans="1:11" ht="13.8" x14ac:dyDescent="0.25">
      <c r="A4885" s="248" t="s">
        <v>6829</v>
      </c>
      <c r="B4885" s="247"/>
      <c r="C4885" s="247"/>
      <c r="D4885" s="247"/>
      <c r="E4885" s="247"/>
      <c r="F4885" s="247"/>
      <c r="G4885" s="247"/>
      <c r="H4885" s="247"/>
      <c r="I4885" s="247"/>
      <c r="J4885" s="246"/>
      <c r="K4885" s="246"/>
    </row>
    <row r="4886" spans="1:11" ht="41.4" x14ac:dyDescent="0.25">
      <c r="A4886" s="248" t="s">
        <v>6828</v>
      </c>
      <c r="B4886" s="264" t="s">
        <v>6827</v>
      </c>
      <c r="C4886" s="262" t="s">
        <v>6730</v>
      </c>
      <c r="D4886" s="264" t="s">
        <v>6729</v>
      </c>
      <c r="E4886" s="264" t="s">
        <v>6728</v>
      </c>
      <c r="F4886" s="264" t="s">
        <v>6727</v>
      </c>
      <c r="G4886" s="264"/>
      <c r="H4886" s="263" t="s">
        <v>6726</v>
      </c>
      <c r="I4886" s="262" t="s">
        <v>6725</v>
      </c>
      <c r="J4886" s="261" t="s">
        <v>6724</v>
      </c>
      <c r="K4886" s="261" t="s">
        <v>6723</v>
      </c>
    </row>
    <row r="4887" spans="1:11" ht="26.4" x14ac:dyDescent="0.25">
      <c r="A4887" s="248" t="s">
        <v>6826</v>
      </c>
      <c r="B4887" s="247" t="s">
        <v>6721</v>
      </c>
      <c r="C4887" s="260" t="s">
        <v>6825</v>
      </c>
      <c r="D4887" s="247" t="s">
        <v>6711</v>
      </c>
      <c r="E4887" s="247" t="s">
        <v>3556</v>
      </c>
      <c r="F4887" s="247">
        <v>8</v>
      </c>
      <c r="G4887" s="247"/>
      <c r="H4887" s="259" t="s">
        <v>906</v>
      </c>
      <c r="I4887" s="258">
        <v>1</v>
      </c>
      <c r="J4887" s="257"/>
      <c r="K4887" s="257"/>
    </row>
    <row r="4888" spans="1:11" ht="26.4" x14ac:dyDescent="0.25">
      <c r="A4888" s="248" t="s">
        <v>6824</v>
      </c>
      <c r="B4888" s="255" t="s">
        <v>6713</v>
      </c>
      <c r="C4888" s="256" t="s">
        <v>6718</v>
      </c>
      <c r="D4888" s="255" t="s">
        <v>6711</v>
      </c>
      <c r="E4888" s="255" t="s">
        <v>6392</v>
      </c>
      <c r="F4888" s="255" t="s">
        <v>6715</v>
      </c>
      <c r="G4888" s="255"/>
      <c r="H4888" s="254" t="s">
        <v>58</v>
      </c>
      <c r="I4888" s="253">
        <v>0.2</v>
      </c>
      <c r="J4888" s="252">
        <v>13.47</v>
      </c>
      <c r="K4888" s="252">
        <f>TRUNC(J4888*I4888,2)</f>
        <v>2.69</v>
      </c>
    </row>
    <row r="4889" spans="1:11" ht="26.4" x14ac:dyDescent="0.25">
      <c r="A4889" s="248" t="s">
        <v>6823</v>
      </c>
      <c r="B4889" s="255" t="s">
        <v>6713</v>
      </c>
      <c r="C4889" s="256" t="s">
        <v>6716</v>
      </c>
      <c r="D4889" s="255" t="s">
        <v>6711</v>
      </c>
      <c r="E4889" s="255" t="s">
        <v>6389</v>
      </c>
      <c r="F4889" s="255" t="s">
        <v>6715</v>
      </c>
      <c r="G4889" s="255"/>
      <c r="H4889" s="254" t="s">
        <v>58</v>
      </c>
      <c r="I4889" s="253">
        <v>0.2</v>
      </c>
      <c r="J4889" s="252">
        <v>19.95</v>
      </c>
      <c r="K4889" s="252">
        <f>TRUNC(J4889*I4889,2)</f>
        <v>3.99</v>
      </c>
    </row>
    <row r="4890" spans="1:11" ht="26.4" x14ac:dyDescent="0.25">
      <c r="A4890" s="248" t="s">
        <v>6822</v>
      </c>
      <c r="B4890" s="255" t="s">
        <v>6713</v>
      </c>
      <c r="C4890" s="256" t="s">
        <v>6821</v>
      </c>
      <c r="D4890" s="255" t="s">
        <v>6711</v>
      </c>
      <c r="E4890" s="255" t="s">
        <v>6820</v>
      </c>
      <c r="F4890" s="255" t="s">
        <v>6710</v>
      </c>
      <c r="G4890" s="255"/>
      <c r="H4890" s="254" t="s">
        <v>906</v>
      </c>
      <c r="I4890" s="253">
        <v>1</v>
      </c>
      <c r="J4890" s="252">
        <v>355.3</v>
      </c>
      <c r="K4890" s="252">
        <f>TRUNC(J4890*I4890,2)</f>
        <v>355.3</v>
      </c>
    </row>
    <row r="4891" spans="1:11" ht="13.8" x14ac:dyDescent="0.25">
      <c r="A4891" s="248" t="s">
        <v>6819</v>
      </c>
      <c r="B4891" s="250"/>
      <c r="C4891" s="250"/>
      <c r="D4891" s="250"/>
      <c r="E4891" s="250"/>
      <c r="F4891" s="250"/>
      <c r="G4891" s="251"/>
      <c r="H4891" s="250"/>
      <c r="I4891" s="250" t="s">
        <v>6708</v>
      </c>
      <c r="J4891" s="249"/>
      <c r="K4891" s="249">
        <f>SUM(K4888:K4890)</f>
        <v>361.98</v>
      </c>
    </row>
    <row r="4892" spans="1:11" ht="13.8" x14ac:dyDescent="0.25">
      <c r="A4892" s="248" t="s">
        <v>6818</v>
      </c>
      <c r="B4892" s="247"/>
      <c r="C4892" s="247"/>
      <c r="D4892" s="247"/>
      <c r="E4892" s="247"/>
      <c r="F4892" s="247"/>
      <c r="G4892" s="247"/>
      <c r="H4892" s="247"/>
      <c r="I4892" s="247"/>
      <c r="J4892" s="246"/>
      <c r="K4892" s="246"/>
    </row>
    <row r="4893" spans="1:11" ht="41.4" x14ac:dyDescent="0.25">
      <c r="A4893" s="248" t="s">
        <v>6817</v>
      </c>
      <c r="B4893" s="264" t="s">
        <v>6816</v>
      </c>
      <c r="C4893" s="262" t="s">
        <v>6730</v>
      </c>
      <c r="D4893" s="264" t="s">
        <v>6729</v>
      </c>
      <c r="E4893" s="264" t="s">
        <v>6728</v>
      </c>
      <c r="F4893" s="264" t="s">
        <v>6727</v>
      </c>
      <c r="G4893" s="264"/>
      <c r="H4893" s="263" t="s">
        <v>6726</v>
      </c>
      <c r="I4893" s="262" t="s">
        <v>6725</v>
      </c>
      <c r="J4893" s="261" t="s">
        <v>6724</v>
      </c>
      <c r="K4893" s="261" t="s">
        <v>6723</v>
      </c>
    </row>
    <row r="4894" spans="1:11" ht="26.4" x14ac:dyDescent="0.25">
      <c r="A4894" s="248" t="s">
        <v>6815</v>
      </c>
      <c r="B4894" s="247" t="s">
        <v>6721</v>
      </c>
      <c r="C4894" s="260" t="s">
        <v>6814</v>
      </c>
      <c r="D4894" s="247" t="s">
        <v>6711</v>
      </c>
      <c r="E4894" s="247" t="s">
        <v>3561</v>
      </c>
      <c r="F4894" s="247">
        <v>8</v>
      </c>
      <c r="G4894" s="247"/>
      <c r="H4894" s="259" t="s">
        <v>6517</v>
      </c>
      <c r="I4894" s="258">
        <v>1</v>
      </c>
      <c r="J4894" s="257"/>
      <c r="K4894" s="257"/>
    </row>
    <row r="4895" spans="1:11" ht="26.4" x14ac:dyDescent="0.25">
      <c r="A4895" s="248" t="s">
        <v>6813</v>
      </c>
      <c r="B4895" s="255" t="s">
        <v>6713</v>
      </c>
      <c r="C4895" s="256" t="s">
        <v>6718</v>
      </c>
      <c r="D4895" s="255" t="s">
        <v>6711</v>
      </c>
      <c r="E4895" s="255" t="s">
        <v>6392</v>
      </c>
      <c r="F4895" s="255" t="s">
        <v>6715</v>
      </c>
      <c r="G4895" s="255"/>
      <c r="H4895" s="254" t="s">
        <v>58</v>
      </c>
      <c r="I4895" s="253">
        <v>0.5</v>
      </c>
      <c r="J4895" s="252">
        <v>13.47</v>
      </c>
      <c r="K4895" s="252">
        <f>TRUNC(J4895*I4895,2)</f>
        <v>6.73</v>
      </c>
    </row>
    <row r="4896" spans="1:11" ht="26.4" x14ac:dyDescent="0.25">
      <c r="A4896" s="248" t="s">
        <v>6812</v>
      </c>
      <c r="B4896" s="255" t="s">
        <v>6713</v>
      </c>
      <c r="C4896" s="256" t="s">
        <v>6716</v>
      </c>
      <c r="D4896" s="255" t="s">
        <v>6711</v>
      </c>
      <c r="E4896" s="255" t="s">
        <v>6389</v>
      </c>
      <c r="F4896" s="255" t="s">
        <v>6715</v>
      </c>
      <c r="G4896" s="255"/>
      <c r="H4896" s="254" t="s">
        <v>58</v>
      </c>
      <c r="I4896" s="253">
        <v>0.50049999999999972</v>
      </c>
      <c r="J4896" s="252">
        <v>19.95</v>
      </c>
      <c r="K4896" s="252">
        <f>TRUNC(J4896*I4896,2)</f>
        <v>9.98</v>
      </c>
    </row>
    <row r="4897" spans="1:11" ht="26.4" x14ac:dyDescent="0.25">
      <c r="A4897" s="248" t="s">
        <v>6811</v>
      </c>
      <c r="B4897" s="255" t="s">
        <v>6713</v>
      </c>
      <c r="C4897" s="256" t="s">
        <v>6737</v>
      </c>
      <c r="D4897" s="255" t="s">
        <v>6711</v>
      </c>
      <c r="E4897" s="255" t="s">
        <v>6567</v>
      </c>
      <c r="F4897" s="255" t="s">
        <v>6710</v>
      </c>
      <c r="G4897" s="255"/>
      <c r="H4897" s="254" t="s">
        <v>6413</v>
      </c>
      <c r="I4897" s="253">
        <v>1</v>
      </c>
      <c r="J4897" s="252">
        <v>0.41</v>
      </c>
      <c r="K4897" s="252">
        <f>TRUNC(J4897*I4897,2)</f>
        <v>0.41</v>
      </c>
    </row>
    <row r="4898" spans="1:11" ht="26.4" x14ac:dyDescent="0.25">
      <c r="A4898" s="248" t="s">
        <v>6810</v>
      </c>
      <c r="B4898" s="255" t="s">
        <v>6713</v>
      </c>
      <c r="C4898" s="256" t="s">
        <v>6809</v>
      </c>
      <c r="D4898" s="255" t="s">
        <v>6711</v>
      </c>
      <c r="E4898" s="255" t="s">
        <v>3561</v>
      </c>
      <c r="F4898" s="255" t="s">
        <v>6710</v>
      </c>
      <c r="G4898" s="255"/>
      <c r="H4898" s="254" t="s">
        <v>6423</v>
      </c>
      <c r="I4898" s="253">
        <v>1</v>
      </c>
      <c r="J4898" s="252">
        <v>257.52</v>
      </c>
      <c r="K4898" s="252">
        <f>TRUNC(J4898*I4898,2)</f>
        <v>257.52</v>
      </c>
    </row>
    <row r="4899" spans="1:11" ht="13.8" x14ac:dyDescent="0.25">
      <c r="A4899" s="248" t="s">
        <v>6808</v>
      </c>
      <c r="B4899" s="250"/>
      <c r="C4899" s="250"/>
      <c r="D4899" s="250"/>
      <c r="E4899" s="250"/>
      <c r="F4899" s="250"/>
      <c r="G4899" s="251"/>
      <c r="H4899" s="250"/>
      <c r="I4899" s="250" t="s">
        <v>6708</v>
      </c>
      <c r="J4899" s="249"/>
      <c r="K4899" s="249">
        <f>SUM(K4895:K4898)</f>
        <v>274.64</v>
      </c>
    </row>
    <row r="4900" spans="1:11" ht="13.8" x14ac:dyDescent="0.25">
      <c r="A4900" s="248" t="s">
        <v>6807</v>
      </c>
      <c r="B4900" s="247"/>
      <c r="C4900" s="247"/>
      <c r="D4900" s="247"/>
      <c r="E4900" s="247"/>
      <c r="F4900" s="247"/>
      <c r="G4900" s="247"/>
      <c r="H4900" s="247"/>
      <c r="I4900" s="247"/>
      <c r="J4900" s="246"/>
      <c r="K4900" s="246"/>
    </row>
    <row r="4901" spans="1:11" ht="41.4" x14ac:dyDescent="0.25">
      <c r="A4901" s="248" t="s">
        <v>6806</v>
      </c>
      <c r="B4901" s="264" t="s">
        <v>6805</v>
      </c>
      <c r="C4901" s="262" t="s">
        <v>6730</v>
      </c>
      <c r="D4901" s="264" t="s">
        <v>6729</v>
      </c>
      <c r="E4901" s="264" t="s">
        <v>6728</v>
      </c>
      <c r="F4901" s="264" t="s">
        <v>6727</v>
      </c>
      <c r="G4901" s="264"/>
      <c r="H4901" s="263" t="s">
        <v>6726</v>
      </c>
      <c r="I4901" s="262" t="s">
        <v>6725</v>
      </c>
      <c r="J4901" s="261" t="s">
        <v>6724</v>
      </c>
      <c r="K4901" s="261" t="s">
        <v>6723</v>
      </c>
    </row>
    <row r="4902" spans="1:11" ht="79.2" x14ac:dyDescent="0.25">
      <c r="A4902" s="248" t="s">
        <v>6804</v>
      </c>
      <c r="B4902" s="247" t="s">
        <v>6721</v>
      </c>
      <c r="C4902" s="260" t="s">
        <v>6803</v>
      </c>
      <c r="D4902" s="247" t="s">
        <v>187</v>
      </c>
      <c r="E4902" s="247" t="s">
        <v>3576</v>
      </c>
      <c r="F4902" s="247" t="s">
        <v>6802</v>
      </c>
      <c r="G4902" s="247"/>
      <c r="H4902" s="259" t="s">
        <v>135</v>
      </c>
      <c r="I4902" s="258">
        <v>1</v>
      </c>
      <c r="J4902" s="257">
        <v>0</v>
      </c>
      <c r="K4902" s="257">
        <f>TRUNC(J4902*I4902,2)</f>
        <v>0</v>
      </c>
    </row>
    <row r="4903" spans="1:11" ht="26.4" x14ac:dyDescent="0.25">
      <c r="A4903" s="248" t="s">
        <v>6801</v>
      </c>
      <c r="B4903" s="268" t="s">
        <v>6797</v>
      </c>
      <c r="C4903" s="269" t="s">
        <v>6800</v>
      </c>
      <c r="D4903" s="268" t="s">
        <v>187</v>
      </c>
      <c r="E4903" s="268" t="s">
        <v>6799</v>
      </c>
      <c r="F4903" s="268" t="s">
        <v>6794</v>
      </c>
      <c r="G4903" s="268"/>
      <c r="H4903" s="267" t="s">
        <v>147</v>
      </c>
      <c r="I4903" s="266">
        <v>7.4800000000000005E-2</v>
      </c>
      <c r="J4903" s="265">
        <v>18.79</v>
      </c>
      <c r="K4903" s="265">
        <f>TRUNC(J4903*I4903,2)</f>
        <v>1.4</v>
      </c>
    </row>
    <row r="4904" spans="1:11" ht="26.4" x14ac:dyDescent="0.25">
      <c r="A4904" s="248" t="s">
        <v>6798</v>
      </c>
      <c r="B4904" s="268" t="s">
        <v>6797</v>
      </c>
      <c r="C4904" s="269" t="s">
        <v>6796</v>
      </c>
      <c r="D4904" s="268" t="s">
        <v>187</v>
      </c>
      <c r="E4904" s="268" t="s">
        <v>6795</v>
      </c>
      <c r="F4904" s="268" t="s">
        <v>6794</v>
      </c>
      <c r="G4904" s="268"/>
      <c r="H4904" s="267" t="s">
        <v>147</v>
      </c>
      <c r="I4904" s="266">
        <v>0.17949999999999999</v>
      </c>
      <c r="J4904" s="265">
        <v>26</v>
      </c>
      <c r="K4904" s="265">
        <f>TRUNC(J4904*I4904,2)</f>
        <v>4.66</v>
      </c>
    </row>
    <row r="4905" spans="1:11" ht="26.4" x14ac:dyDescent="0.25">
      <c r="A4905" s="248" t="s">
        <v>6793</v>
      </c>
      <c r="B4905" s="255" t="s">
        <v>6713</v>
      </c>
      <c r="C4905" s="256" t="s">
        <v>6792</v>
      </c>
      <c r="D4905" s="255" t="s">
        <v>187</v>
      </c>
      <c r="E4905" s="255" t="s">
        <v>6791</v>
      </c>
      <c r="F4905" s="255" t="s">
        <v>6710</v>
      </c>
      <c r="G4905" s="255"/>
      <c r="H4905" s="254" t="s">
        <v>135</v>
      </c>
      <c r="I4905" s="253">
        <v>1</v>
      </c>
      <c r="J4905" s="252">
        <v>14.61</v>
      </c>
      <c r="K4905" s="252">
        <f>TRUNC(J4905*I4905,2)</f>
        <v>14.61</v>
      </c>
    </row>
    <row r="4906" spans="1:11" ht="13.8" x14ac:dyDescent="0.25">
      <c r="A4906" s="248" t="s">
        <v>6790</v>
      </c>
      <c r="B4906" s="250"/>
      <c r="C4906" s="250"/>
      <c r="D4906" s="250"/>
      <c r="E4906" s="250"/>
      <c r="F4906" s="250"/>
      <c r="G4906" s="251"/>
      <c r="H4906" s="250"/>
      <c r="I4906" s="250" t="s">
        <v>6708</v>
      </c>
      <c r="J4906" s="249"/>
      <c r="K4906" s="249">
        <f>SUM(K4903:K4905)</f>
        <v>20.67</v>
      </c>
    </row>
    <row r="4907" spans="1:11" ht="13.8" x14ac:dyDescent="0.25">
      <c r="A4907" s="248" t="s">
        <v>6789</v>
      </c>
      <c r="B4907" s="247"/>
      <c r="C4907" s="247"/>
      <c r="D4907" s="247"/>
      <c r="E4907" s="247"/>
      <c r="F4907" s="247"/>
      <c r="G4907" s="247"/>
      <c r="H4907" s="247"/>
      <c r="I4907" s="247"/>
      <c r="J4907" s="246"/>
      <c r="K4907" s="246"/>
    </row>
    <row r="4908" spans="1:11" ht="41.4" x14ac:dyDescent="0.25">
      <c r="A4908" s="248" t="s">
        <v>6788</v>
      </c>
      <c r="B4908" s="264" t="s">
        <v>6787</v>
      </c>
      <c r="C4908" s="262" t="s">
        <v>6730</v>
      </c>
      <c r="D4908" s="264" t="s">
        <v>6729</v>
      </c>
      <c r="E4908" s="264" t="s">
        <v>6728</v>
      </c>
      <c r="F4908" s="264" t="s">
        <v>6727</v>
      </c>
      <c r="G4908" s="264"/>
      <c r="H4908" s="263" t="s">
        <v>6726</v>
      </c>
      <c r="I4908" s="262" t="s">
        <v>6725</v>
      </c>
      <c r="J4908" s="261" t="s">
        <v>6724</v>
      </c>
      <c r="K4908" s="261" t="s">
        <v>6723</v>
      </c>
    </row>
    <row r="4909" spans="1:11" ht="26.4" x14ac:dyDescent="0.25">
      <c r="A4909" s="248" t="s">
        <v>6786</v>
      </c>
      <c r="B4909" s="247" t="s">
        <v>6721</v>
      </c>
      <c r="C4909" s="260" t="s">
        <v>6785</v>
      </c>
      <c r="D4909" s="247" t="s">
        <v>6711</v>
      </c>
      <c r="E4909" s="247" t="s">
        <v>3578</v>
      </c>
      <c r="F4909" s="247">
        <v>7</v>
      </c>
      <c r="G4909" s="247"/>
      <c r="H4909" s="259" t="s">
        <v>6517</v>
      </c>
      <c r="I4909" s="258">
        <v>1</v>
      </c>
      <c r="J4909" s="257"/>
      <c r="K4909" s="257"/>
    </row>
    <row r="4910" spans="1:11" ht="26.4" x14ac:dyDescent="0.25">
      <c r="A4910" s="248" t="s">
        <v>6784</v>
      </c>
      <c r="B4910" s="255" t="s">
        <v>6713</v>
      </c>
      <c r="C4910" s="256" t="s">
        <v>6718</v>
      </c>
      <c r="D4910" s="255" t="s">
        <v>6711</v>
      </c>
      <c r="E4910" s="255" t="s">
        <v>6392</v>
      </c>
      <c r="F4910" s="255" t="s">
        <v>6715</v>
      </c>
      <c r="G4910" s="255"/>
      <c r="H4910" s="254" t="s">
        <v>58</v>
      </c>
      <c r="I4910" s="253">
        <v>0.6</v>
      </c>
      <c r="J4910" s="252">
        <v>13.47</v>
      </c>
      <c r="K4910" s="252">
        <f>TRUNC(J4910*I4910,2)</f>
        <v>8.08</v>
      </c>
    </row>
    <row r="4911" spans="1:11" ht="26.4" x14ac:dyDescent="0.25">
      <c r="A4911" s="248" t="s">
        <v>6783</v>
      </c>
      <c r="B4911" s="255" t="s">
        <v>6713</v>
      </c>
      <c r="C4911" s="256" t="s">
        <v>6782</v>
      </c>
      <c r="D4911" s="255" t="s">
        <v>6711</v>
      </c>
      <c r="E4911" s="255" t="s">
        <v>6391</v>
      </c>
      <c r="F4911" s="255" t="s">
        <v>6715</v>
      </c>
      <c r="G4911" s="255"/>
      <c r="H4911" s="254" t="s">
        <v>58</v>
      </c>
      <c r="I4911" s="253">
        <v>0.60054545454546582</v>
      </c>
      <c r="J4911" s="252">
        <v>19.95</v>
      </c>
      <c r="K4911" s="252">
        <f>TRUNC(J4911*I4911,2)</f>
        <v>11.98</v>
      </c>
    </row>
    <row r="4912" spans="1:11" ht="26.4" x14ac:dyDescent="0.25">
      <c r="A4912" s="248" t="s">
        <v>6781</v>
      </c>
      <c r="B4912" s="255" t="s">
        <v>6713</v>
      </c>
      <c r="C4912" s="256" t="s">
        <v>6780</v>
      </c>
      <c r="D4912" s="255" t="s">
        <v>6711</v>
      </c>
      <c r="E4912" s="255" t="s">
        <v>6779</v>
      </c>
      <c r="F4912" s="255" t="s">
        <v>6710</v>
      </c>
      <c r="G4912" s="255"/>
      <c r="H4912" s="254" t="s">
        <v>6423</v>
      </c>
      <c r="I4912" s="253">
        <v>1</v>
      </c>
      <c r="J4912" s="252">
        <v>1391.85</v>
      </c>
      <c r="K4912" s="252">
        <f>TRUNC(J4912*I4912,2)</f>
        <v>1391.85</v>
      </c>
    </row>
    <row r="4913" spans="1:11" ht="13.8" x14ac:dyDescent="0.25">
      <c r="A4913" s="248" t="s">
        <v>6778</v>
      </c>
      <c r="B4913" s="250"/>
      <c r="C4913" s="250"/>
      <c r="D4913" s="250"/>
      <c r="E4913" s="250"/>
      <c r="F4913" s="250"/>
      <c r="G4913" s="251"/>
      <c r="H4913" s="250"/>
      <c r="I4913" s="250" t="s">
        <v>6708</v>
      </c>
      <c r="J4913" s="249"/>
      <c r="K4913" s="249">
        <f>SUM(K4910:K4912)</f>
        <v>1411.9099999999999</v>
      </c>
    </row>
    <row r="4914" spans="1:11" ht="13.8" x14ac:dyDescent="0.25">
      <c r="A4914" s="248" t="s">
        <v>6777</v>
      </c>
      <c r="B4914" s="247"/>
      <c r="C4914" s="247"/>
      <c r="D4914" s="247"/>
      <c r="E4914" s="247"/>
      <c r="F4914" s="247"/>
      <c r="G4914" s="247"/>
      <c r="H4914" s="247"/>
      <c r="I4914" s="247"/>
      <c r="J4914" s="246"/>
      <c r="K4914" s="246"/>
    </row>
    <row r="4915" spans="1:11" ht="41.4" x14ac:dyDescent="0.25">
      <c r="A4915" s="248" t="s">
        <v>6776</v>
      </c>
      <c r="B4915" s="264" t="s">
        <v>6775</v>
      </c>
      <c r="C4915" s="262" t="s">
        <v>6730</v>
      </c>
      <c r="D4915" s="264" t="s">
        <v>6729</v>
      </c>
      <c r="E4915" s="264" t="s">
        <v>6728</v>
      </c>
      <c r="F4915" s="264" t="s">
        <v>6727</v>
      </c>
      <c r="G4915" s="264"/>
      <c r="H4915" s="263" t="s">
        <v>6726</v>
      </c>
      <c r="I4915" s="262" t="s">
        <v>6725</v>
      </c>
      <c r="J4915" s="261" t="s">
        <v>6724</v>
      </c>
      <c r="K4915" s="261" t="s">
        <v>6723</v>
      </c>
    </row>
    <row r="4916" spans="1:11" ht="26.4" x14ac:dyDescent="0.25">
      <c r="A4916" s="248" t="s">
        <v>6774</v>
      </c>
      <c r="B4916" s="247" t="s">
        <v>6721</v>
      </c>
      <c r="C4916" s="260" t="s">
        <v>6773</v>
      </c>
      <c r="D4916" s="247" t="s">
        <v>6711</v>
      </c>
      <c r="E4916" s="247" t="s">
        <v>3594</v>
      </c>
      <c r="F4916" s="247">
        <v>8</v>
      </c>
      <c r="G4916" s="247"/>
      <c r="H4916" s="259" t="s">
        <v>6517</v>
      </c>
      <c r="I4916" s="258">
        <v>1</v>
      </c>
      <c r="J4916" s="257"/>
      <c r="K4916" s="257"/>
    </row>
    <row r="4917" spans="1:11" ht="26.4" x14ac:dyDescent="0.25">
      <c r="A4917" s="248" t="s">
        <v>6772</v>
      </c>
      <c r="B4917" s="255" t="s">
        <v>6713</v>
      </c>
      <c r="C4917" s="256" t="s">
        <v>6718</v>
      </c>
      <c r="D4917" s="255" t="s">
        <v>6711</v>
      </c>
      <c r="E4917" s="255" t="s">
        <v>6392</v>
      </c>
      <c r="F4917" s="255" t="s">
        <v>6715</v>
      </c>
      <c r="G4917" s="255"/>
      <c r="H4917" s="254" t="s">
        <v>58</v>
      </c>
      <c r="I4917" s="253">
        <v>0.54</v>
      </c>
      <c r="J4917" s="252">
        <v>13.47</v>
      </c>
      <c r="K4917" s="252">
        <f>TRUNC(J4917*I4917,2)</f>
        <v>7.27</v>
      </c>
    </row>
    <row r="4918" spans="1:11" ht="26.4" x14ac:dyDescent="0.25">
      <c r="A4918" s="248" t="s">
        <v>6771</v>
      </c>
      <c r="B4918" s="255" t="s">
        <v>6713</v>
      </c>
      <c r="C4918" s="256" t="s">
        <v>6716</v>
      </c>
      <c r="D4918" s="255" t="s">
        <v>6711</v>
      </c>
      <c r="E4918" s="255" t="s">
        <v>6389</v>
      </c>
      <c r="F4918" s="255" t="s">
        <v>6715</v>
      </c>
      <c r="G4918" s="255"/>
      <c r="H4918" s="254" t="s">
        <v>58</v>
      </c>
      <c r="I4918" s="253">
        <v>0.54049090909091002</v>
      </c>
      <c r="J4918" s="252">
        <v>19.95</v>
      </c>
      <c r="K4918" s="252">
        <f>TRUNC(J4918*I4918,2)</f>
        <v>10.78</v>
      </c>
    </row>
    <row r="4919" spans="1:11" ht="26.4" x14ac:dyDescent="0.25">
      <c r="A4919" s="248" t="s">
        <v>6770</v>
      </c>
      <c r="B4919" s="255" t="s">
        <v>6713</v>
      </c>
      <c r="C4919" s="256" t="s">
        <v>6737</v>
      </c>
      <c r="D4919" s="255" t="s">
        <v>6711</v>
      </c>
      <c r="E4919" s="255" t="s">
        <v>6567</v>
      </c>
      <c r="F4919" s="255" t="s">
        <v>6710</v>
      </c>
      <c r="G4919" s="255"/>
      <c r="H4919" s="254" t="s">
        <v>6413</v>
      </c>
      <c r="I4919" s="253">
        <v>0.4</v>
      </c>
      <c r="J4919" s="252">
        <v>0.41</v>
      </c>
      <c r="K4919" s="252">
        <f>TRUNC(J4919*I4919,2)</f>
        <v>0.16</v>
      </c>
    </row>
    <row r="4920" spans="1:11" ht="26.4" x14ac:dyDescent="0.25">
      <c r="A4920" s="248" t="s">
        <v>6769</v>
      </c>
      <c r="B4920" s="255" t="s">
        <v>6713</v>
      </c>
      <c r="C4920" s="256" t="s">
        <v>6768</v>
      </c>
      <c r="D4920" s="255" t="s">
        <v>6711</v>
      </c>
      <c r="E4920" s="255" t="s">
        <v>3594</v>
      </c>
      <c r="F4920" s="255" t="s">
        <v>6710</v>
      </c>
      <c r="G4920" s="255"/>
      <c r="H4920" s="254" t="s">
        <v>6423</v>
      </c>
      <c r="I4920" s="253">
        <v>1</v>
      </c>
      <c r="J4920" s="252">
        <v>126.19</v>
      </c>
      <c r="K4920" s="252">
        <f>TRUNC(J4920*I4920,2)</f>
        <v>126.19</v>
      </c>
    </row>
    <row r="4921" spans="1:11" ht="13.8" x14ac:dyDescent="0.25">
      <c r="A4921" s="248" t="s">
        <v>6767</v>
      </c>
      <c r="B4921" s="250"/>
      <c r="C4921" s="250"/>
      <c r="D4921" s="250"/>
      <c r="E4921" s="250"/>
      <c r="F4921" s="250"/>
      <c r="G4921" s="251"/>
      <c r="H4921" s="250"/>
      <c r="I4921" s="250" t="s">
        <v>6708</v>
      </c>
      <c r="J4921" s="249"/>
      <c r="K4921" s="249">
        <f>SUM(K4917:K4920)</f>
        <v>144.4</v>
      </c>
    </row>
    <row r="4922" spans="1:11" ht="13.8" x14ac:dyDescent="0.25">
      <c r="A4922" s="248" t="s">
        <v>6766</v>
      </c>
      <c r="B4922" s="247"/>
      <c r="C4922" s="247"/>
      <c r="D4922" s="247"/>
      <c r="E4922" s="247"/>
      <c r="F4922" s="247"/>
      <c r="G4922" s="247"/>
      <c r="H4922" s="247"/>
      <c r="I4922" s="247"/>
      <c r="J4922" s="246"/>
      <c r="K4922" s="246"/>
    </row>
    <row r="4923" spans="1:11" ht="13.8" x14ac:dyDescent="0.25">
      <c r="A4923" s="248" t="s">
        <v>6765</v>
      </c>
      <c r="B4923" s="264" t="s">
        <v>6764</v>
      </c>
      <c r="C4923" s="262" t="s">
        <v>6730</v>
      </c>
      <c r="D4923" s="264" t="s">
        <v>6729</v>
      </c>
      <c r="E4923" s="264" t="s">
        <v>6728</v>
      </c>
      <c r="F4923" s="264" t="s">
        <v>6727</v>
      </c>
      <c r="G4923" s="264"/>
      <c r="H4923" s="263" t="s">
        <v>6726</v>
      </c>
      <c r="I4923" s="262" t="s">
        <v>6725</v>
      </c>
      <c r="J4923" s="261" t="s">
        <v>6724</v>
      </c>
      <c r="K4923" s="261" t="s">
        <v>6723</v>
      </c>
    </row>
    <row r="4924" spans="1:11" ht="26.4" x14ac:dyDescent="0.25">
      <c r="A4924" s="248" t="s">
        <v>6763</v>
      </c>
      <c r="B4924" s="247" t="s">
        <v>6721</v>
      </c>
      <c r="C4924" s="260" t="s">
        <v>6762</v>
      </c>
      <c r="D4924" s="247" t="s">
        <v>6711</v>
      </c>
      <c r="E4924" s="247" t="s">
        <v>3598</v>
      </c>
      <c r="F4924" s="247">
        <v>8</v>
      </c>
      <c r="G4924" s="247"/>
      <c r="H4924" s="259" t="s">
        <v>6517</v>
      </c>
      <c r="I4924" s="258">
        <v>1</v>
      </c>
      <c r="J4924" s="257"/>
      <c r="K4924" s="257"/>
    </row>
    <row r="4925" spans="1:11" ht="26.4" x14ac:dyDescent="0.25">
      <c r="A4925" s="248" t="s">
        <v>6761</v>
      </c>
      <c r="B4925" s="255" t="s">
        <v>6713</v>
      </c>
      <c r="C4925" s="256" t="s">
        <v>6718</v>
      </c>
      <c r="D4925" s="255" t="s">
        <v>6711</v>
      </c>
      <c r="E4925" s="255" t="s">
        <v>6392</v>
      </c>
      <c r="F4925" s="255" t="s">
        <v>6715</v>
      </c>
      <c r="G4925" s="255"/>
      <c r="H4925" s="254" t="s">
        <v>58</v>
      </c>
      <c r="I4925" s="253">
        <v>0.18</v>
      </c>
      <c r="J4925" s="252">
        <v>13.47</v>
      </c>
      <c r="K4925" s="252">
        <f>TRUNC(J4925*I4925,2)</f>
        <v>2.42</v>
      </c>
    </row>
    <row r="4926" spans="1:11" ht="26.4" x14ac:dyDescent="0.25">
      <c r="A4926" s="248" t="s">
        <v>6760</v>
      </c>
      <c r="B4926" s="255" t="s">
        <v>6713</v>
      </c>
      <c r="C4926" s="256" t="s">
        <v>6716</v>
      </c>
      <c r="D4926" s="255" t="s">
        <v>6711</v>
      </c>
      <c r="E4926" s="255" t="s">
        <v>6389</v>
      </c>
      <c r="F4926" s="255" t="s">
        <v>6715</v>
      </c>
      <c r="G4926" s="255"/>
      <c r="H4926" s="254" t="s">
        <v>58</v>
      </c>
      <c r="I4926" s="253">
        <v>0.18</v>
      </c>
      <c r="J4926" s="252">
        <v>19.95</v>
      </c>
      <c r="K4926" s="252">
        <f>TRUNC(J4926*I4926,2)</f>
        <v>3.59</v>
      </c>
    </row>
    <row r="4927" spans="1:11" ht="26.4" x14ac:dyDescent="0.25">
      <c r="A4927" s="248" t="s">
        <v>6759</v>
      </c>
      <c r="B4927" s="255" t="s">
        <v>6713</v>
      </c>
      <c r="C4927" s="256" t="s">
        <v>6758</v>
      </c>
      <c r="D4927" s="255" t="s">
        <v>6711</v>
      </c>
      <c r="E4927" s="255" t="s">
        <v>3598</v>
      </c>
      <c r="F4927" s="255" t="s">
        <v>6710</v>
      </c>
      <c r="G4927" s="255"/>
      <c r="H4927" s="254" t="s">
        <v>6423</v>
      </c>
      <c r="I4927" s="253">
        <v>1</v>
      </c>
      <c r="J4927" s="252">
        <v>0.83</v>
      </c>
      <c r="K4927" s="252">
        <f>TRUNC(J4927*I4927,2)</f>
        <v>0.83</v>
      </c>
    </row>
    <row r="4928" spans="1:11" ht="13.8" x14ac:dyDescent="0.25">
      <c r="A4928" s="248" t="s">
        <v>6757</v>
      </c>
      <c r="B4928" s="250"/>
      <c r="C4928" s="250"/>
      <c r="D4928" s="250"/>
      <c r="E4928" s="250"/>
      <c r="F4928" s="250"/>
      <c r="G4928" s="251"/>
      <c r="H4928" s="250"/>
      <c r="I4928" s="250" t="s">
        <v>6708</v>
      </c>
      <c r="J4928" s="249"/>
      <c r="K4928" s="249">
        <f>SUM(K4925:K4927)</f>
        <v>6.84</v>
      </c>
    </row>
    <row r="4929" spans="1:11" ht="13.8" x14ac:dyDescent="0.25">
      <c r="A4929" s="248" t="s">
        <v>6756</v>
      </c>
      <c r="B4929" s="247"/>
      <c r="C4929" s="247"/>
      <c r="D4929" s="247"/>
      <c r="E4929" s="247"/>
      <c r="F4929" s="247"/>
      <c r="G4929" s="247"/>
      <c r="H4929" s="247"/>
      <c r="I4929" s="247"/>
      <c r="J4929" s="246"/>
      <c r="K4929" s="246"/>
    </row>
    <row r="4930" spans="1:11" ht="13.8" x14ac:dyDescent="0.25">
      <c r="A4930" s="248" t="s">
        <v>6755</v>
      </c>
      <c r="B4930" s="264" t="s">
        <v>6754</v>
      </c>
      <c r="C4930" s="262" t="s">
        <v>6730</v>
      </c>
      <c r="D4930" s="264" t="s">
        <v>6729</v>
      </c>
      <c r="E4930" s="264" t="s">
        <v>6728</v>
      </c>
      <c r="F4930" s="264" t="s">
        <v>6727</v>
      </c>
      <c r="G4930" s="264"/>
      <c r="H4930" s="263" t="s">
        <v>6726</v>
      </c>
      <c r="I4930" s="262" t="s">
        <v>6725</v>
      </c>
      <c r="J4930" s="261" t="s">
        <v>6724</v>
      </c>
      <c r="K4930" s="261" t="s">
        <v>6723</v>
      </c>
    </row>
    <row r="4931" spans="1:11" ht="26.4" x14ac:dyDescent="0.25">
      <c r="A4931" s="248" t="s">
        <v>6753</v>
      </c>
      <c r="B4931" s="247" t="s">
        <v>6721</v>
      </c>
      <c r="C4931" s="260" t="s">
        <v>6752</v>
      </c>
      <c r="D4931" s="247" t="s">
        <v>6711</v>
      </c>
      <c r="E4931" s="247" t="s">
        <v>3600</v>
      </c>
      <c r="F4931" s="247">
        <v>8</v>
      </c>
      <c r="G4931" s="247"/>
      <c r="H4931" s="259" t="s">
        <v>6517</v>
      </c>
      <c r="I4931" s="258">
        <v>1</v>
      </c>
      <c r="J4931" s="257"/>
      <c r="K4931" s="257"/>
    </row>
    <row r="4932" spans="1:11" ht="26.4" x14ac:dyDescent="0.25">
      <c r="A4932" s="248" t="s">
        <v>6751</v>
      </c>
      <c r="B4932" s="255" t="s">
        <v>6713</v>
      </c>
      <c r="C4932" s="256" t="s">
        <v>6718</v>
      </c>
      <c r="D4932" s="255" t="s">
        <v>6711</v>
      </c>
      <c r="E4932" s="255" t="s">
        <v>6392</v>
      </c>
      <c r="F4932" s="255" t="s">
        <v>6715</v>
      </c>
      <c r="G4932" s="255"/>
      <c r="H4932" s="254" t="s">
        <v>58</v>
      </c>
      <c r="I4932" s="253">
        <v>0.18</v>
      </c>
      <c r="J4932" s="252">
        <v>13.47</v>
      </c>
      <c r="K4932" s="252">
        <f>TRUNC(J4932*I4932,2)</f>
        <v>2.42</v>
      </c>
    </row>
    <row r="4933" spans="1:11" ht="26.4" x14ac:dyDescent="0.25">
      <c r="A4933" s="248" t="s">
        <v>6750</v>
      </c>
      <c r="B4933" s="255" t="s">
        <v>6713</v>
      </c>
      <c r="C4933" s="256" t="s">
        <v>6716</v>
      </c>
      <c r="D4933" s="255" t="s">
        <v>6711</v>
      </c>
      <c r="E4933" s="255" t="s">
        <v>6389</v>
      </c>
      <c r="F4933" s="255" t="s">
        <v>6715</v>
      </c>
      <c r="G4933" s="255"/>
      <c r="H4933" s="254" t="s">
        <v>58</v>
      </c>
      <c r="I4933" s="253">
        <v>0.18</v>
      </c>
      <c r="J4933" s="252">
        <v>19.95</v>
      </c>
      <c r="K4933" s="252">
        <f>TRUNC(J4933*I4933,2)</f>
        <v>3.59</v>
      </c>
    </row>
    <row r="4934" spans="1:11" ht="26.4" x14ac:dyDescent="0.25">
      <c r="A4934" s="248" t="s">
        <v>6749</v>
      </c>
      <c r="B4934" s="255" t="s">
        <v>6713</v>
      </c>
      <c r="C4934" s="256" t="s">
        <v>6748</v>
      </c>
      <c r="D4934" s="255" t="s">
        <v>6711</v>
      </c>
      <c r="E4934" s="255" t="s">
        <v>6747</v>
      </c>
      <c r="F4934" s="255" t="s">
        <v>6710</v>
      </c>
      <c r="G4934" s="255"/>
      <c r="H4934" s="254" t="s">
        <v>6423</v>
      </c>
      <c r="I4934" s="253">
        <v>1</v>
      </c>
      <c r="J4934" s="252">
        <v>1.74</v>
      </c>
      <c r="K4934" s="252">
        <f>TRUNC(J4934*I4934,2)</f>
        <v>1.74</v>
      </c>
    </row>
    <row r="4935" spans="1:11" ht="13.8" x14ac:dyDescent="0.25">
      <c r="A4935" s="248" t="s">
        <v>6746</v>
      </c>
      <c r="B4935" s="250"/>
      <c r="C4935" s="250"/>
      <c r="D4935" s="250"/>
      <c r="E4935" s="250"/>
      <c r="F4935" s="250"/>
      <c r="G4935" s="251"/>
      <c r="H4935" s="250"/>
      <c r="I4935" s="250" t="s">
        <v>6708</v>
      </c>
      <c r="J4935" s="249"/>
      <c r="K4935" s="249">
        <f>SUM(K4932:K4934)</f>
        <v>7.75</v>
      </c>
    </row>
    <row r="4936" spans="1:11" ht="13.8" x14ac:dyDescent="0.25">
      <c r="A4936" s="248" t="s">
        <v>6745</v>
      </c>
      <c r="B4936" s="247"/>
      <c r="C4936" s="247"/>
      <c r="D4936" s="247"/>
      <c r="E4936" s="247"/>
      <c r="F4936" s="247"/>
      <c r="G4936" s="247"/>
      <c r="H4936" s="247"/>
      <c r="I4936" s="247"/>
      <c r="J4936" s="246"/>
      <c r="K4936" s="246"/>
    </row>
    <row r="4937" spans="1:11" ht="13.8" x14ac:dyDescent="0.25">
      <c r="A4937" s="248" t="s">
        <v>6744</v>
      </c>
      <c r="B4937" s="264" t="s">
        <v>6743</v>
      </c>
      <c r="C4937" s="262" t="s">
        <v>6730</v>
      </c>
      <c r="D4937" s="264" t="s">
        <v>6729</v>
      </c>
      <c r="E4937" s="264" t="s">
        <v>6728</v>
      </c>
      <c r="F4937" s="264" t="s">
        <v>6727</v>
      </c>
      <c r="G4937" s="264"/>
      <c r="H4937" s="263" t="s">
        <v>6726</v>
      </c>
      <c r="I4937" s="262" t="s">
        <v>6725</v>
      </c>
      <c r="J4937" s="261" t="s">
        <v>6724</v>
      </c>
      <c r="K4937" s="261" t="s">
        <v>6723</v>
      </c>
    </row>
    <row r="4938" spans="1:11" ht="26.4" x14ac:dyDescent="0.25">
      <c r="A4938" s="248" t="s">
        <v>6742</v>
      </c>
      <c r="B4938" s="247" t="s">
        <v>6721</v>
      </c>
      <c r="C4938" s="260" t="s">
        <v>6741</v>
      </c>
      <c r="D4938" s="247" t="s">
        <v>6711</v>
      </c>
      <c r="E4938" s="247" t="s">
        <v>3602</v>
      </c>
      <c r="F4938" s="247">
        <v>8</v>
      </c>
      <c r="G4938" s="247"/>
      <c r="H4938" s="259" t="s">
        <v>6517</v>
      </c>
      <c r="I4938" s="258">
        <v>1</v>
      </c>
      <c r="J4938" s="257"/>
      <c r="K4938" s="257"/>
    </row>
    <row r="4939" spans="1:11" ht="26.4" x14ac:dyDescent="0.25">
      <c r="A4939" s="248" t="s">
        <v>6740</v>
      </c>
      <c r="B4939" s="255" t="s">
        <v>6713</v>
      </c>
      <c r="C4939" s="256" t="s">
        <v>6718</v>
      </c>
      <c r="D4939" s="255" t="s">
        <v>6711</v>
      </c>
      <c r="E4939" s="255" t="s">
        <v>6392</v>
      </c>
      <c r="F4939" s="255" t="s">
        <v>6715</v>
      </c>
      <c r="G4939" s="255"/>
      <c r="H4939" s="254" t="s">
        <v>58</v>
      </c>
      <c r="I4939" s="253">
        <v>0.54</v>
      </c>
      <c r="J4939" s="252">
        <v>13.47</v>
      </c>
      <c r="K4939" s="252">
        <f>TRUNC(J4939*I4939,2)</f>
        <v>7.27</v>
      </c>
    </row>
    <row r="4940" spans="1:11" ht="26.4" x14ac:dyDescent="0.25">
      <c r="A4940" s="248" t="s">
        <v>6739</v>
      </c>
      <c r="B4940" s="255" t="s">
        <v>6713</v>
      </c>
      <c r="C4940" s="256" t="s">
        <v>6716</v>
      </c>
      <c r="D4940" s="255" t="s">
        <v>6711</v>
      </c>
      <c r="E4940" s="255" t="s">
        <v>6389</v>
      </c>
      <c r="F4940" s="255" t="s">
        <v>6715</v>
      </c>
      <c r="G4940" s="255"/>
      <c r="H4940" s="254" t="s">
        <v>58</v>
      </c>
      <c r="I4940" s="253">
        <v>0.54049090909090935</v>
      </c>
      <c r="J4940" s="252">
        <v>19.95</v>
      </c>
      <c r="K4940" s="252">
        <f>TRUNC(J4940*I4940,2)</f>
        <v>10.78</v>
      </c>
    </row>
    <row r="4941" spans="1:11" ht="26.4" x14ac:dyDescent="0.25">
      <c r="A4941" s="248" t="s">
        <v>6738</v>
      </c>
      <c r="B4941" s="255" t="s">
        <v>6713</v>
      </c>
      <c r="C4941" s="256" t="s">
        <v>6737</v>
      </c>
      <c r="D4941" s="255" t="s">
        <v>6711</v>
      </c>
      <c r="E4941" s="255" t="s">
        <v>6567</v>
      </c>
      <c r="F4941" s="255" t="s">
        <v>6710</v>
      </c>
      <c r="G4941" s="255"/>
      <c r="H4941" s="254" t="s">
        <v>6413</v>
      </c>
      <c r="I4941" s="253">
        <v>0.94</v>
      </c>
      <c r="J4941" s="252">
        <v>0.41</v>
      </c>
      <c r="K4941" s="252">
        <f>TRUNC(J4941*I4941,2)</f>
        <v>0.38</v>
      </c>
    </row>
    <row r="4942" spans="1:11" ht="26.4" x14ac:dyDescent="0.25">
      <c r="A4942" s="248" t="s">
        <v>6736</v>
      </c>
      <c r="B4942" s="255" t="s">
        <v>6713</v>
      </c>
      <c r="C4942" s="256" t="s">
        <v>6735</v>
      </c>
      <c r="D4942" s="255" t="s">
        <v>6711</v>
      </c>
      <c r="E4942" s="255" t="s">
        <v>3602</v>
      </c>
      <c r="F4942" s="255" t="s">
        <v>6710</v>
      </c>
      <c r="G4942" s="255"/>
      <c r="H4942" s="254" t="s">
        <v>6423</v>
      </c>
      <c r="I4942" s="253">
        <v>1</v>
      </c>
      <c r="J4942" s="252">
        <v>35.79</v>
      </c>
      <c r="K4942" s="252">
        <f>TRUNC(J4942*I4942,2)</f>
        <v>35.79</v>
      </c>
    </row>
    <row r="4943" spans="1:11" ht="13.8" x14ac:dyDescent="0.25">
      <c r="A4943" s="248" t="s">
        <v>6734</v>
      </c>
      <c r="B4943" s="250"/>
      <c r="C4943" s="250"/>
      <c r="D4943" s="250"/>
      <c r="E4943" s="250"/>
      <c r="F4943" s="250"/>
      <c r="G4943" s="251"/>
      <c r="H4943" s="250"/>
      <c r="I4943" s="250" t="s">
        <v>6708</v>
      </c>
      <c r="J4943" s="249"/>
      <c r="K4943" s="249">
        <f>SUM(K4939:K4942)</f>
        <v>54.22</v>
      </c>
    </row>
    <row r="4944" spans="1:11" ht="13.8" x14ac:dyDescent="0.25">
      <c r="A4944" s="248" t="s">
        <v>6733</v>
      </c>
      <c r="B4944" s="247"/>
      <c r="C4944" s="247"/>
      <c r="D4944" s="247"/>
      <c r="E4944" s="247"/>
      <c r="F4944" s="247"/>
      <c r="G4944" s="247"/>
      <c r="H4944" s="247"/>
      <c r="I4944" s="247"/>
      <c r="J4944" s="246"/>
      <c r="K4944" s="246"/>
    </row>
    <row r="4945" spans="1:11" ht="13.8" x14ac:dyDescent="0.25">
      <c r="A4945" s="248" t="s">
        <v>6732</v>
      </c>
      <c r="B4945" s="264" t="s">
        <v>6731</v>
      </c>
      <c r="C4945" s="262" t="s">
        <v>6730</v>
      </c>
      <c r="D4945" s="264" t="s">
        <v>6729</v>
      </c>
      <c r="E4945" s="264" t="s">
        <v>6728</v>
      </c>
      <c r="F4945" s="264" t="s">
        <v>6727</v>
      </c>
      <c r="G4945" s="264"/>
      <c r="H4945" s="263" t="s">
        <v>6726</v>
      </c>
      <c r="I4945" s="262" t="s">
        <v>6725</v>
      </c>
      <c r="J4945" s="261" t="s">
        <v>6724</v>
      </c>
      <c r="K4945" s="261" t="s">
        <v>6723</v>
      </c>
    </row>
    <row r="4946" spans="1:11" ht="26.4" x14ac:dyDescent="0.25">
      <c r="A4946" s="248" t="s">
        <v>6722</v>
      </c>
      <c r="B4946" s="247" t="s">
        <v>6721</v>
      </c>
      <c r="C4946" s="260" t="s">
        <v>6720</v>
      </c>
      <c r="D4946" s="247" t="s">
        <v>6711</v>
      </c>
      <c r="E4946" s="247" t="s">
        <v>3604</v>
      </c>
      <c r="F4946" s="247">
        <v>8</v>
      </c>
      <c r="G4946" s="247"/>
      <c r="H4946" s="259" t="s">
        <v>6517</v>
      </c>
      <c r="I4946" s="258">
        <v>1</v>
      </c>
      <c r="J4946" s="257"/>
      <c r="K4946" s="257"/>
    </row>
    <row r="4947" spans="1:11" ht="26.4" x14ac:dyDescent="0.25">
      <c r="A4947" s="248" t="s">
        <v>6719</v>
      </c>
      <c r="B4947" s="255" t="s">
        <v>6713</v>
      </c>
      <c r="C4947" s="256" t="s">
        <v>6718</v>
      </c>
      <c r="D4947" s="255" t="s">
        <v>6711</v>
      </c>
      <c r="E4947" s="255" t="s">
        <v>6392</v>
      </c>
      <c r="F4947" s="255" t="s">
        <v>6715</v>
      </c>
      <c r="G4947" s="255"/>
      <c r="H4947" s="254" t="s">
        <v>58</v>
      </c>
      <c r="I4947" s="253">
        <v>0.09</v>
      </c>
      <c r="J4947" s="252">
        <v>13.47</v>
      </c>
      <c r="K4947" s="252">
        <f>TRUNC(J4947*I4947,2)</f>
        <v>1.21</v>
      </c>
    </row>
    <row r="4948" spans="1:11" ht="26.4" x14ac:dyDescent="0.25">
      <c r="A4948" s="248" t="s">
        <v>6717</v>
      </c>
      <c r="B4948" s="255" t="s">
        <v>6713</v>
      </c>
      <c r="C4948" s="256" t="s">
        <v>6716</v>
      </c>
      <c r="D4948" s="255" t="s">
        <v>6711</v>
      </c>
      <c r="E4948" s="255" t="s">
        <v>6389</v>
      </c>
      <c r="F4948" s="255" t="s">
        <v>6715</v>
      </c>
      <c r="G4948" s="255"/>
      <c r="H4948" s="254" t="s">
        <v>58</v>
      </c>
      <c r="I4948" s="253">
        <v>9.0450000000000003E-2</v>
      </c>
      <c r="J4948" s="252">
        <v>19.95</v>
      </c>
      <c r="K4948" s="252">
        <f>TRUNC(J4948*I4948,2)</f>
        <v>1.8</v>
      </c>
    </row>
    <row r="4949" spans="1:11" ht="26.4" x14ac:dyDescent="0.25">
      <c r="A4949" s="248" t="s">
        <v>6714</v>
      </c>
      <c r="B4949" s="255" t="s">
        <v>6713</v>
      </c>
      <c r="C4949" s="256" t="s">
        <v>6712</v>
      </c>
      <c r="D4949" s="255" t="s">
        <v>6711</v>
      </c>
      <c r="E4949" s="255" t="s">
        <v>3604</v>
      </c>
      <c r="F4949" s="255" t="s">
        <v>6710</v>
      </c>
      <c r="G4949" s="255"/>
      <c r="H4949" s="254" t="s">
        <v>6423</v>
      </c>
      <c r="I4949" s="253">
        <v>1</v>
      </c>
      <c r="J4949" s="252">
        <v>12.72</v>
      </c>
      <c r="K4949" s="252">
        <f>TRUNC(J4949*I4949,2)</f>
        <v>12.72</v>
      </c>
    </row>
    <row r="4950" spans="1:11" ht="13.8" x14ac:dyDescent="0.25">
      <c r="A4950" s="248" t="s">
        <v>6709</v>
      </c>
      <c r="B4950" s="250"/>
      <c r="C4950" s="250"/>
      <c r="D4950" s="250"/>
      <c r="E4950" s="250"/>
      <c r="F4950" s="250"/>
      <c r="G4950" s="251"/>
      <c r="H4950" s="250"/>
      <c r="I4950" s="250" t="s">
        <v>6708</v>
      </c>
      <c r="J4950" s="249"/>
      <c r="K4950" s="249">
        <f>SUM(K4947:K4949)</f>
        <v>15.73</v>
      </c>
    </row>
    <row r="4951" spans="1:11" ht="13.8" x14ac:dyDescent="0.25">
      <c r="A4951" s="248" t="s">
        <v>6707</v>
      </c>
      <c r="B4951" s="247"/>
      <c r="C4951" s="247"/>
      <c r="D4951" s="247"/>
      <c r="E4951" s="247"/>
      <c r="F4951" s="247"/>
      <c r="G4951" s="247"/>
      <c r="H4951" s="247"/>
      <c r="I4951" s="247"/>
      <c r="J4951" s="246"/>
      <c r="K4951" s="246"/>
    </row>
  </sheetData>
  <pageMargins left="0.5" right="0.5" top="1" bottom="1" header="0.5" footer="0.5"/>
  <pageSetup paperSize="9" scale="69" fitToHeight="0" orientation="landscape" r:id="rId1"/>
  <headerFooter>
    <oddHeader>&amp;L &amp;CCONSTRUTORA NJ
CNPJ: 01.263.068/0001-26 &amp;R</oddHeader>
    <oddFooter>&amp;L &amp;CRua 21 QUADRA A-3 LOTE 31 - Jardim Goiás - Goiânia / GO
 / construtoranjgyn@gmail.com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11</vt:i4>
      </vt:variant>
    </vt:vector>
  </HeadingPairs>
  <TitlesOfParts>
    <vt:vector size="20" baseType="lpstr">
      <vt:lpstr>Resumo</vt:lpstr>
      <vt:lpstr>Somatório</vt:lpstr>
      <vt:lpstr>Planilha</vt:lpstr>
      <vt:lpstr>Cronograma</vt:lpstr>
      <vt:lpstr>Relatório</vt:lpstr>
      <vt:lpstr>Parcela Maior Relevância</vt:lpstr>
      <vt:lpstr>BDI</vt:lpstr>
      <vt:lpstr>CPU's</vt:lpstr>
      <vt:lpstr>CPUs (2)</vt:lpstr>
      <vt:lpstr>BDI!Area_de_impressao</vt:lpstr>
      <vt:lpstr>'CPU''s'!Area_de_impressao</vt:lpstr>
      <vt:lpstr>Cronograma!Area_de_impressao</vt:lpstr>
      <vt:lpstr>'Parcela Maior Relevância'!Area_de_impressao</vt:lpstr>
      <vt:lpstr>Planilha!Area_de_impressao</vt:lpstr>
      <vt:lpstr>Relatório!Area_de_impressao</vt:lpstr>
      <vt:lpstr>Resumo!Area_de_impressao</vt:lpstr>
      <vt:lpstr>Somatório!Area_de_impressao</vt:lpstr>
      <vt:lpstr>'CPU''s'!Titulos_de_impressao</vt:lpstr>
      <vt:lpstr>Cronograma!Titulos_de_impressao</vt:lpstr>
      <vt:lpstr>Planilha!Titulos_de_impressao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2024-04-03T18:34:45Z</dcterms:modified>
</cp:coreProperties>
</file>